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uapt33090-my.sharepoint.com/personal/mestrela_ua_pt/Documents/Desktop/PhD/Cross-sectional/Final_Paper/"/>
    </mc:Choice>
  </mc:AlternateContent>
  <xr:revisionPtr revIDLastSave="132" documentId="11_42CED800A0D7B534CBCFF29C4CE0DE6AC49D74C6" xr6:coauthVersionLast="47" xr6:coauthVersionMax="47" xr10:uidLastSave="{472C835E-22FD-43C3-96E6-2C9EE8F637D8}"/>
  <bookViews>
    <workbookView xWindow="-108" yWindow="-108" windowWidth="23256" windowHeight="12456" activeTab="1" xr2:uid="{00000000-000D-0000-FFFF-FFFF00000000}"/>
  </bookViews>
  <sheets>
    <sheet name="Model_Coefficients" sheetId="1" r:id="rId1"/>
    <sheet name="Assumption_Checks" sheetId="2" r:id="rId2"/>
    <sheet name="Univariate_analyses" sheetId="3" r:id="rId3"/>
  </sheets>
  <definedNames>
    <definedName name="_xlnm._FilterDatabase" localSheetId="0" hidden="1">Model_Coefficients!$A$1:$J$232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25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G43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G58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G120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" i="1"/>
  <c r="D3" i="1"/>
  <c r="G3" i="1" s="1"/>
  <c r="D4" i="1"/>
  <c r="G4" i="1" s="1"/>
  <c r="D5" i="1"/>
  <c r="G5" i="1" s="1"/>
  <c r="D6" i="1"/>
  <c r="G6" i="1" s="1"/>
  <c r="D7" i="1"/>
  <c r="G7" i="1" s="1"/>
  <c r="D8" i="1"/>
  <c r="G8" i="1" s="1"/>
  <c r="D9" i="1"/>
  <c r="G9" i="1" s="1"/>
  <c r="D10" i="1"/>
  <c r="G10" i="1" s="1"/>
  <c r="D11" i="1"/>
  <c r="G11" i="1" s="1"/>
  <c r="D12" i="1"/>
  <c r="G12" i="1" s="1"/>
  <c r="D13" i="1"/>
  <c r="G13" i="1" s="1"/>
  <c r="D14" i="1"/>
  <c r="G14" i="1" s="1"/>
  <c r="D15" i="1"/>
  <c r="G15" i="1" s="1"/>
  <c r="D16" i="1"/>
  <c r="G16" i="1" s="1"/>
  <c r="D17" i="1"/>
  <c r="G17" i="1" s="1"/>
  <c r="D18" i="1"/>
  <c r="G18" i="1" s="1"/>
  <c r="D19" i="1"/>
  <c r="G19" i="1" s="1"/>
  <c r="D20" i="1"/>
  <c r="G20" i="1" s="1"/>
  <c r="D21" i="1"/>
  <c r="G21" i="1" s="1"/>
  <c r="D22" i="1"/>
  <c r="G22" i="1" s="1"/>
  <c r="D23" i="1"/>
  <c r="G23" i="1" s="1"/>
  <c r="D24" i="1"/>
  <c r="G24" i="1" s="1"/>
  <c r="D25" i="1"/>
  <c r="D26" i="1"/>
  <c r="G26" i="1" s="1"/>
  <c r="D27" i="1"/>
  <c r="G27" i="1" s="1"/>
  <c r="D28" i="1"/>
  <c r="G28" i="1" s="1"/>
  <c r="D29" i="1"/>
  <c r="G29" i="1" s="1"/>
  <c r="D30" i="1"/>
  <c r="G30" i="1" s="1"/>
  <c r="D31" i="1"/>
  <c r="G31" i="1" s="1"/>
  <c r="D32" i="1"/>
  <c r="G32" i="1" s="1"/>
  <c r="D33" i="1"/>
  <c r="G33" i="1" s="1"/>
  <c r="D34" i="1"/>
  <c r="G34" i="1" s="1"/>
  <c r="D35" i="1"/>
  <c r="G35" i="1" s="1"/>
  <c r="D36" i="1"/>
  <c r="G36" i="1" s="1"/>
  <c r="D37" i="1"/>
  <c r="G37" i="1" s="1"/>
  <c r="D38" i="1"/>
  <c r="G38" i="1" s="1"/>
  <c r="D39" i="1"/>
  <c r="G39" i="1" s="1"/>
  <c r="D40" i="1"/>
  <c r="G40" i="1" s="1"/>
  <c r="D41" i="1"/>
  <c r="G41" i="1" s="1"/>
  <c r="D42" i="1"/>
  <c r="G42" i="1" s="1"/>
  <c r="D43" i="1"/>
  <c r="D44" i="1"/>
  <c r="G44" i="1" s="1"/>
  <c r="D45" i="1"/>
  <c r="G45" i="1" s="1"/>
  <c r="D46" i="1"/>
  <c r="G46" i="1" s="1"/>
  <c r="D47" i="1"/>
  <c r="G47" i="1" s="1"/>
  <c r="D48" i="1"/>
  <c r="G48" i="1" s="1"/>
  <c r="D49" i="1"/>
  <c r="G49" i="1" s="1"/>
  <c r="D50" i="1"/>
  <c r="G50" i="1" s="1"/>
  <c r="D51" i="1"/>
  <c r="G51" i="1" s="1"/>
  <c r="D52" i="1"/>
  <c r="G52" i="1" s="1"/>
  <c r="D53" i="1"/>
  <c r="G53" i="1" s="1"/>
  <c r="D54" i="1"/>
  <c r="G54" i="1" s="1"/>
  <c r="D55" i="1"/>
  <c r="G55" i="1" s="1"/>
  <c r="D56" i="1"/>
  <c r="G56" i="1" s="1"/>
  <c r="D57" i="1"/>
  <c r="G57" i="1" s="1"/>
  <c r="D58" i="1"/>
  <c r="D59" i="1"/>
  <c r="G59" i="1" s="1"/>
  <c r="D60" i="1"/>
  <c r="G60" i="1" s="1"/>
  <c r="D61" i="1"/>
  <c r="G61" i="1" s="1"/>
  <c r="D62" i="1"/>
  <c r="G62" i="1" s="1"/>
  <c r="D63" i="1"/>
  <c r="G63" i="1" s="1"/>
  <c r="D64" i="1"/>
  <c r="G64" i="1" s="1"/>
  <c r="D65" i="1"/>
  <c r="G65" i="1" s="1"/>
  <c r="D66" i="1"/>
  <c r="G66" i="1" s="1"/>
  <c r="D67" i="1"/>
  <c r="G67" i="1" s="1"/>
  <c r="D68" i="1"/>
  <c r="G68" i="1" s="1"/>
  <c r="D69" i="1"/>
  <c r="G69" i="1" s="1"/>
  <c r="D70" i="1"/>
  <c r="G70" i="1" s="1"/>
  <c r="D71" i="1"/>
  <c r="G71" i="1" s="1"/>
  <c r="D72" i="1"/>
  <c r="G72" i="1" s="1"/>
  <c r="D73" i="1"/>
  <c r="G73" i="1" s="1"/>
  <c r="D74" i="1"/>
  <c r="G74" i="1" s="1"/>
  <c r="D75" i="1"/>
  <c r="G75" i="1" s="1"/>
  <c r="D76" i="1"/>
  <c r="G76" i="1" s="1"/>
  <c r="D77" i="1"/>
  <c r="G77" i="1" s="1"/>
  <c r="D78" i="1"/>
  <c r="G78" i="1" s="1"/>
  <c r="D79" i="1"/>
  <c r="G79" i="1" s="1"/>
  <c r="D80" i="1"/>
  <c r="G80" i="1" s="1"/>
  <c r="D81" i="1"/>
  <c r="G81" i="1" s="1"/>
  <c r="D82" i="1"/>
  <c r="G82" i="1" s="1"/>
  <c r="D83" i="1"/>
  <c r="G83" i="1" s="1"/>
  <c r="D84" i="1"/>
  <c r="G84" i="1" s="1"/>
  <c r="D85" i="1"/>
  <c r="G85" i="1" s="1"/>
  <c r="D86" i="1"/>
  <c r="G86" i="1" s="1"/>
  <c r="D87" i="1"/>
  <c r="G87" i="1" s="1"/>
  <c r="D88" i="1"/>
  <c r="G88" i="1" s="1"/>
  <c r="D89" i="1"/>
  <c r="G89" i="1" s="1"/>
  <c r="D90" i="1"/>
  <c r="G90" i="1" s="1"/>
  <c r="D91" i="1"/>
  <c r="G91" i="1" s="1"/>
  <c r="D92" i="1"/>
  <c r="G92" i="1" s="1"/>
  <c r="D93" i="1"/>
  <c r="G93" i="1" s="1"/>
  <c r="D94" i="1"/>
  <c r="G94" i="1" s="1"/>
  <c r="D95" i="1"/>
  <c r="G95" i="1" s="1"/>
  <c r="D96" i="1"/>
  <c r="G96" i="1" s="1"/>
  <c r="D97" i="1"/>
  <c r="G97" i="1" s="1"/>
  <c r="D98" i="1"/>
  <c r="G98" i="1" s="1"/>
  <c r="D99" i="1"/>
  <c r="G99" i="1" s="1"/>
  <c r="D100" i="1"/>
  <c r="G100" i="1" s="1"/>
  <c r="D101" i="1"/>
  <c r="G101" i="1" s="1"/>
  <c r="D102" i="1"/>
  <c r="G102" i="1" s="1"/>
  <c r="D103" i="1"/>
  <c r="G103" i="1" s="1"/>
  <c r="D104" i="1"/>
  <c r="G104" i="1" s="1"/>
  <c r="D105" i="1"/>
  <c r="G105" i="1" s="1"/>
  <c r="D106" i="1"/>
  <c r="G106" i="1" s="1"/>
  <c r="D107" i="1"/>
  <c r="G107" i="1" s="1"/>
  <c r="D108" i="1"/>
  <c r="G108" i="1" s="1"/>
  <c r="D109" i="1"/>
  <c r="G109" i="1" s="1"/>
  <c r="D110" i="1"/>
  <c r="G110" i="1" s="1"/>
  <c r="D111" i="1"/>
  <c r="G111" i="1" s="1"/>
  <c r="D112" i="1"/>
  <c r="G112" i="1" s="1"/>
  <c r="D113" i="1"/>
  <c r="G113" i="1" s="1"/>
  <c r="D114" i="1"/>
  <c r="G114" i="1" s="1"/>
  <c r="D115" i="1"/>
  <c r="G115" i="1" s="1"/>
  <c r="D116" i="1"/>
  <c r="G116" i="1" s="1"/>
  <c r="D117" i="1"/>
  <c r="G117" i="1" s="1"/>
  <c r="D118" i="1"/>
  <c r="G118" i="1" s="1"/>
  <c r="D119" i="1"/>
  <c r="G119" i="1" s="1"/>
  <c r="D120" i="1"/>
  <c r="D121" i="1"/>
  <c r="G121" i="1" s="1"/>
  <c r="D122" i="1"/>
  <c r="G122" i="1" s="1"/>
  <c r="D123" i="1"/>
  <c r="G123" i="1" s="1"/>
  <c r="D124" i="1"/>
  <c r="G124" i="1" s="1"/>
  <c r="D125" i="1"/>
  <c r="G125" i="1" s="1"/>
  <c r="D126" i="1"/>
  <c r="G126" i="1" s="1"/>
  <c r="D127" i="1"/>
  <c r="G127" i="1" s="1"/>
  <c r="D128" i="1"/>
  <c r="G128" i="1" s="1"/>
  <c r="D129" i="1"/>
  <c r="G129" i="1" s="1"/>
  <c r="D130" i="1"/>
  <c r="G130" i="1" s="1"/>
  <c r="D131" i="1"/>
  <c r="G131" i="1" s="1"/>
  <c r="D132" i="1"/>
  <c r="G132" i="1" s="1"/>
  <c r="D133" i="1"/>
  <c r="G133" i="1" s="1"/>
  <c r="D134" i="1"/>
  <c r="G134" i="1" s="1"/>
  <c r="D135" i="1"/>
  <c r="G135" i="1" s="1"/>
  <c r="D136" i="1"/>
  <c r="G136" i="1" s="1"/>
  <c r="D137" i="1"/>
  <c r="G137" i="1" s="1"/>
  <c r="D138" i="1"/>
  <c r="G138" i="1" s="1"/>
  <c r="D139" i="1"/>
  <c r="G139" i="1" s="1"/>
  <c r="D140" i="1"/>
  <c r="G140" i="1" s="1"/>
  <c r="D141" i="1"/>
  <c r="G141" i="1" s="1"/>
  <c r="D142" i="1"/>
  <c r="G142" i="1" s="1"/>
  <c r="D143" i="1"/>
  <c r="G143" i="1" s="1"/>
  <c r="D144" i="1"/>
  <c r="G144" i="1" s="1"/>
  <c r="D145" i="1"/>
  <c r="G145" i="1" s="1"/>
  <c r="D146" i="1"/>
  <c r="G146" i="1" s="1"/>
  <c r="D147" i="1"/>
  <c r="G147" i="1" s="1"/>
  <c r="D148" i="1"/>
  <c r="G148" i="1" s="1"/>
  <c r="D149" i="1"/>
  <c r="G149" i="1" s="1"/>
  <c r="D150" i="1"/>
  <c r="G150" i="1" s="1"/>
  <c r="D151" i="1"/>
  <c r="G151" i="1" s="1"/>
  <c r="D152" i="1"/>
  <c r="G152" i="1" s="1"/>
  <c r="D153" i="1"/>
  <c r="G153" i="1" s="1"/>
  <c r="D154" i="1"/>
  <c r="G154" i="1" s="1"/>
  <c r="D155" i="1"/>
  <c r="G155" i="1" s="1"/>
  <c r="D156" i="1"/>
  <c r="G156" i="1" s="1"/>
  <c r="D157" i="1"/>
  <c r="G157" i="1" s="1"/>
  <c r="D158" i="1"/>
  <c r="G158" i="1" s="1"/>
  <c r="D159" i="1"/>
  <c r="G159" i="1" s="1"/>
  <c r="D160" i="1"/>
  <c r="G160" i="1" s="1"/>
  <c r="D161" i="1"/>
  <c r="G161" i="1" s="1"/>
  <c r="D162" i="1"/>
  <c r="G162" i="1" s="1"/>
  <c r="D163" i="1"/>
  <c r="G163" i="1" s="1"/>
  <c r="D164" i="1"/>
  <c r="G164" i="1" s="1"/>
  <c r="D165" i="1"/>
  <c r="G165" i="1" s="1"/>
  <c r="D166" i="1"/>
  <c r="G166" i="1" s="1"/>
  <c r="D200" i="1"/>
  <c r="G200" i="1" s="1"/>
  <c r="D201" i="1"/>
  <c r="G201" i="1" s="1"/>
  <c r="D202" i="1"/>
  <c r="G202" i="1" s="1"/>
  <c r="D203" i="1"/>
  <c r="G203" i="1" s="1"/>
  <c r="D204" i="1"/>
  <c r="G204" i="1" s="1"/>
  <c r="D205" i="1"/>
  <c r="G205" i="1" s="1"/>
  <c r="D206" i="1"/>
  <c r="G206" i="1" s="1"/>
  <c r="D207" i="1"/>
  <c r="G207" i="1" s="1"/>
  <c r="D208" i="1"/>
  <c r="G208" i="1" s="1"/>
  <c r="D209" i="1"/>
  <c r="G209" i="1" s="1"/>
  <c r="D210" i="1"/>
  <c r="G210" i="1" s="1"/>
  <c r="D211" i="1"/>
  <c r="G211" i="1" s="1"/>
  <c r="D212" i="1"/>
  <c r="G212" i="1" s="1"/>
  <c r="D213" i="1"/>
  <c r="G213" i="1" s="1"/>
  <c r="D214" i="1"/>
  <c r="G214" i="1" s="1"/>
  <c r="D215" i="1"/>
  <c r="G215" i="1" s="1"/>
  <c r="D216" i="1"/>
  <c r="G216" i="1" s="1"/>
  <c r="D217" i="1"/>
  <c r="G217" i="1" s="1"/>
  <c r="D218" i="1"/>
  <c r="G218" i="1" s="1"/>
  <c r="D219" i="1"/>
  <c r="G219" i="1" s="1"/>
  <c r="D220" i="1"/>
  <c r="G220" i="1" s="1"/>
  <c r="D221" i="1"/>
  <c r="G221" i="1" s="1"/>
  <c r="D222" i="1"/>
  <c r="G222" i="1" s="1"/>
  <c r="D223" i="1"/>
  <c r="G223" i="1" s="1"/>
  <c r="D224" i="1"/>
  <c r="G224" i="1" s="1"/>
  <c r="D225" i="1"/>
  <c r="G225" i="1" s="1"/>
  <c r="D226" i="1"/>
  <c r="G226" i="1" s="1"/>
  <c r="D227" i="1"/>
  <c r="G227" i="1" s="1"/>
  <c r="D228" i="1"/>
  <c r="G228" i="1" s="1"/>
  <c r="D229" i="1"/>
  <c r="G229" i="1" s="1"/>
  <c r="D230" i="1"/>
  <c r="G230" i="1" s="1"/>
  <c r="D231" i="1"/>
  <c r="G231" i="1" s="1"/>
  <c r="D232" i="1"/>
  <c r="G232" i="1" s="1"/>
  <c r="D167" i="1"/>
  <c r="G167" i="1" s="1"/>
  <c r="D168" i="1"/>
  <c r="G168" i="1" s="1"/>
  <c r="D169" i="1"/>
  <c r="G169" i="1" s="1"/>
  <c r="D170" i="1"/>
  <c r="G170" i="1" s="1"/>
  <c r="D171" i="1"/>
  <c r="G171" i="1" s="1"/>
  <c r="D172" i="1"/>
  <c r="G172" i="1" s="1"/>
  <c r="D173" i="1"/>
  <c r="G173" i="1" s="1"/>
  <c r="D174" i="1"/>
  <c r="G174" i="1" s="1"/>
  <c r="D175" i="1"/>
  <c r="G175" i="1" s="1"/>
  <c r="D176" i="1"/>
  <c r="G176" i="1" s="1"/>
  <c r="D177" i="1"/>
  <c r="G177" i="1" s="1"/>
  <c r="D178" i="1"/>
  <c r="G178" i="1" s="1"/>
  <c r="D179" i="1"/>
  <c r="G179" i="1" s="1"/>
  <c r="D180" i="1"/>
  <c r="G180" i="1" s="1"/>
  <c r="D181" i="1"/>
  <c r="G181" i="1" s="1"/>
  <c r="D182" i="1"/>
  <c r="G182" i="1" s="1"/>
  <c r="D183" i="1"/>
  <c r="G183" i="1" s="1"/>
  <c r="D184" i="1"/>
  <c r="G184" i="1" s="1"/>
  <c r="D185" i="1"/>
  <c r="G185" i="1" s="1"/>
  <c r="D186" i="1"/>
  <c r="G186" i="1" s="1"/>
  <c r="D187" i="1"/>
  <c r="G187" i="1" s="1"/>
  <c r="D188" i="1"/>
  <c r="G188" i="1" s="1"/>
  <c r="D189" i="1"/>
  <c r="G189" i="1" s="1"/>
  <c r="D190" i="1"/>
  <c r="G190" i="1" s="1"/>
  <c r="D191" i="1"/>
  <c r="G191" i="1" s="1"/>
  <c r="D192" i="1"/>
  <c r="G192" i="1" s="1"/>
  <c r="D193" i="1"/>
  <c r="G193" i="1" s="1"/>
  <c r="D194" i="1"/>
  <c r="G194" i="1" s="1"/>
  <c r="D195" i="1"/>
  <c r="G195" i="1" s="1"/>
  <c r="D196" i="1"/>
  <c r="G196" i="1" s="1"/>
  <c r="D197" i="1"/>
  <c r="G197" i="1" s="1"/>
  <c r="D198" i="1"/>
  <c r="G198" i="1" s="1"/>
  <c r="D199" i="1"/>
  <c r="G199" i="1" s="1"/>
  <c r="D2" i="1"/>
  <c r="G2" i="1" s="1"/>
</calcChain>
</file>

<file path=xl/sharedStrings.xml><?xml version="1.0" encoding="utf-8"?>
<sst xmlns="http://schemas.openxmlformats.org/spreadsheetml/2006/main" count="794" uniqueCount="116">
  <si>
    <t>model_id</t>
  </si>
  <si>
    <t>term</t>
  </si>
  <si>
    <t>estimate</t>
  </si>
  <si>
    <t>std.error</t>
  </si>
  <si>
    <t>statistic</t>
  </si>
  <si>
    <t>p.value</t>
  </si>
  <si>
    <t>model</t>
  </si>
  <si>
    <t>1</t>
  </si>
  <si>
    <t>(Intercept)</t>
  </si>
  <si>
    <t>beta_model_tehli</t>
  </si>
  <si>
    <t>age26-35</t>
  </si>
  <si>
    <t>age36-45</t>
  </si>
  <si>
    <t>age46-55</t>
  </si>
  <si>
    <t>age56-65</t>
  </si>
  <si>
    <t>age66-75</t>
  </si>
  <si>
    <t>age76+</t>
  </si>
  <si>
    <t>genderFemale</t>
  </si>
  <si>
    <t>nationalityDouble Nationality</t>
  </si>
  <si>
    <t>nationalityForeign</t>
  </si>
  <si>
    <t>residence_areaCentre</t>
  </si>
  <si>
    <t>residence_areaWest and Tagus Valley</t>
  </si>
  <si>
    <t>residence_areaLisbon</t>
  </si>
  <si>
    <t>residence_areaSetúbal Peninsula</t>
  </si>
  <si>
    <t>residence_areaAlentejo</t>
  </si>
  <si>
    <t>residence_areaAlgarve</t>
  </si>
  <si>
    <t>residence_areaAzores</t>
  </si>
  <si>
    <t>residence_areaMadeira</t>
  </si>
  <si>
    <t>residence_zoneSuburban</t>
  </si>
  <si>
    <t>residence_zoneRural</t>
  </si>
  <si>
    <t>education_levelSecondary</t>
  </si>
  <si>
    <t>education_levelTech Specialization</t>
  </si>
  <si>
    <t>education_levelBSc</t>
  </si>
  <si>
    <t>education_levelMSc</t>
  </si>
  <si>
    <t>education_levelPhD</t>
  </si>
  <si>
    <t>family_strucWith children</t>
  </si>
  <si>
    <t>activeInactive</t>
  </si>
  <si>
    <t>income9 310€ - 18 620€</t>
  </si>
  <si>
    <t>income18 620€ - 27 930€</t>
  </si>
  <si>
    <t>income27 930€ - 37 240€</t>
  </si>
  <si>
    <t>income37 240€ - 55 860€</t>
  </si>
  <si>
    <t>incomeOver 55 860€</t>
  </si>
  <si>
    <t>av_digi_freq</t>
  </si>
  <si>
    <t>2</t>
  </si>
  <si>
    <t>beta_model_func</t>
  </si>
  <si>
    <t>3</t>
  </si>
  <si>
    <t>beta_model_comm</t>
  </si>
  <si>
    <t>4</t>
  </si>
  <si>
    <t>beta_model_crit</t>
  </si>
  <si>
    <t>5</t>
  </si>
  <si>
    <t>beta_model_trans</t>
  </si>
  <si>
    <t>6</t>
  </si>
  <si>
    <t>digi_int_model</t>
  </si>
  <si>
    <t>7</t>
  </si>
  <si>
    <t>digi_d_model</t>
  </si>
  <si>
    <t>shapiro_W</t>
  </si>
  <si>
    <t>durbin_watson</t>
  </si>
  <si>
    <t>max_vif</t>
  </si>
  <si>
    <t>OR</t>
  </si>
  <si>
    <t>Low 95%CI</t>
  </si>
  <si>
    <t>Upp 95%CI</t>
  </si>
  <si>
    <t>shapiro_pval</t>
  </si>
  <si>
    <t>dw_pval</t>
  </si>
  <si>
    <t>TeHLI</t>
  </si>
  <si>
    <t>SE</t>
  </si>
  <si>
    <t>p-value</t>
  </si>
  <si>
    <t>HL-DIGI</t>
  </si>
  <si>
    <t>HL-DIGI-INT</t>
  </si>
  <si>
    <t>(n=963)</t>
  </si>
  <si>
    <t>(n=1047)</t>
  </si>
  <si>
    <r>
      <t xml:space="preserve">Age </t>
    </r>
    <r>
      <rPr>
        <i/>
        <sz val="8"/>
        <color theme="1"/>
        <rFont val="Aptos"/>
        <family val="2"/>
      </rPr>
      <t>(ref: 18-25)</t>
    </r>
  </si>
  <si>
    <t>26-35</t>
  </si>
  <si>
    <t>36-45</t>
  </si>
  <si>
    <t>46-55</t>
  </si>
  <si>
    <t>56-65</t>
  </si>
  <si>
    <t>66-75</t>
  </si>
  <si>
    <t>76+</t>
  </si>
  <si>
    <r>
      <t>Gender</t>
    </r>
    <r>
      <rPr>
        <i/>
        <sz val="8"/>
        <color theme="1"/>
        <rFont val="Aptos"/>
        <family val="2"/>
      </rPr>
      <t xml:space="preserve"> (ref: Male) </t>
    </r>
  </si>
  <si>
    <t>Female</t>
  </si>
  <si>
    <r>
      <t>Nationality</t>
    </r>
    <r>
      <rPr>
        <sz val="8"/>
        <color theme="1"/>
        <rFont val="Aptos"/>
        <family val="2"/>
      </rPr>
      <t xml:space="preserve"> </t>
    </r>
    <r>
      <rPr>
        <i/>
        <sz val="8"/>
        <color theme="1"/>
        <rFont val="Aptos"/>
        <family val="2"/>
      </rPr>
      <t>(ref: Portuguese) </t>
    </r>
  </si>
  <si>
    <t>Double Nationality</t>
  </si>
  <si>
    <t>Foreign</t>
  </si>
  <si>
    <r>
      <t xml:space="preserve">Residence Area </t>
    </r>
    <r>
      <rPr>
        <i/>
        <sz val="8"/>
        <color theme="1"/>
        <rFont val="Aptos"/>
        <family val="2"/>
      </rPr>
      <t>(ref: North)</t>
    </r>
  </si>
  <si>
    <t>Centre</t>
  </si>
  <si>
    <t>West and Tagus Valley</t>
  </si>
  <si>
    <t>Lisbon</t>
  </si>
  <si>
    <t>Setúbal Peninsula</t>
  </si>
  <si>
    <t>Alentejo</t>
  </si>
  <si>
    <t>Algarve</t>
  </si>
  <si>
    <t>Azores</t>
  </si>
  <si>
    <t>Madeira</t>
  </si>
  <si>
    <r>
      <t>Residence Zone</t>
    </r>
    <r>
      <rPr>
        <sz val="8"/>
        <color theme="1"/>
        <rFont val="Aptos"/>
        <family val="2"/>
      </rPr>
      <t xml:space="preserve"> </t>
    </r>
    <r>
      <rPr>
        <i/>
        <sz val="8"/>
        <color theme="1"/>
        <rFont val="Aptos"/>
        <family val="2"/>
      </rPr>
      <t>(ref: Urban) </t>
    </r>
  </si>
  <si>
    <t>Suburban</t>
  </si>
  <si>
    <t>Rural</t>
  </si>
  <si>
    <r>
      <t xml:space="preserve">Education level </t>
    </r>
    <r>
      <rPr>
        <i/>
        <sz val="8"/>
        <color theme="1"/>
        <rFont val="Aptos"/>
        <family val="2"/>
      </rPr>
      <t>(ref: Basic) </t>
    </r>
  </si>
  <si>
    <t>Secondary</t>
  </si>
  <si>
    <t>Tech Specialization</t>
  </si>
  <si>
    <t>BSc</t>
  </si>
  <si>
    <t>MSc</t>
  </si>
  <si>
    <t>PhD</t>
  </si>
  <si>
    <r>
      <t xml:space="preserve">Family structure </t>
    </r>
    <r>
      <rPr>
        <i/>
        <sz val="8"/>
        <color theme="1"/>
        <rFont val="Aptos"/>
        <family val="2"/>
      </rPr>
      <t>(ref: family w/ no children) </t>
    </r>
  </si>
  <si>
    <t>With children</t>
  </si>
  <si>
    <r>
      <t xml:space="preserve">Professional activity status </t>
    </r>
    <r>
      <rPr>
        <i/>
        <sz val="8"/>
        <color theme="1"/>
        <rFont val="Aptos"/>
        <family val="2"/>
      </rPr>
      <t>(ref: active)</t>
    </r>
  </si>
  <si>
    <t>Inactive</t>
  </si>
  <si>
    <r>
      <t xml:space="preserve">Income </t>
    </r>
    <r>
      <rPr>
        <i/>
        <sz val="8"/>
        <color theme="1"/>
        <rFont val="Aptos"/>
        <family val="2"/>
      </rPr>
      <t>(ref: below 9 310€/year) </t>
    </r>
  </si>
  <si>
    <t>9 310€ - 18 620€</t>
  </si>
  <si>
    <t>18 620€ - 27 930€</t>
  </si>
  <si>
    <t>27 930€ - 37 240€</t>
  </si>
  <si>
    <t>37 240€ - 55 860€</t>
  </si>
  <si>
    <t>Over 55 860€</t>
  </si>
  <si>
    <t>Digital health device usage frequency</t>
  </si>
  <si>
    <t> ’p&lt;0.1, *p&lt;0.05, **p&lt;0.01, ***p&lt;0.001</t>
  </si>
  <si>
    <t>Translational</t>
  </si>
  <si>
    <t>Critical</t>
  </si>
  <si>
    <t>Communicative</t>
  </si>
  <si>
    <t>Functional</t>
  </si>
  <si>
    <t>Estimate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</si>
</sst>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8"/>
      <color theme="1"/>
      <name val="Aptos"/>
      <family val="2"/>
    </font>
    <font>
      <sz val="8"/>
      <color theme="1"/>
      <name val="Aptos"/>
      <family val="2"/>
    </font>
    <font>
      <i/>
      <sz val="8"/>
      <color theme="1"/>
      <name val="Aptos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rgb="FF7F7F7F"/>
      </top>
      <bottom/>
      <diagonal/>
    </border>
    <border>
      <left/>
      <right/>
      <top/>
      <bottom style="medium">
        <color rgb="FF7F7F7F"/>
      </bottom>
      <diagonal/>
    </border>
    <border>
      <left/>
      <right/>
      <top/>
      <bottom style="medium">
        <color rgb="FFBFBFBF"/>
      </bottom>
      <diagonal/>
    </border>
    <border>
      <left/>
      <right/>
      <top style="medium">
        <color rgb="FFBFBFBF"/>
      </top>
      <bottom/>
      <diagonal/>
    </border>
    <border>
      <left/>
      <right/>
      <top style="medium">
        <color rgb="FFBFBFBF"/>
      </top>
      <bottom style="medium">
        <color rgb="FFBFBFBF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/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2" fontId="5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2" fillId="0" borderId="3" xfId="0" applyFont="1" applyBorder="1" applyAlignment="1">
      <alignment vertical="center" wrapText="1"/>
    </xf>
    <xf numFmtId="2" fontId="7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1" fillId="0" borderId="0" xfId="0" applyFont="1"/>
    <xf numFmtId="0" fontId="1" fillId="0" borderId="2" xfId="0" applyFont="1" applyBorder="1" applyAlignment="1">
      <alignment horizontal="center"/>
    </xf>
    <xf numFmtId="2" fontId="7" fillId="0" borderId="4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</cellXfs>
  <cellStyles count="1">
    <cellStyle name="Normal" xfId="0" builtinId="0"/>
  </cellStyles>
  <dxfs count="8"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59996337778862885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  <color rgb="FF69FD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2"/>
  <sheetViews>
    <sheetView zoomScale="55" zoomScaleNormal="55" workbookViewId="0">
      <selection activeCell="M176" sqref="M176"/>
    </sheetView>
  </sheetViews>
  <sheetFormatPr defaultColWidth="11.5546875" defaultRowHeight="14.4" x14ac:dyDescent="0.3"/>
  <cols>
    <col min="2" max="2" width="27.109375" customWidth="1"/>
    <col min="3" max="3" width="12.109375" bestFit="1" customWidth="1"/>
    <col min="4" max="4" width="8.44140625" bestFit="1" customWidth="1"/>
    <col min="5" max="5" width="13" bestFit="1" customWidth="1"/>
    <col min="6" max="6" width="12.44140625" bestFit="1" customWidth="1"/>
    <col min="7" max="8" width="15.6640625" bestFit="1" customWidth="1"/>
    <col min="9" max="9" width="11.6640625" bestFit="1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57</v>
      </c>
      <c r="E1" t="s">
        <v>3</v>
      </c>
      <c r="F1" t="s">
        <v>4</v>
      </c>
      <c r="G1" t="s">
        <v>58</v>
      </c>
      <c r="H1" t="s">
        <v>59</v>
      </c>
      <c r="I1" t="s">
        <v>5</v>
      </c>
      <c r="J1" t="s">
        <v>6</v>
      </c>
    </row>
    <row r="2" spans="1:10" x14ac:dyDescent="0.3">
      <c r="A2" t="s">
        <v>7</v>
      </c>
      <c r="B2" t="s">
        <v>8</v>
      </c>
      <c r="C2" s="2">
        <v>0.92624695529206802</v>
      </c>
      <c r="D2" s="2">
        <f>EXP(C2)</f>
        <v>2.5250148787698179</v>
      </c>
      <c r="E2" s="2">
        <v>0.22559988536784001</v>
      </c>
      <c r="F2" s="2">
        <v>4.1057066752575002</v>
      </c>
      <c r="G2" s="2">
        <f>(D2-1.96*E2)</f>
        <v>2.0828391034488516</v>
      </c>
      <c r="H2" s="2">
        <f>(E2+1.96*F2)</f>
        <v>8.272784968872541</v>
      </c>
      <c r="I2" s="1">
        <v>4.0308070588506002E-5</v>
      </c>
      <c r="J2" t="s">
        <v>9</v>
      </c>
    </row>
    <row r="3" spans="1:10" x14ac:dyDescent="0.3">
      <c r="A3" t="s">
        <v>7</v>
      </c>
      <c r="B3" t="s">
        <v>10</v>
      </c>
      <c r="C3" s="2">
        <v>3.6086619244013601E-2</v>
      </c>
      <c r="D3" s="2">
        <f t="shared" ref="D3:D63" si="0">EXP(C3)</f>
        <v>1.0367456447257206</v>
      </c>
      <c r="E3" s="2">
        <v>0.105285186618684</v>
      </c>
      <c r="F3" s="2">
        <v>0.34275115429780401</v>
      </c>
      <c r="G3" s="2">
        <f t="shared" ref="G3:G63" si="1">(D3-1.96*E3)</f>
        <v>0.83038667895310003</v>
      </c>
      <c r="H3" s="2">
        <f t="shared" ref="H3:H63" si="2">(E3+1.96*F3)</f>
        <v>0.77707744904237985</v>
      </c>
      <c r="I3" s="1">
        <v>0.73178567555960194</v>
      </c>
      <c r="J3" t="s">
        <v>9</v>
      </c>
    </row>
    <row r="4" spans="1:10" x14ac:dyDescent="0.3">
      <c r="A4" t="s">
        <v>7</v>
      </c>
      <c r="B4" t="s">
        <v>11</v>
      </c>
      <c r="C4" s="2">
        <v>-0.10829135281145399</v>
      </c>
      <c r="D4" s="2">
        <f t="shared" si="0"/>
        <v>0.89736610820109131</v>
      </c>
      <c r="E4" s="2">
        <v>0.109885849537308</v>
      </c>
      <c r="F4" s="2">
        <v>-0.98548951723476996</v>
      </c>
      <c r="G4" s="2">
        <f t="shared" si="1"/>
        <v>0.68198984310796762</v>
      </c>
      <c r="H4" s="2">
        <f t="shared" si="2"/>
        <v>-1.821673604242841</v>
      </c>
      <c r="I4" s="1">
        <v>0.32438367805609802</v>
      </c>
      <c r="J4" t="s">
        <v>9</v>
      </c>
    </row>
    <row r="5" spans="1:10" x14ac:dyDescent="0.3">
      <c r="A5" t="s">
        <v>7</v>
      </c>
      <c r="B5" t="s">
        <v>12</v>
      </c>
      <c r="C5" s="3">
        <v>-0.31278644567948199</v>
      </c>
      <c r="D5" s="3">
        <f t="shared" si="0"/>
        <v>0.73140609082276642</v>
      </c>
      <c r="E5" s="2">
        <v>0.105379713328257</v>
      </c>
      <c r="F5" s="2">
        <v>-2.9681846325122798</v>
      </c>
      <c r="G5" s="2">
        <f t="shared" si="1"/>
        <v>0.52486185269938268</v>
      </c>
      <c r="H5" s="2">
        <f t="shared" si="2"/>
        <v>-5.7122621663958117</v>
      </c>
      <c r="I5" s="1">
        <v>2.9956432998866399E-3</v>
      </c>
      <c r="J5" t="s">
        <v>9</v>
      </c>
    </row>
    <row r="6" spans="1:10" x14ac:dyDescent="0.3">
      <c r="A6" t="s">
        <v>7</v>
      </c>
      <c r="B6" t="s">
        <v>13</v>
      </c>
      <c r="C6" s="3">
        <v>-0.39144387996368502</v>
      </c>
      <c r="D6" s="3">
        <f t="shared" si="0"/>
        <v>0.67607999106372685</v>
      </c>
      <c r="E6" s="2">
        <v>0.10094276203697</v>
      </c>
      <c r="F6" s="2">
        <v>-3.8778796227145098</v>
      </c>
      <c r="G6" s="2">
        <f t="shared" si="1"/>
        <v>0.47823217747126567</v>
      </c>
      <c r="H6" s="2">
        <f t="shared" si="2"/>
        <v>-7.499701298483469</v>
      </c>
      <c r="I6" s="1">
        <v>1.05370828897497E-4</v>
      </c>
      <c r="J6" t="s">
        <v>9</v>
      </c>
    </row>
    <row r="7" spans="1:10" x14ac:dyDescent="0.3">
      <c r="A7" t="s">
        <v>7</v>
      </c>
      <c r="B7" t="s">
        <v>14</v>
      </c>
      <c r="C7" s="3">
        <v>-0.40703512424866101</v>
      </c>
      <c r="D7" s="3">
        <f t="shared" si="0"/>
        <v>0.66562081046006338</v>
      </c>
      <c r="E7" s="2">
        <v>0.101941140740647</v>
      </c>
      <c r="F7" s="2">
        <v>-3.9928445109734301</v>
      </c>
      <c r="G7" s="2">
        <f t="shared" si="1"/>
        <v>0.46581617460839525</v>
      </c>
      <c r="H7" s="2">
        <f t="shared" si="2"/>
        <v>-7.7240341007672759</v>
      </c>
      <c r="I7" s="1">
        <v>6.5285380750948601E-5</v>
      </c>
      <c r="J7" t="s">
        <v>9</v>
      </c>
    </row>
    <row r="8" spans="1:10" x14ac:dyDescent="0.3">
      <c r="A8" t="s">
        <v>7</v>
      </c>
      <c r="B8" t="s">
        <v>15</v>
      </c>
      <c r="C8" s="3">
        <v>-0.46790967684277301</v>
      </c>
      <c r="D8" s="3">
        <f t="shared" si="0"/>
        <v>0.62631009140768767</v>
      </c>
      <c r="E8" s="2">
        <v>0.14782413044270001</v>
      </c>
      <c r="F8" s="2">
        <v>-3.1653132370303099</v>
      </c>
      <c r="G8" s="2">
        <f t="shared" si="1"/>
        <v>0.33657479573999566</v>
      </c>
      <c r="H8" s="2">
        <f t="shared" si="2"/>
        <v>-6.0561898141367072</v>
      </c>
      <c r="I8" s="1">
        <v>1.5491607848573401E-3</v>
      </c>
      <c r="J8" t="s">
        <v>9</v>
      </c>
    </row>
    <row r="9" spans="1:10" x14ac:dyDescent="0.3">
      <c r="A9" t="s">
        <v>7</v>
      </c>
      <c r="B9" t="s">
        <v>16</v>
      </c>
      <c r="C9" s="2">
        <v>-1.9789485697394998E-2</v>
      </c>
      <c r="D9" s="2">
        <f t="shared" si="0"/>
        <v>0.98040504086778024</v>
      </c>
      <c r="E9" s="2">
        <v>5.6451978647115798E-2</v>
      </c>
      <c r="F9" s="2">
        <v>-0.350554332578846</v>
      </c>
      <c r="G9" s="2">
        <f t="shared" si="1"/>
        <v>0.86975916271943332</v>
      </c>
      <c r="H9" s="2">
        <f t="shared" si="2"/>
        <v>-0.63063451320742236</v>
      </c>
      <c r="I9" s="1">
        <v>0.72592272212602105</v>
      </c>
      <c r="J9" t="s">
        <v>9</v>
      </c>
    </row>
    <row r="10" spans="1:10" x14ac:dyDescent="0.3">
      <c r="A10" t="s">
        <v>7</v>
      </c>
      <c r="B10" t="s">
        <v>17</v>
      </c>
      <c r="C10" s="2">
        <v>9.9396534090219896E-2</v>
      </c>
      <c r="D10" s="2">
        <f t="shared" si="0"/>
        <v>1.104504186297292</v>
      </c>
      <c r="E10" s="2">
        <v>0.13137082964993099</v>
      </c>
      <c r="F10" s="2">
        <v>0.75661038569281702</v>
      </c>
      <c r="G10" s="2">
        <f t="shared" si="1"/>
        <v>0.84701736018342721</v>
      </c>
      <c r="H10" s="2">
        <f t="shared" si="2"/>
        <v>1.6143271856078523</v>
      </c>
      <c r="I10" s="1">
        <v>0.44928331735202798</v>
      </c>
      <c r="J10" t="s">
        <v>9</v>
      </c>
    </row>
    <row r="11" spans="1:10" x14ac:dyDescent="0.3">
      <c r="A11" t="s">
        <v>7</v>
      </c>
      <c r="B11" t="s">
        <v>18</v>
      </c>
      <c r="C11" s="2">
        <v>-0.27783992453439799</v>
      </c>
      <c r="D11" s="2">
        <f t="shared" si="0"/>
        <v>0.75741805585870159</v>
      </c>
      <c r="E11" s="2">
        <v>0.14854295595233499</v>
      </c>
      <c r="F11" s="2">
        <v>-1.8704348701903599</v>
      </c>
      <c r="G11" s="2">
        <f t="shared" si="1"/>
        <v>0.46627386219212502</v>
      </c>
      <c r="H11" s="2">
        <f t="shared" si="2"/>
        <v>-3.5175093896207703</v>
      </c>
      <c r="I11" s="1">
        <v>6.1423453453730799E-2</v>
      </c>
      <c r="J11" t="s">
        <v>9</v>
      </c>
    </row>
    <row r="12" spans="1:10" x14ac:dyDescent="0.3">
      <c r="A12" t="s">
        <v>7</v>
      </c>
      <c r="B12" t="s">
        <v>19</v>
      </c>
      <c r="C12" s="2">
        <v>-0.10488074116151699</v>
      </c>
      <c r="D12" s="2">
        <f t="shared" si="0"/>
        <v>0.9004319006458511</v>
      </c>
      <c r="E12" s="2">
        <v>6.5469659587225101E-2</v>
      </c>
      <c r="F12" s="2">
        <v>-1.6019747440687999</v>
      </c>
      <c r="G12" s="2">
        <f t="shared" si="1"/>
        <v>0.77211136785488987</v>
      </c>
      <c r="H12" s="2">
        <f t="shared" si="2"/>
        <v>-3.0744008387876227</v>
      </c>
      <c r="I12" s="1">
        <v>0.109161194511596</v>
      </c>
      <c r="J12" t="s">
        <v>9</v>
      </c>
    </row>
    <row r="13" spans="1:10" x14ac:dyDescent="0.3">
      <c r="A13" t="s">
        <v>7</v>
      </c>
      <c r="B13" t="s">
        <v>20</v>
      </c>
      <c r="C13" s="2">
        <v>-0.16201377286906701</v>
      </c>
      <c r="D13" s="2">
        <f t="shared" si="0"/>
        <v>0.85042949160553427</v>
      </c>
      <c r="E13" s="2">
        <v>8.9403283237248304E-2</v>
      </c>
      <c r="F13" s="2">
        <v>-1.8121680435284799</v>
      </c>
      <c r="G13" s="2">
        <f t="shared" si="1"/>
        <v>0.67519905646052758</v>
      </c>
      <c r="H13" s="2">
        <f t="shared" si="2"/>
        <v>-3.4624460820785723</v>
      </c>
      <c r="I13" s="1">
        <v>6.9960235191541098E-2</v>
      </c>
      <c r="J13" t="s">
        <v>9</v>
      </c>
    </row>
    <row r="14" spans="1:10" x14ac:dyDescent="0.3">
      <c r="A14" t="s">
        <v>7</v>
      </c>
      <c r="B14" t="s">
        <v>21</v>
      </c>
      <c r="C14" s="2">
        <v>-4.8430144824275899E-2</v>
      </c>
      <c r="D14" s="2">
        <f t="shared" si="0"/>
        <v>0.95272388967609378</v>
      </c>
      <c r="E14" s="2">
        <v>7.80814601518319E-2</v>
      </c>
      <c r="F14" s="2">
        <v>-0.62025152616385404</v>
      </c>
      <c r="G14" s="2">
        <f t="shared" si="1"/>
        <v>0.79968422777850323</v>
      </c>
      <c r="H14" s="2">
        <f t="shared" si="2"/>
        <v>-1.137611531129322</v>
      </c>
      <c r="I14" s="1">
        <v>0.53509220309342498</v>
      </c>
      <c r="J14" t="s">
        <v>9</v>
      </c>
    </row>
    <row r="15" spans="1:10" x14ac:dyDescent="0.3">
      <c r="A15" t="s">
        <v>7</v>
      </c>
      <c r="B15" t="s">
        <v>22</v>
      </c>
      <c r="C15" s="2">
        <v>-6.7060238267208999E-2</v>
      </c>
      <c r="D15" s="2">
        <f t="shared" si="0"/>
        <v>0.93513886849505923</v>
      </c>
      <c r="E15" s="2">
        <v>9.4007721122685503E-2</v>
      </c>
      <c r="F15" s="2">
        <v>-0.71334819593904997</v>
      </c>
      <c r="G15" s="2">
        <f t="shared" si="1"/>
        <v>0.75088373509459561</v>
      </c>
      <c r="H15" s="2">
        <f t="shared" si="2"/>
        <v>-1.3041547429178524</v>
      </c>
      <c r="I15" s="1">
        <v>0.475630320817305</v>
      </c>
      <c r="J15" t="s">
        <v>9</v>
      </c>
    </row>
    <row r="16" spans="1:10" x14ac:dyDescent="0.3">
      <c r="A16" t="s">
        <v>7</v>
      </c>
      <c r="B16" t="s">
        <v>23</v>
      </c>
      <c r="C16" s="2">
        <v>6.4092178714099293E-2</v>
      </c>
      <c r="D16" s="2">
        <f t="shared" si="0"/>
        <v>1.0661906743173217</v>
      </c>
      <c r="E16" s="2">
        <v>0.123214446113249</v>
      </c>
      <c r="F16" s="2">
        <v>0.52016772980654202</v>
      </c>
      <c r="G16" s="2">
        <f t="shared" si="1"/>
        <v>0.82469035993535367</v>
      </c>
      <c r="H16" s="2">
        <f t="shared" si="2"/>
        <v>1.1427431965340713</v>
      </c>
      <c r="I16" s="1">
        <v>0.60294667502904398</v>
      </c>
      <c r="J16" t="s">
        <v>9</v>
      </c>
    </row>
    <row r="17" spans="1:10" x14ac:dyDescent="0.3">
      <c r="A17" t="s">
        <v>7</v>
      </c>
      <c r="B17" t="s">
        <v>24</v>
      </c>
      <c r="C17" s="2">
        <v>-3.2448927796490799E-2</v>
      </c>
      <c r="D17" s="2">
        <f t="shared" si="0"/>
        <v>0.96807189013336714</v>
      </c>
      <c r="E17" s="2">
        <v>0.10805349157003</v>
      </c>
      <c r="F17" s="2">
        <v>-0.300304296742328</v>
      </c>
      <c r="G17" s="2">
        <f t="shared" si="1"/>
        <v>0.75628704665610835</v>
      </c>
      <c r="H17" s="2">
        <f t="shared" si="2"/>
        <v>-0.48054293004493287</v>
      </c>
      <c r="I17" s="1">
        <v>0.76394505608029195</v>
      </c>
      <c r="J17" t="s">
        <v>9</v>
      </c>
    </row>
    <row r="18" spans="1:10" x14ac:dyDescent="0.3">
      <c r="A18" t="s">
        <v>7</v>
      </c>
      <c r="B18" t="s">
        <v>25</v>
      </c>
      <c r="C18" s="2">
        <v>-0.328021448005404</v>
      </c>
      <c r="D18" s="2">
        <f t="shared" si="0"/>
        <v>0.72034756952105028</v>
      </c>
      <c r="E18" s="2">
        <v>0.20473715953550101</v>
      </c>
      <c r="F18" s="2">
        <v>-1.6021588301293499</v>
      </c>
      <c r="G18" s="2">
        <f t="shared" si="1"/>
        <v>0.3190627368314683</v>
      </c>
      <c r="H18" s="2">
        <f t="shared" si="2"/>
        <v>-2.9354941475180247</v>
      </c>
      <c r="I18" s="1">
        <v>0.10912049146180799</v>
      </c>
      <c r="J18" t="s">
        <v>9</v>
      </c>
    </row>
    <row r="19" spans="1:10" x14ac:dyDescent="0.3">
      <c r="A19" t="s">
        <v>7</v>
      </c>
      <c r="B19" t="s">
        <v>26</v>
      </c>
      <c r="C19" s="2">
        <v>5.7119008205504099E-2</v>
      </c>
      <c r="D19" s="2">
        <f t="shared" si="0"/>
        <v>1.0587818066208854</v>
      </c>
      <c r="E19" s="2">
        <v>0.17151151717167601</v>
      </c>
      <c r="F19" s="2">
        <v>0.33303307642209401</v>
      </c>
      <c r="G19" s="2">
        <f t="shared" si="1"/>
        <v>0.72261923296440034</v>
      </c>
      <c r="H19" s="2">
        <f t="shared" si="2"/>
        <v>0.8242563469589802</v>
      </c>
      <c r="I19" s="1">
        <v>0.73910931554599801</v>
      </c>
      <c r="J19" t="s">
        <v>9</v>
      </c>
    </row>
    <row r="20" spans="1:10" x14ac:dyDescent="0.3">
      <c r="A20" t="s">
        <v>7</v>
      </c>
      <c r="B20" t="s">
        <v>27</v>
      </c>
      <c r="C20" s="2">
        <v>7.7767969711449406E-2</v>
      </c>
      <c r="D20" s="2">
        <f t="shared" si="0"/>
        <v>1.0808718345681529</v>
      </c>
      <c r="E20" s="2">
        <v>6.1388478626604202E-2</v>
      </c>
      <c r="F20" s="2">
        <v>1.26681702253078</v>
      </c>
      <c r="G20" s="2">
        <f t="shared" si="1"/>
        <v>0.96055041646000872</v>
      </c>
      <c r="H20" s="2">
        <f t="shared" si="2"/>
        <v>2.5443498427869327</v>
      </c>
      <c r="I20" s="1">
        <v>0.20522072396229599</v>
      </c>
      <c r="J20" t="s">
        <v>9</v>
      </c>
    </row>
    <row r="21" spans="1:10" x14ac:dyDescent="0.3">
      <c r="A21" t="s">
        <v>7</v>
      </c>
      <c r="B21" t="s">
        <v>28</v>
      </c>
      <c r="C21" s="2">
        <v>4.4084152245066198E-2</v>
      </c>
      <c r="D21" s="2">
        <f t="shared" si="0"/>
        <v>1.0450702961998397</v>
      </c>
      <c r="E21" s="2">
        <v>7.2915280071417607E-2</v>
      </c>
      <c r="F21" s="2">
        <v>0.60459415642218695</v>
      </c>
      <c r="G21" s="2">
        <f t="shared" si="1"/>
        <v>0.90215634725986127</v>
      </c>
      <c r="H21" s="2">
        <f t="shared" si="2"/>
        <v>1.257919826658904</v>
      </c>
      <c r="I21" s="1">
        <v>0.54544869035251597</v>
      </c>
      <c r="J21" t="s">
        <v>9</v>
      </c>
    </row>
    <row r="22" spans="1:10" x14ac:dyDescent="0.3">
      <c r="A22" t="s">
        <v>7</v>
      </c>
      <c r="B22" t="s">
        <v>29</v>
      </c>
      <c r="C22" s="2">
        <v>0.113806054817034</v>
      </c>
      <c r="D22" s="2">
        <f t="shared" si="0"/>
        <v>1.1205347814852666</v>
      </c>
      <c r="E22" s="2">
        <v>0.202458069711764</v>
      </c>
      <c r="F22" s="2">
        <v>0.56212160364394304</v>
      </c>
      <c r="G22" s="2">
        <f t="shared" si="1"/>
        <v>0.7237169648502092</v>
      </c>
      <c r="H22" s="2">
        <f t="shared" si="2"/>
        <v>1.3042164128538922</v>
      </c>
      <c r="I22" s="1">
        <v>0.57403317013150501</v>
      </c>
      <c r="J22" t="s">
        <v>9</v>
      </c>
    </row>
    <row r="23" spans="1:10" x14ac:dyDescent="0.3">
      <c r="A23" t="s">
        <v>7</v>
      </c>
      <c r="B23" t="s">
        <v>30</v>
      </c>
      <c r="C23" s="2">
        <v>-9.8255710381794995E-3</v>
      </c>
      <c r="D23" s="2">
        <f t="shared" si="0"/>
        <v>0.99022254217605743</v>
      </c>
      <c r="E23" s="2">
        <v>0.17901404978788499</v>
      </c>
      <c r="F23" s="2">
        <v>-5.4887150197550798E-2</v>
      </c>
      <c r="G23" s="2">
        <f t="shared" si="1"/>
        <v>0.63935500459180283</v>
      </c>
      <c r="H23" s="2">
        <f t="shared" si="2"/>
        <v>7.1435235400685429E-2</v>
      </c>
      <c r="I23" s="1">
        <v>0.95622836910398801</v>
      </c>
      <c r="J23" t="s">
        <v>9</v>
      </c>
    </row>
    <row r="24" spans="1:10" x14ac:dyDescent="0.3">
      <c r="A24" t="s">
        <v>7</v>
      </c>
      <c r="B24" t="s">
        <v>31</v>
      </c>
      <c r="C24" s="2">
        <v>6.24770161050675E-2</v>
      </c>
      <c r="D24" s="2">
        <f t="shared" si="0"/>
        <v>1.0644699929702219</v>
      </c>
      <c r="E24" s="2">
        <v>0.176526890717801</v>
      </c>
      <c r="F24" s="2">
        <v>0.35392350622061602</v>
      </c>
      <c r="G24" s="2">
        <f t="shared" si="1"/>
        <v>0.71847728716333203</v>
      </c>
      <c r="H24" s="2">
        <f t="shared" si="2"/>
        <v>0.87021696291020845</v>
      </c>
      <c r="I24" s="1">
        <v>0.72339621034420698</v>
      </c>
      <c r="J24" t="s">
        <v>9</v>
      </c>
    </row>
    <row r="25" spans="1:10" x14ac:dyDescent="0.3">
      <c r="A25" t="s">
        <v>7</v>
      </c>
      <c r="B25" t="s">
        <v>32</v>
      </c>
      <c r="C25" s="2">
        <v>0.23319169576822699</v>
      </c>
      <c r="D25" s="2">
        <f t="shared" si="0"/>
        <v>1.2626234957107536</v>
      </c>
      <c r="E25" s="2">
        <v>0.180746257379752</v>
      </c>
      <c r="F25" s="2">
        <v>1.29016057731302</v>
      </c>
      <c r="G25" s="2">
        <f t="shared" si="1"/>
        <v>0.90836083124643974</v>
      </c>
      <c r="H25" s="2">
        <f t="shared" si="2"/>
        <v>2.7094609889132708</v>
      </c>
      <c r="I25" s="1">
        <v>0.19699491070910599</v>
      </c>
      <c r="J25" t="s">
        <v>9</v>
      </c>
    </row>
    <row r="26" spans="1:10" x14ac:dyDescent="0.3">
      <c r="A26" t="s">
        <v>7</v>
      </c>
      <c r="B26" t="s">
        <v>33</v>
      </c>
      <c r="C26" s="2">
        <v>0.32210581069400401</v>
      </c>
      <c r="D26" s="2">
        <f t="shared" si="0"/>
        <v>1.3800307902478366</v>
      </c>
      <c r="E26" s="2">
        <v>0.19841700503788801</v>
      </c>
      <c r="F26" s="2">
        <v>1.6233780498425401</v>
      </c>
      <c r="G26" s="2">
        <f t="shared" si="1"/>
        <v>0.99113346037357608</v>
      </c>
      <c r="H26" s="2">
        <f t="shared" si="2"/>
        <v>3.3802379827292666</v>
      </c>
      <c r="I26" s="1">
        <v>0.10450861404352001</v>
      </c>
      <c r="J26" t="s">
        <v>9</v>
      </c>
    </row>
    <row r="27" spans="1:10" x14ac:dyDescent="0.3">
      <c r="A27" t="s">
        <v>7</v>
      </c>
      <c r="B27" t="s">
        <v>34</v>
      </c>
      <c r="C27" s="2">
        <v>-2.4895955473190599E-2</v>
      </c>
      <c r="D27" s="2">
        <f t="shared" si="0"/>
        <v>0.97541139296579871</v>
      </c>
      <c r="E27" s="2">
        <v>5.85715623851054E-2</v>
      </c>
      <c r="F27" s="2">
        <v>-0.42505192723903801</v>
      </c>
      <c r="G27" s="2">
        <f t="shared" si="1"/>
        <v>0.86061113069099215</v>
      </c>
      <c r="H27" s="2">
        <f t="shared" si="2"/>
        <v>-0.77453021500340902</v>
      </c>
      <c r="I27" s="1">
        <v>0.67079882104516697</v>
      </c>
      <c r="J27" t="s">
        <v>9</v>
      </c>
    </row>
    <row r="28" spans="1:10" x14ac:dyDescent="0.3">
      <c r="A28" t="s">
        <v>7</v>
      </c>
      <c r="B28" t="s">
        <v>35</v>
      </c>
      <c r="C28" s="2">
        <v>-8.0599445143498594E-2</v>
      </c>
      <c r="D28" s="2">
        <f t="shared" si="0"/>
        <v>0.92256315459654126</v>
      </c>
      <c r="E28" s="2">
        <v>7.6551856588156303E-2</v>
      </c>
      <c r="F28" s="2">
        <v>-1.0528738130691999</v>
      </c>
      <c r="G28" s="2">
        <f t="shared" si="1"/>
        <v>0.77252151568375493</v>
      </c>
      <c r="H28" s="2">
        <f t="shared" si="2"/>
        <v>-1.9870808170274756</v>
      </c>
      <c r="I28" s="1">
        <v>0.29239882944075701</v>
      </c>
      <c r="J28" t="s">
        <v>9</v>
      </c>
    </row>
    <row r="29" spans="1:10" x14ac:dyDescent="0.3">
      <c r="A29" t="s">
        <v>7</v>
      </c>
      <c r="B29" t="s">
        <v>36</v>
      </c>
      <c r="C29" s="3">
        <v>-0.28679284563653801</v>
      </c>
      <c r="D29" s="3">
        <f t="shared" si="0"/>
        <v>0.7506672167209667</v>
      </c>
      <c r="E29" s="2">
        <v>0.10617227254801601</v>
      </c>
      <c r="F29" s="2">
        <v>-2.70120285413349</v>
      </c>
      <c r="G29" s="2">
        <f t="shared" si="1"/>
        <v>0.5425695625268554</v>
      </c>
      <c r="H29" s="2">
        <f t="shared" si="2"/>
        <v>-5.1881853215536244</v>
      </c>
      <c r="I29" s="1">
        <v>6.9089185486009598E-3</v>
      </c>
      <c r="J29" t="s">
        <v>9</v>
      </c>
    </row>
    <row r="30" spans="1:10" x14ac:dyDescent="0.3">
      <c r="A30" t="s">
        <v>7</v>
      </c>
      <c r="B30" t="s">
        <v>37</v>
      </c>
      <c r="C30" s="2">
        <v>-0.12146685818670699</v>
      </c>
      <c r="D30" s="2">
        <f t="shared" si="0"/>
        <v>0.88562040392857444</v>
      </c>
      <c r="E30" s="2">
        <v>0.108647150443183</v>
      </c>
      <c r="F30" s="2">
        <v>-1.1179939620250601</v>
      </c>
      <c r="G30" s="2">
        <f t="shared" si="1"/>
        <v>0.67267198905993575</v>
      </c>
      <c r="H30" s="2">
        <f t="shared" si="2"/>
        <v>-2.0826210151259343</v>
      </c>
      <c r="I30" s="1">
        <v>0.26356957215222399</v>
      </c>
      <c r="J30" t="s">
        <v>9</v>
      </c>
    </row>
    <row r="31" spans="1:10" x14ac:dyDescent="0.3">
      <c r="A31" t="s">
        <v>7</v>
      </c>
      <c r="B31" t="s">
        <v>38</v>
      </c>
      <c r="C31" s="2">
        <v>-5.8050568442432997E-2</v>
      </c>
      <c r="D31" s="2">
        <f t="shared" si="0"/>
        <v>0.94360222973526975</v>
      </c>
      <c r="E31" s="2">
        <v>0.11395385974170701</v>
      </c>
      <c r="F31" s="2">
        <v>-0.509421695535484</v>
      </c>
      <c r="G31" s="2">
        <f t="shared" si="1"/>
        <v>0.72025266464152404</v>
      </c>
      <c r="H31" s="2">
        <f t="shared" si="2"/>
        <v>-0.88451266350784163</v>
      </c>
      <c r="I31" s="1">
        <v>0.61045667223948796</v>
      </c>
      <c r="J31" t="s">
        <v>9</v>
      </c>
    </row>
    <row r="32" spans="1:10" x14ac:dyDescent="0.3">
      <c r="A32" t="s">
        <v>7</v>
      </c>
      <c r="B32" t="s">
        <v>39</v>
      </c>
      <c r="C32" s="2">
        <v>4.0179851069250198E-2</v>
      </c>
      <c r="D32" s="2">
        <f t="shared" si="0"/>
        <v>1.0409979819572677</v>
      </c>
      <c r="E32" s="2">
        <v>0.117305924178938</v>
      </c>
      <c r="F32" s="2">
        <v>0.34252192590001002</v>
      </c>
      <c r="G32" s="2">
        <f t="shared" si="1"/>
        <v>0.81107837056654919</v>
      </c>
      <c r="H32" s="2">
        <f t="shared" si="2"/>
        <v>0.78864889894295764</v>
      </c>
      <c r="I32" s="1">
        <v>0.73195814630374301</v>
      </c>
      <c r="J32" t="s">
        <v>9</v>
      </c>
    </row>
    <row r="33" spans="1:10" x14ac:dyDescent="0.3">
      <c r="A33" t="s">
        <v>7</v>
      </c>
      <c r="B33" t="s">
        <v>40</v>
      </c>
      <c r="C33" s="2">
        <v>4.1251283748258601E-3</v>
      </c>
      <c r="D33" s="2">
        <f t="shared" si="0"/>
        <v>1.0041336484282899</v>
      </c>
      <c r="E33" s="2">
        <v>0.129397016058033</v>
      </c>
      <c r="F33" s="2">
        <v>3.1879625206934999E-2</v>
      </c>
      <c r="G33" s="2">
        <f t="shared" si="1"/>
        <v>0.75051549695454522</v>
      </c>
      <c r="H33" s="2">
        <f t="shared" si="2"/>
        <v>0.19188108146362559</v>
      </c>
      <c r="I33" s="1">
        <v>0.97456804710962697</v>
      </c>
      <c r="J33" t="s">
        <v>9</v>
      </c>
    </row>
    <row r="34" spans="1:10" x14ac:dyDescent="0.3">
      <c r="A34" t="s">
        <v>7</v>
      </c>
      <c r="B34" t="s">
        <v>41</v>
      </c>
      <c r="C34" s="2">
        <v>0.148661588017373</v>
      </c>
      <c r="D34" s="2">
        <f t="shared" si="0"/>
        <v>1.1602802700158141</v>
      </c>
      <c r="E34" s="2">
        <v>2.3394653114502499E-2</v>
      </c>
      <c r="F34" s="2">
        <v>6.3545113188798004</v>
      </c>
      <c r="G34" s="2">
        <f t="shared" si="1"/>
        <v>1.1144267499113893</v>
      </c>
      <c r="H34" s="2">
        <f t="shared" si="2"/>
        <v>12.478236838118912</v>
      </c>
      <c r="I34" s="1">
        <v>2.0909025154756099E-10</v>
      </c>
      <c r="J34" t="s">
        <v>9</v>
      </c>
    </row>
    <row r="35" spans="1:10" x14ac:dyDescent="0.3">
      <c r="A35" t="s">
        <v>42</v>
      </c>
      <c r="B35" t="s">
        <v>8</v>
      </c>
      <c r="C35" s="2">
        <v>0.92720671552071099</v>
      </c>
      <c r="D35" s="3">
        <f t="shared" si="0"/>
        <v>2.5274394509450513</v>
      </c>
      <c r="E35" s="2">
        <v>0.24020072335961101</v>
      </c>
      <c r="F35" s="2">
        <v>3.8601329028163001</v>
      </c>
      <c r="G35" s="2">
        <f t="shared" si="1"/>
        <v>2.0566460331602139</v>
      </c>
      <c r="H35" s="2">
        <f t="shared" si="2"/>
        <v>7.806061212879559</v>
      </c>
      <c r="I35" s="1">
        <v>1.13325371840498E-4</v>
      </c>
      <c r="J35" t="s">
        <v>43</v>
      </c>
    </row>
    <row r="36" spans="1:10" x14ac:dyDescent="0.3">
      <c r="A36" t="s">
        <v>42</v>
      </c>
      <c r="B36" t="s">
        <v>10</v>
      </c>
      <c r="C36" s="2">
        <v>-3.5390908783524702E-2</v>
      </c>
      <c r="D36" s="2">
        <f t="shared" si="0"/>
        <v>0.96522802638624583</v>
      </c>
      <c r="E36" s="2">
        <v>0.11272993365270401</v>
      </c>
      <c r="F36" s="2">
        <v>-0.31394419952872699</v>
      </c>
      <c r="G36" s="2">
        <f t="shared" si="1"/>
        <v>0.74427735642694604</v>
      </c>
      <c r="H36" s="2">
        <f t="shared" si="2"/>
        <v>-0.50260069742360092</v>
      </c>
      <c r="I36" s="1">
        <v>0.753563419832043</v>
      </c>
      <c r="J36" t="s">
        <v>43</v>
      </c>
    </row>
    <row r="37" spans="1:10" x14ac:dyDescent="0.3">
      <c r="A37" t="s">
        <v>42</v>
      </c>
      <c r="B37" t="s">
        <v>11</v>
      </c>
      <c r="C37" s="3">
        <v>-0.248282947661633</v>
      </c>
      <c r="D37" s="3">
        <f t="shared" si="0"/>
        <v>0.78013917349147199</v>
      </c>
      <c r="E37" s="2">
        <v>0.116935453911411</v>
      </c>
      <c r="F37" s="2">
        <v>-2.1232478205431899</v>
      </c>
      <c r="G37" s="2">
        <f t="shared" si="1"/>
        <v>0.55094568382510645</v>
      </c>
      <c r="H37" s="2">
        <f t="shared" si="2"/>
        <v>-4.0446302743532412</v>
      </c>
      <c r="I37" s="1">
        <v>3.37330906556364E-2</v>
      </c>
      <c r="J37" t="s">
        <v>43</v>
      </c>
    </row>
    <row r="38" spans="1:10" x14ac:dyDescent="0.3">
      <c r="A38" t="s">
        <v>42</v>
      </c>
      <c r="B38" t="s">
        <v>12</v>
      </c>
      <c r="C38" s="3">
        <v>-0.27783220475426401</v>
      </c>
      <c r="D38" s="3">
        <f t="shared" si="0"/>
        <v>0.75742390298213147</v>
      </c>
      <c r="E38" s="2">
        <v>0.112586362162187</v>
      </c>
      <c r="F38" s="2">
        <v>-2.4677252148358</v>
      </c>
      <c r="G38" s="2">
        <f t="shared" si="1"/>
        <v>0.53675463314424499</v>
      </c>
      <c r="H38" s="2">
        <f t="shared" si="2"/>
        <v>-4.7241550589159811</v>
      </c>
      <c r="I38" s="1">
        <v>1.35974655002946E-2</v>
      </c>
      <c r="J38" t="s">
        <v>43</v>
      </c>
    </row>
    <row r="39" spans="1:10" x14ac:dyDescent="0.3">
      <c r="A39" t="s">
        <v>42</v>
      </c>
      <c r="B39" t="s">
        <v>13</v>
      </c>
      <c r="C39" s="3">
        <v>-0.27143988058363899</v>
      </c>
      <c r="D39" s="3">
        <f t="shared" si="0"/>
        <v>0.76228110998592891</v>
      </c>
      <c r="E39" s="2">
        <v>0.108239700821488</v>
      </c>
      <c r="F39" s="2">
        <v>-2.5077663604346498</v>
      </c>
      <c r="G39" s="2">
        <f t="shared" si="1"/>
        <v>0.55013129637581248</v>
      </c>
      <c r="H39" s="2">
        <f t="shared" si="2"/>
        <v>-4.8069823656304251</v>
      </c>
      <c r="I39" s="1">
        <v>1.2149697234642501E-2</v>
      </c>
      <c r="J39" t="s">
        <v>43</v>
      </c>
    </row>
    <row r="40" spans="1:10" x14ac:dyDescent="0.3">
      <c r="A40" t="s">
        <v>42</v>
      </c>
      <c r="B40" t="s">
        <v>14</v>
      </c>
      <c r="C40" s="2">
        <v>-0.13410303316772901</v>
      </c>
      <c r="D40" s="2">
        <f t="shared" si="0"/>
        <v>0.87449995746060549</v>
      </c>
      <c r="E40" s="2">
        <v>0.110124059948531</v>
      </c>
      <c r="F40" s="2">
        <v>-1.21774508886073</v>
      </c>
      <c r="G40" s="2">
        <f t="shared" si="1"/>
        <v>0.65865679996148474</v>
      </c>
      <c r="H40" s="2">
        <f t="shared" si="2"/>
        <v>-2.2766563142184997</v>
      </c>
      <c r="I40" s="1">
        <v>0.22332085698781501</v>
      </c>
      <c r="J40" t="s">
        <v>43</v>
      </c>
    </row>
    <row r="41" spans="1:10" x14ac:dyDescent="0.3">
      <c r="A41" t="s">
        <v>42</v>
      </c>
      <c r="B41" t="s">
        <v>15</v>
      </c>
      <c r="C41" s="3">
        <v>-0.39203794927315999</v>
      </c>
      <c r="D41" s="3">
        <f t="shared" si="0"/>
        <v>0.67567847196718067</v>
      </c>
      <c r="E41" s="2">
        <v>0.155635028667646</v>
      </c>
      <c r="F41" s="2">
        <v>-2.5189570280501901</v>
      </c>
      <c r="G41" s="2">
        <f t="shared" si="1"/>
        <v>0.3706338157785945</v>
      </c>
      <c r="H41" s="2">
        <f t="shared" si="2"/>
        <v>-4.7815207463107265</v>
      </c>
      <c r="I41" s="1">
        <v>1.17703020561716E-2</v>
      </c>
      <c r="J41" t="s">
        <v>43</v>
      </c>
    </row>
    <row r="42" spans="1:10" x14ac:dyDescent="0.3">
      <c r="A42" t="s">
        <v>42</v>
      </c>
      <c r="B42" t="s">
        <v>16</v>
      </c>
      <c r="C42" s="3">
        <v>0.13133417444590101</v>
      </c>
      <c r="D42" s="3">
        <f t="shared" si="0"/>
        <v>1.1403487930723064</v>
      </c>
      <c r="E42" s="2">
        <v>6.0676799348234098E-2</v>
      </c>
      <c r="F42" s="2">
        <v>2.1644875118107798</v>
      </c>
      <c r="G42" s="2">
        <f t="shared" si="1"/>
        <v>1.0214222663497676</v>
      </c>
      <c r="H42" s="2">
        <f t="shared" si="2"/>
        <v>4.3030723224973624</v>
      </c>
      <c r="I42" s="1">
        <v>3.0426954004427801E-2</v>
      </c>
      <c r="J42" t="s">
        <v>43</v>
      </c>
    </row>
    <row r="43" spans="1:10" x14ac:dyDescent="0.3">
      <c r="A43" t="s">
        <v>42</v>
      </c>
      <c r="B43" t="s">
        <v>17</v>
      </c>
      <c r="C43" s="2">
        <v>0.168385370976954</v>
      </c>
      <c r="D43" s="2">
        <f t="shared" si="0"/>
        <v>1.1833925679358408</v>
      </c>
      <c r="E43" s="2">
        <v>0.14564240316941299</v>
      </c>
      <c r="F43" s="2">
        <v>1.1561562245102901</v>
      </c>
      <c r="G43" s="2">
        <f t="shared" si="1"/>
        <v>0.89793345772379141</v>
      </c>
      <c r="H43" s="2">
        <f t="shared" si="2"/>
        <v>2.4117086032095814</v>
      </c>
      <c r="I43" s="1">
        <v>0.247617261770752</v>
      </c>
      <c r="J43" t="s">
        <v>43</v>
      </c>
    </row>
    <row r="44" spans="1:10" x14ac:dyDescent="0.3">
      <c r="A44" t="s">
        <v>42</v>
      </c>
      <c r="B44" t="s">
        <v>18</v>
      </c>
      <c r="C44" s="3">
        <v>-0.33097547733034399</v>
      </c>
      <c r="D44" s="3">
        <f t="shared" si="0"/>
        <v>0.71822278156462804</v>
      </c>
      <c r="E44" s="2">
        <v>0.155019323075205</v>
      </c>
      <c r="F44" s="2">
        <v>-2.1350594930012501</v>
      </c>
      <c r="G44" s="2">
        <f t="shared" si="1"/>
        <v>0.41438490833722624</v>
      </c>
      <c r="H44" s="2">
        <f t="shared" si="2"/>
        <v>-4.0296972832072449</v>
      </c>
      <c r="I44" s="1">
        <v>3.2756150836537899E-2</v>
      </c>
      <c r="J44" t="s">
        <v>43</v>
      </c>
    </row>
    <row r="45" spans="1:10" x14ac:dyDescent="0.3">
      <c r="A45" t="s">
        <v>42</v>
      </c>
      <c r="B45" t="s">
        <v>19</v>
      </c>
      <c r="C45" s="2">
        <v>-5.0292173654773599E-2</v>
      </c>
      <c r="D45" s="2">
        <f t="shared" si="0"/>
        <v>0.95095154092033685</v>
      </c>
      <c r="E45" s="2">
        <v>6.98258687556539E-2</v>
      </c>
      <c r="F45" s="2">
        <v>-0.72025131303076495</v>
      </c>
      <c r="G45" s="2">
        <f t="shared" si="1"/>
        <v>0.81409283815925515</v>
      </c>
      <c r="H45" s="2">
        <f t="shared" si="2"/>
        <v>-1.3418667047846453</v>
      </c>
      <c r="I45" s="1">
        <v>0.47137027549190702</v>
      </c>
      <c r="J45" t="s">
        <v>43</v>
      </c>
    </row>
    <row r="46" spans="1:10" x14ac:dyDescent="0.3">
      <c r="A46" t="s">
        <v>42</v>
      </c>
      <c r="B46" t="s">
        <v>20</v>
      </c>
      <c r="C46" s="2">
        <v>-2.3553827401243399E-2</v>
      </c>
      <c r="D46" s="2">
        <f t="shared" si="0"/>
        <v>0.97672139887920695</v>
      </c>
      <c r="E46" s="2">
        <v>9.69728599886822E-2</v>
      </c>
      <c r="F46" s="2">
        <v>-0.24289092230539999</v>
      </c>
      <c r="G46" s="2">
        <f t="shared" si="1"/>
        <v>0.78665459330138987</v>
      </c>
      <c r="H46" s="2">
        <f t="shared" si="2"/>
        <v>-0.37909334772990178</v>
      </c>
      <c r="I46" s="1">
        <v>0.80808989798253905</v>
      </c>
      <c r="J46" t="s">
        <v>43</v>
      </c>
    </row>
    <row r="47" spans="1:10" x14ac:dyDescent="0.3">
      <c r="A47" t="s">
        <v>42</v>
      </c>
      <c r="B47" t="s">
        <v>21</v>
      </c>
      <c r="C47" s="2">
        <v>-9.3513909186271296E-2</v>
      </c>
      <c r="D47" s="2">
        <f t="shared" si="0"/>
        <v>0.91072534988956821</v>
      </c>
      <c r="E47" s="2">
        <v>8.3715196535487604E-2</v>
      </c>
      <c r="F47" s="2">
        <v>-1.1170481950266899</v>
      </c>
      <c r="G47" s="2">
        <f t="shared" si="1"/>
        <v>0.74664356468001247</v>
      </c>
      <c r="H47" s="2">
        <f t="shared" si="2"/>
        <v>-2.1056992657168245</v>
      </c>
      <c r="I47" s="1">
        <v>0.26397371896622202</v>
      </c>
      <c r="J47" t="s">
        <v>43</v>
      </c>
    </row>
    <row r="48" spans="1:10" x14ac:dyDescent="0.3">
      <c r="A48" t="s">
        <v>42</v>
      </c>
      <c r="B48" t="s">
        <v>22</v>
      </c>
      <c r="C48" s="2">
        <v>-8.5749677228455404E-2</v>
      </c>
      <c r="D48" s="2">
        <f t="shared" si="0"/>
        <v>0.91782395470257316</v>
      </c>
      <c r="E48" s="2">
        <v>0.10172847421884</v>
      </c>
      <c r="F48" s="2">
        <v>-0.84292699646698099</v>
      </c>
      <c r="G48" s="2">
        <f t="shared" si="1"/>
        <v>0.71843614523364674</v>
      </c>
      <c r="H48" s="2">
        <f t="shared" si="2"/>
        <v>-1.5504084388564427</v>
      </c>
      <c r="I48" s="1">
        <v>0.39926927402490497</v>
      </c>
      <c r="J48" t="s">
        <v>43</v>
      </c>
    </row>
    <row r="49" spans="1:10" x14ac:dyDescent="0.3">
      <c r="A49" t="s">
        <v>42</v>
      </c>
      <c r="B49" t="s">
        <v>23</v>
      </c>
      <c r="C49" s="2">
        <v>-0.243708426341188</v>
      </c>
      <c r="D49" s="2">
        <f t="shared" si="0"/>
        <v>0.78371611192643398</v>
      </c>
      <c r="E49" s="2">
        <v>0.12600704274178101</v>
      </c>
      <c r="F49" s="2">
        <v>-1.9340857545606001</v>
      </c>
      <c r="G49" s="2">
        <f t="shared" si="1"/>
        <v>0.5367423081525432</v>
      </c>
      <c r="H49" s="2">
        <f t="shared" si="2"/>
        <v>-3.6648010361969949</v>
      </c>
      <c r="I49" s="1">
        <v>5.3102585113496699E-2</v>
      </c>
      <c r="J49" t="s">
        <v>43</v>
      </c>
    </row>
    <row r="50" spans="1:10" x14ac:dyDescent="0.3">
      <c r="A50" t="s">
        <v>42</v>
      </c>
      <c r="B50" t="s">
        <v>24</v>
      </c>
      <c r="C50" s="2">
        <v>8.0453555393608406E-2</v>
      </c>
      <c r="D50" s="2">
        <f t="shared" si="0"/>
        <v>1.083778509807019</v>
      </c>
      <c r="E50" s="2">
        <v>0.120884967498027</v>
      </c>
      <c r="F50" s="2">
        <v>0.665538131487865</v>
      </c>
      <c r="G50" s="2">
        <f t="shared" si="1"/>
        <v>0.84684397351088603</v>
      </c>
      <c r="H50" s="2">
        <f t="shared" si="2"/>
        <v>1.4253397052142425</v>
      </c>
      <c r="I50" s="1">
        <v>0.50570636286368098</v>
      </c>
      <c r="J50" t="s">
        <v>43</v>
      </c>
    </row>
    <row r="51" spans="1:10" x14ac:dyDescent="0.3">
      <c r="A51" t="s">
        <v>42</v>
      </c>
      <c r="B51" t="s">
        <v>25</v>
      </c>
      <c r="C51" s="2">
        <v>-0.270416315662106</v>
      </c>
      <c r="D51" s="2">
        <f t="shared" si="0"/>
        <v>0.76306175364203321</v>
      </c>
      <c r="E51" s="2">
        <v>0.22337505376442099</v>
      </c>
      <c r="F51" s="2">
        <v>-1.2105931754908299</v>
      </c>
      <c r="G51" s="2">
        <f t="shared" si="1"/>
        <v>0.32524664826376809</v>
      </c>
      <c r="H51" s="2">
        <f t="shared" si="2"/>
        <v>-2.149387570197606</v>
      </c>
      <c r="I51" s="1">
        <v>0.22605136108278601</v>
      </c>
      <c r="J51" t="s">
        <v>43</v>
      </c>
    </row>
    <row r="52" spans="1:10" x14ac:dyDescent="0.3">
      <c r="A52" t="s">
        <v>42</v>
      </c>
      <c r="B52" t="s">
        <v>26</v>
      </c>
      <c r="C52" s="2">
        <v>9.0054076191645894E-3</v>
      </c>
      <c r="D52" s="2">
        <f t="shared" si="0"/>
        <v>1.0090460782960253</v>
      </c>
      <c r="E52" s="2">
        <v>0.17170002172241799</v>
      </c>
      <c r="F52" s="2">
        <v>5.24484943497757E-2</v>
      </c>
      <c r="G52" s="2">
        <f t="shared" si="1"/>
        <v>0.67251403572008606</v>
      </c>
      <c r="H52" s="2">
        <f t="shared" si="2"/>
        <v>0.27449907064797835</v>
      </c>
      <c r="I52" s="1">
        <v>0.95817133435910895</v>
      </c>
      <c r="J52" t="s">
        <v>43</v>
      </c>
    </row>
    <row r="53" spans="1:10" x14ac:dyDescent="0.3">
      <c r="A53" t="s">
        <v>42</v>
      </c>
      <c r="B53" t="s">
        <v>27</v>
      </c>
      <c r="C53" s="2">
        <v>-7.4429480067670403E-2</v>
      </c>
      <c r="D53" s="2">
        <f t="shared" si="0"/>
        <v>0.92827293349531226</v>
      </c>
      <c r="E53" s="2">
        <v>6.5816418864804604E-2</v>
      </c>
      <c r="F53" s="2">
        <v>-1.13086493235918</v>
      </c>
      <c r="G53" s="2">
        <f t="shared" si="1"/>
        <v>0.79927275252029517</v>
      </c>
      <c r="H53" s="2">
        <f t="shared" si="2"/>
        <v>-2.1506788485591883</v>
      </c>
      <c r="I53" s="1">
        <v>0.25811194507038299</v>
      </c>
      <c r="J53" t="s">
        <v>43</v>
      </c>
    </row>
    <row r="54" spans="1:10" x14ac:dyDescent="0.3">
      <c r="A54" t="s">
        <v>42</v>
      </c>
      <c r="B54" t="s">
        <v>28</v>
      </c>
      <c r="C54" s="2">
        <v>-8.0654637360928094E-2</v>
      </c>
      <c r="D54" s="2">
        <f t="shared" si="0"/>
        <v>0.92251223769544155</v>
      </c>
      <c r="E54" s="2">
        <v>7.7249257366186E-2</v>
      </c>
      <c r="F54" s="2">
        <v>-1.04408301271557</v>
      </c>
      <c r="G54" s="2">
        <f t="shared" si="1"/>
        <v>0.77110369325771699</v>
      </c>
      <c r="H54" s="2">
        <f t="shared" si="2"/>
        <v>-1.9691534475563313</v>
      </c>
      <c r="I54" s="1">
        <v>0.29644698449941098</v>
      </c>
      <c r="J54" t="s">
        <v>43</v>
      </c>
    </row>
    <row r="55" spans="1:10" x14ac:dyDescent="0.3">
      <c r="A55" t="s">
        <v>42</v>
      </c>
      <c r="B55" t="s">
        <v>29</v>
      </c>
      <c r="C55" s="2">
        <v>-0.102446733696786</v>
      </c>
      <c r="D55" s="2">
        <f t="shared" si="0"/>
        <v>0.90262622803478942</v>
      </c>
      <c r="E55" s="2">
        <v>0.21481504258879899</v>
      </c>
      <c r="F55" s="2">
        <v>-0.47690670291135501</v>
      </c>
      <c r="G55" s="2">
        <f t="shared" si="1"/>
        <v>0.48158874456074341</v>
      </c>
      <c r="H55" s="2">
        <f t="shared" si="2"/>
        <v>-0.71992209511745675</v>
      </c>
      <c r="I55" s="1">
        <v>0.63342855871600601</v>
      </c>
      <c r="J55" t="s">
        <v>43</v>
      </c>
    </row>
    <row r="56" spans="1:10" x14ac:dyDescent="0.3">
      <c r="A56" t="s">
        <v>42</v>
      </c>
      <c r="B56" t="s">
        <v>30</v>
      </c>
      <c r="C56" s="2">
        <v>-4.6542330904973298E-2</v>
      </c>
      <c r="D56" s="2">
        <f t="shared" si="0"/>
        <v>0.95452415384349865</v>
      </c>
      <c r="E56" s="2">
        <v>0.191503015908632</v>
      </c>
      <c r="F56" s="2">
        <v>-0.24303706489499399</v>
      </c>
      <c r="G56" s="2">
        <f t="shared" si="1"/>
        <v>0.57917824266258</v>
      </c>
      <c r="H56" s="2">
        <f t="shared" si="2"/>
        <v>-0.28484963128555624</v>
      </c>
      <c r="I56" s="1">
        <v>0.80797668445254101</v>
      </c>
      <c r="J56" t="s">
        <v>43</v>
      </c>
    </row>
    <row r="57" spans="1:10" x14ac:dyDescent="0.3">
      <c r="A57" t="s">
        <v>42</v>
      </c>
      <c r="B57" t="s">
        <v>31</v>
      </c>
      <c r="C57" s="2">
        <v>1.2278952622624E-2</v>
      </c>
      <c r="D57" s="2">
        <f t="shared" si="0"/>
        <v>1.0123546484659864</v>
      </c>
      <c r="E57" s="2">
        <v>0.18817963084220199</v>
      </c>
      <c r="F57" s="2">
        <v>6.5251231324396294E-2</v>
      </c>
      <c r="G57" s="2">
        <f t="shared" si="1"/>
        <v>0.64352257201527052</v>
      </c>
      <c r="H57" s="2">
        <f t="shared" si="2"/>
        <v>0.31607204423801871</v>
      </c>
      <c r="I57" s="1">
        <v>0.94797397130793204</v>
      </c>
      <c r="J57" t="s">
        <v>43</v>
      </c>
    </row>
    <row r="58" spans="1:10" x14ac:dyDescent="0.3">
      <c r="A58" t="s">
        <v>42</v>
      </c>
      <c r="B58" t="s">
        <v>32</v>
      </c>
      <c r="C58" s="2">
        <v>0.17546218383426501</v>
      </c>
      <c r="D58" s="2">
        <f t="shared" si="0"/>
        <v>1.1917969186092827</v>
      </c>
      <c r="E58" s="2">
        <v>0.19318952386002899</v>
      </c>
      <c r="F58" s="2">
        <v>0.90823860594734795</v>
      </c>
      <c r="G58" s="2">
        <f t="shared" si="1"/>
        <v>0.81314545184362585</v>
      </c>
      <c r="H58" s="2">
        <f t="shared" si="2"/>
        <v>1.973337191516831</v>
      </c>
      <c r="I58" s="1">
        <v>0.36375217126489601</v>
      </c>
      <c r="J58" t="s">
        <v>43</v>
      </c>
    </row>
    <row r="59" spans="1:10" x14ac:dyDescent="0.3">
      <c r="A59" t="s">
        <v>42</v>
      </c>
      <c r="B59" t="s">
        <v>33</v>
      </c>
      <c r="C59" s="2">
        <v>0.36595740429993401</v>
      </c>
      <c r="D59" s="2">
        <f t="shared" si="0"/>
        <v>1.4418938228696101</v>
      </c>
      <c r="E59" s="2">
        <v>0.212652123571105</v>
      </c>
      <c r="F59" s="2">
        <v>1.7209205257598501</v>
      </c>
      <c r="G59" s="2">
        <f t="shared" si="1"/>
        <v>1.0250956606702444</v>
      </c>
      <c r="H59" s="2">
        <f t="shared" si="2"/>
        <v>3.5856563540604114</v>
      </c>
      <c r="I59" s="1">
        <v>8.5265246390802907E-2</v>
      </c>
      <c r="J59" t="s">
        <v>43</v>
      </c>
    </row>
    <row r="60" spans="1:10" x14ac:dyDescent="0.3">
      <c r="A60" t="s">
        <v>42</v>
      </c>
      <c r="B60" t="s">
        <v>34</v>
      </c>
      <c r="C60" s="2">
        <v>8.3721185777689E-2</v>
      </c>
      <c r="D60" s="2">
        <f t="shared" si="0"/>
        <v>1.0873256896754124</v>
      </c>
      <c r="E60" s="2">
        <v>6.2758368228347003E-2</v>
      </c>
      <c r="F60" s="2">
        <v>1.3340242606861401</v>
      </c>
      <c r="G60" s="2">
        <f t="shared" si="1"/>
        <v>0.96431928794785227</v>
      </c>
      <c r="H60" s="2">
        <f t="shared" si="2"/>
        <v>2.6774459191731816</v>
      </c>
      <c r="I60" s="1">
        <v>0.18219590573788699</v>
      </c>
      <c r="J60" t="s">
        <v>43</v>
      </c>
    </row>
    <row r="61" spans="1:10" x14ac:dyDescent="0.3">
      <c r="A61" t="s">
        <v>42</v>
      </c>
      <c r="B61" t="s">
        <v>35</v>
      </c>
      <c r="C61" s="2">
        <v>-0.13976185581252301</v>
      </c>
      <c r="D61" s="2">
        <f t="shared" si="0"/>
        <v>0.86956529266316474</v>
      </c>
      <c r="E61" s="2">
        <v>8.1592740473671405E-2</v>
      </c>
      <c r="F61" s="2">
        <v>-1.7129202304170901</v>
      </c>
      <c r="G61" s="2">
        <f t="shared" si="1"/>
        <v>0.70964352133476882</v>
      </c>
      <c r="H61" s="2">
        <f t="shared" si="2"/>
        <v>-3.2757309111438251</v>
      </c>
      <c r="I61" s="1">
        <v>8.6727215904115307E-2</v>
      </c>
      <c r="J61" t="s">
        <v>43</v>
      </c>
    </row>
    <row r="62" spans="1:10" x14ac:dyDescent="0.3">
      <c r="A62" t="s">
        <v>42</v>
      </c>
      <c r="B62" t="s">
        <v>36</v>
      </c>
      <c r="C62" s="2">
        <v>-7.1791664914745396E-2</v>
      </c>
      <c r="D62" s="2">
        <f t="shared" si="0"/>
        <v>0.93072477824027156</v>
      </c>
      <c r="E62" s="2">
        <v>0.110987091562436</v>
      </c>
      <c r="F62" s="2">
        <v>-0.64684697926658496</v>
      </c>
      <c r="G62" s="2">
        <f t="shared" si="1"/>
        <v>0.71319007877789697</v>
      </c>
      <c r="H62" s="2">
        <f t="shared" si="2"/>
        <v>-1.1568329878000705</v>
      </c>
      <c r="I62" s="1">
        <v>0.51773098379879601</v>
      </c>
      <c r="J62" t="s">
        <v>43</v>
      </c>
    </row>
    <row r="63" spans="1:10" x14ac:dyDescent="0.3">
      <c r="A63" t="s">
        <v>42</v>
      </c>
      <c r="B63" t="s">
        <v>37</v>
      </c>
      <c r="C63" s="2">
        <v>0.16040621115107401</v>
      </c>
      <c r="D63" s="2">
        <f t="shared" si="0"/>
        <v>1.1739876610256716</v>
      </c>
      <c r="E63" s="2">
        <v>0.11468248938065501</v>
      </c>
      <c r="F63" s="2">
        <v>1.3986983716289201</v>
      </c>
      <c r="G63" s="2">
        <f t="shared" si="1"/>
        <v>0.94920998183958782</v>
      </c>
      <c r="H63" s="2">
        <f t="shared" si="2"/>
        <v>2.856131297773338</v>
      </c>
      <c r="I63" s="1">
        <v>0.16190345275076701</v>
      </c>
      <c r="J63" t="s">
        <v>43</v>
      </c>
    </row>
    <row r="64" spans="1:10" x14ac:dyDescent="0.3">
      <c r="A64" t="s">
        <v>42</v>
      </c>
      <c r="B64" t="s">
        <v>38</v>
      </c>
      <c r="C64" s="2">
        <v>0.15621837534741001</v>
      </c>
      <c r="D64" s="2">
        <f t="shared" ref="D64:D123" si="3">EXP(C64)</f>
        <v>1.1690814737894302</v>
      </c>
      <c r="E64" s="2">
        <v>0.119709946515881</v>
      </c>
      <c r="F64" s="2">
        <v>1.3049740635101299</v>
      </c>
      <c r="G64" s="2">
        <f t="shared" ref="G64:G123" si="4">(D64-1.96*E64)</f>
        <v>0.93444997861830337</v>
      </c>
      <c r="H64" s="2">
        <f t="shared" ref="H64:H123" si="5">(E64+1.96*F64)</f>
        <v>2.6774591109957355</v>
      </c>
      <c r="I64" s="1">
        <v>0.191901679632831</v>
      </c>
      <c r="J64" t="s">
        <v>43</v>
      </c>
    </row>
    <row r="65" spans="1:10" x14ac:dyDescent="0.3">
      <c r="A65" t="s">
        <v>42</v>
      </c>
      <c r="B65" t="s">
        <v>39</v>
      </c>
      <c r="C65" s="3">
        <v>0.30597778916976398</v>
      </c>
      <c r="D65" s="3">
        <f t="shared" si="3"/>
        <v>1.3579521449683762</v>
      </c>
      <c r="E65" s="2">
        <v>0.124074116614716</v>
      </c>
      <c r="F65" s="2">
        <v>2.4660887985195901</v>
      </c>
      <c r="G65" s="2">
        <f t="shared" si="4"/>
        <v>1.1147668764035328</v>
      </c>
      <c r="H65" s="2">
        <f t="shared" si="5"/>
        <v>4.9576081617131127</v>
      </c>
      <c r="I65" s="1">
        <v>1.36597466048299E-2</v>
      </c>
      <c r="J65" t="s">
        <v>43</v>
      </c>
    </row>
    <row r="66" spans="1:10" x14ac:dyDescent="0.3">
      <c r="A66" t="s">
        <v>42</v>
      </c>
      <c r="B66" t="s">
        <v>40</v>
      </c>
      <c r="C66" s="3">
        <v>0.30302698419169599</v>
      </c>
      <c r="D66" s="3">
        <f t="shared" si="3"/>
        <v>1.3539509992226655</v>
      </c>
      <c r="E66" s="2">
        <v>0.137712660672518</v>
      </c>
      <c r="F66" s="2">
        <v>2.2004293774578798</v>
      </c>
      <c r="G66" s="2">
        <f t="shared" si="4"/>
        <v>1.0840341843045302</v>
      </c>
      <c r="H66" s="2">
        <f t="shared" si="5"/>
        <v>4.4505542404899625</v>
      </c>
      <c r="I66" s="1">
        <v>2.7776445431013201E-2</v>
      </c>
      <c r="J66" t="s">
        <v>43</v>
      </c>
    </row>
    <row r="67" spans="1:10" x14ac:dyDescent="0.3">
      <c r="A67" t="s">
        <v>42</v>
      </c>
      <c r="B67" t="s">
        <v>41</v>
      </c>
      <c r="C67" s="3">
        <v>8.1368638724116094E-2</v>
      </c>
      <c r="D67" s="3">
        <f t="shared" si="3"/>
        <v>1.0847707113596192</v>
      </c>
      <c r="E67" s="2">
        <v>2.4766685153628398E-2</v>
      </c>
      <c r="F67" s="2">
        <v>3.2854069173724398</v>
      </c>
      <c r="G67" s="2">
        <f t="shared" si="4"/>
        <v>1.0362280084585076</v>
      </c>
      <c r="H67" s="2">
        <f t="shared" si="5"/>
        <v>6.4641642432036104</v>
      </c>
      <c r="I67" s="1">
        <v>1.0183518402534901E-3</v>
      </c>
      <c r="J67" t="s">
        <v>43</v>
      </c>
    </row>
    <row r="68" spans="1:10" x14ac:dyDescent="0.3">
      <c r="A68" t="s">
        <v>44</v>
      </c>
      <c r="B68" t="s">
        <v>8</v>
      </c>
      <c r="C68" s="2">
        <v>0.505078662107322</v>
      </c>
      <c r="D68" s="2">
        <f t="shared" si="3"/>
        <v>1.6571158675603137</v>
      </c>
      <c r="E68" s="2">
        <v>0.28183659327189398</v>
      </c>
      <c r="F68" s="2">
        <v>1.7920975280171001</v>
      </c>
      <c r="G68" s="2">
        <f t="shared" si="4"/>
        <v>1.1047161447474014</v>
      </c>
      <c r="H68" s="2">
        <f t="shared" si="5"/>
        <v>3.7943477481854102</v>
      </c>
      <c r="I68" s="1">
        <v>7.3117344810602197E-2</v>
      </c>
      <c r="J68" t="s">
        <v>45</v>
      </c>
    </row>
    <row r="69" spans="1:10" x14ac:dyDescent="0.3">
      <c r="A69" t="s">
        <v>44</v>
      </c>
      <c r="B69" t="s">
        <v>10</v>
      </c>
      <c r="C69" s="2">
        <v>1.10155085909728E-2</v>
      </c>
      <c r="D69" s="2">
        <f t="shared" si="3"/>
        <v>1.0110764026935015</v>
      </c>
      <c r="E69" s="2">
        <v>0.12767609416860001</v>
      </c>
      <c r="F69" s="2">
        <v>8.6276986014519899E-2</v>
      </c>
      <c r="G69" s="2">
        <f t="shared" si="4"/>
        <v>0.76083125812304542</v>
      </c>
      <c r="H69" s="2">
        <f t="shared" si="5"/>
        <v>0.29677898675705905</v>
      </c>
      <c r="I69" s="1">
        <v>0.93124623274736096</v>
      </c>
      <c r="J69" t="s">
        <v>45</v>
      </c>
    </row>
    <row r="70" spans="1:10" x14ac:dyDescent="0.3">
      <c r="A70" t="s">
        <v>44</v>
      </c>
      <c r="B70" t="s">
        <v>11</v>
      </c>
      <c r="C70" s="2">
        <v>-4.7852374306376698E-2</v>
      </c>
      <c r="D70" s="2">
        <f t="shared" si="3"/>
        <v>0.95327450450043594</v>
      </c>
      <c r="E70" s="2">
        <v>0.13452015290712599</v>
      </c>
      <c r="F70" s="2">
        <v>-0.35572643408616</v>
      </c>
      <c r="G70" s="2">
        <f t="shared" si="4"/>
        <v>0.68961500480246896</v>
      </c>
      <c r="H70" s="2">
        <f t="shared" si="5"/>
        <v>-0.5627036579017477</v>
      </c>
      <c r="I70" s="1">
        <v>0.72204544671384596</v>
      </c>
      <c r="J70" t="s">
        <v>45</v>
      </c>
    </row>
    <row r="71" spans="1:10" x14ac:dyDescent="0.3">
      <c r="A71" t="s">
        <v>44</v>
      </c>
      <c r="B71" t="s">
        <v>12</v>
      </c>
      <c r="C71" s="2">
        <v>-0.23840681111310599</v>
      </c>
      <c r="D71" s="2">
        <f t="shared" si="3"/>
        <v>0.78788210669272318</v>
      </c>
      <c r="E71" s="2">
        <v>0.129629811364009</v>
      </c>
      <c r="F71" s="2">
        <v>-1.8391356787802799</v>
      </c>
      <c r="G71" s="2">
        <f t="shared" si="4"/>
        <v>0.53380767641926552</v>
      </c>
      <c r="H71" s="2">
        <f t="shared" si="5"/>
        <v>-3.4750761190453399</v>
      </c>
      <c r="I71" s="1">
        <v>6.5895232390701095E-2</v>
      </c>
      <c r="J71" t="s">
        <v>45</v>
      </c>
    </row>
    <row r="72" spans="1:10" x14ac:dyDescent="0.3">
      <c r="A72" t="s">
        <v>44</v>
      </c>
      <c r="B72" t="s">
        <v>13</v>
      </c>
      <c r="C72" s="2">
        <v>-0.24175335135359999</v>
      </c>
      <c r="D72" s="2">
        <f t="shared" si="3"/>
        <v>0.78524983447699803</v>
      </c>
      <c r="E72" s="2">
        <v>0.124757605109032</v>
      </c>
      <c r="F72" s="2">
        <v>-1.93778448329719</v>
      </c>
      <c r="G72" s="2">
        <f t="shared" si="4"/>
        <v>0.54072492846329534</v>
      </c>
      <c r="H72" s="2">
        <f t="shared" si="5"/>
        <v>-3.6732999821534604</v>
      </c>
      <c r="I72" s="1">
        <v>5.2649521620759102E-2</v>
      </c>
      <c r="J72" t="s">
        <v>45</v>
      </c>
    </row>
    <row r="73" spans="1:10" x14ac:dyDescent="0.3">
      <c r="A73" t="s">
        <v>44</v>
      </c>
      <c r="B73" t="s">
        <v>14</v>
      </c>
      <c r="C73" s="2">
        <v>-0.17491194556339901</v>
      </c>
      <c r="D73" s="2">
        <f t="shared" si="3"/>
        <v>0.83953094193871769</v>
      </c>
      <c r="E73" s="2">
        <v>0.12654991441437699</v>
      </c>
      <c r="F73" s="2">
        <v>-1.3821577546916699</v>
      </c>
      <c r="G73" s="2">
        <f t="shared" si="4"/>
        <v>0.59149310968653879</v>
      </c>
      <c r="H73" s="2">
        <f t="shared" si="5"/>
        <v>-2.5824792847812961</v>
      </c>
      <c r="I73" s="1">
        <v>0.16692326822801401</v>
      </c>
      <c r="J73" t="s">
        <v>45</v>
      </c>
    </row>
    <row r="74" spans="1:10" x14ac:dyDescent="0.3">
      <c r="A74" t="s">
        <v>44</v>
      </c>
      <c r="B74" t="s">
        <v>15</v>
      </c>
      <c r="C74" s="2">
        <v>-0.21928666947615399</v>
      </c>
      <c r="D74" s="2">
        <f t="shared" si="3"/>
        <v>0.80309146334259018</v>
      </c>
      <c r="E74" s="2">
        <v>0.185110548044052</v>
      </c>
      <c r="F74" s="2">
        <v>-1.1846254672854699</v>
      </c>
      <c r="G74" s="2">
        <f t="shared" si="4"/>
        <v>0.44027478917624829</v>
      </c>
      <c r="H74" s="2">
        <f t="shared" si="5"/>
        <v>-2.1367553678354692</v>
      </c>
      <c r="I74" s="1">
        <v>0.23616556312179601</v>
      </c>
      <c r="J74" t="s">
        <v>45</v>
      </c>
    </row>
    <row r="75" spans="1:10" x14ac:dyDescent="0.3">
      <c r="A75" t="s">
        <v>44</v>
      </c>
      <c r="B75" t="s">
        <v>16</v>
      </c>
      <c r="C75" s="2">
        <v>-5.9466949301218902E-2</v>
      </c>
      <c r="D75" s="2">
        <f t="shared" si="3"/>
        <v>0.94226667564866218</v>
      </c>
      <c r="E75" s="2">
        <v>6.9726196761064896E-2</v>
      </c>
      <c r="F75" s="2">
        <v>-0.85286380246721405</v>
      </c>
      <c r="G75" s="2">
        <f t="shared" si="4"/>
        <v>0.80560332999697493</v>
      </c>
      <c r="H75" s="2">
        <f t="shared" si="5"/>
        <v>-1.6018868560746746</v>
      </c>
      <c r="I75" s="1">
        <v>0.39373483711789398</v>
      </c>
      <c r="J75" t="s">
        <v>45</v>
      </c>
    </row>
    <row r="76" spans="1:10" x14ac:dyDescent="0.3">
      <c r="A76" t="s">
        <v>44</v>
      </c>
      <c r="B76" t="s">
        <v>17</v>
      </c>
      <c r="C76" s="2">
        <v>2.4430847052475502E-2</v>
      </c>
      <c r="D76" s="2">
        <f t="shared" si="3"/>
        <v>1.024731725437706</v>
      </c>
      <c r="E76" s="2">
        <v>0.15957722945706199</v>
      </c>
      <c r="F76" s="2">
        <v>0.15309732557456901</v>
      </c>
      <c r="G76" s="2">
        <f t="shared" si="4"/>
        <v>0.71196035570186456</v>
      </c>
      <c r="H76" s="2">
        <f t="shared" si="5"/>
        <v>0.45964798758321723</v>
      </c>
      <c r="I76" s="1">
        <v>0.87832152489813198</v>
      </c>
      <c r="J76" t="s">
        <v>45</v>
      </c>
    </row>
    <row r="77" spans="1:10" x14ac:dyDescent="0.3">
      <c r="A77" t="s">
        <v>44</v>
      </c>
      <c r="B77" t="s">
        <v>18</v>
      </c>
      <c r="C77" s="2">
        <v>-0.30877641658655502</v>
      </c>
      <c r="D77" s="2">
        <f t="shared" si="3"/>
        <v>0.73434493902095976</v>
      </c>
      <c r="E77" s="2">
        <v>0.18367241929613901</v>
      </c>
      <c r="F77" s="2">
        <v>-1.6811256571336799</v>
      </c>
      <c r="G77" s="2">
        <f t="shared" si="4"/>
        <v>0.37434699720052733</v>
      </c>
      <c r="H77" s="2">
        <f t="shared" si="5"/>
        <v>-3.1113338686858731</v>
      </c>
      <c r="I77" s="1">
        <v>9.2738509770380798E-2</v>
      </c>
      <c r="J77" t="s">
        <v>45</v>
      </c>
    </row>
    <row r="78" spans="1:10" x14ac:dyDescent="0.3">
      <c r="A78" t="s">
        <v>44</v>
      </c>
      <c r="B78" t="s">
        <v>19</v>
      </c>
      <c r="C78" s="3">
        <v>-0.16673453138458899</v>
      </c>
      <c r="D78" s="3">
        <f t="shared" si="3"/>
        <v>0.84642428059637043</v>
      </c>
      <c r="E78" s="2">
        <v>8.0494803641974894E-2</v>
      </c>
      <c r="F78" s="2">
        <v>-2.0713701237932298</v>
      </c>
      <c r="G78" s="2">
        <f t="shared" si="4"/>
        <v>0.68865446545809961</v>
      </c>
      <c r="H78" s="2">
        <f t="shared" si="5"/>
        <v>-3.9793906389927551</v>
      </c>
      <c r="I78" s="1">
        <v>3.8324220657276802E-2</v>
      </c>
      <c r="J78" t="s">
        <v>45</v>
      </c>
    </row>
    <row r="79" spans="1:10" x14ac:dyDescent="0.3">
      <c r="A79" t="s">
        <v>44</v>
      </c>
      <c r="B79" t="s">
        <v>20</v>
      </c>
      <c r="C79" s="3">
        <v>-0.31792405328568202</v>
      </c>
      <c r="D79" s="3">
        <f t="shared" si="3"/>
        <v>0.72765804955412861</v>
      </c>
      <c r="E79" s="2">
        <v>0.110641794395997</v>
      </c>
      <c r="F79" s="2">
        <v>-2.8734535174637799</v>
      </c>
      <c r="G79" s="2">
        <f t="shared" si="4"/>
        <v>0.51080013253797452</v>
      </c>
      <c r="H79" s="2">
        <f t="shared" si="5"/>
        <v>-5.5213270998330115</v>
      </c>
      <c r="I79" s="1">
        <v>4.0601081925667297E-3</v>
      </c>
      <c r="J79" t="s">
        <v>45</v>
      </c>
    </row>
    <row r="80" spans="1:10" x14ac:dyDescent="0.3">
      <c r="A80" t="s">
        <v>44</v>
      </c>
      <c r="B80" t="s">
        <v>21</v>
      </c>
      <c r="C80" s="2">
        <v>-0.148003803313284</v>
      </c>
      <c r="D80" s="2">
        <f t="shared" si="3"/>
        <v>0.86242783485256702</v>
      </c>
      <c r="E80" s="2">
        <v>9.6396000824640199E-2</v>
      </c>
      <c r="F80" s="2">
        <v>-1.5353728582841</v>
      </c>
      <c r="G80" s="2">
        <f t="shared" si="4"/>
        <v>0.67349167323627224</v>
      </c>
      <c r="H80" s="2">
        <f t="shared" si="5"/>
        <v>-2.9129348014121956</v>
      </c>
      <c r="I80" s="1">
        <v>0.124692266766828</v>
      </c>
      <c r="J80" t="s">
        <v>45</v>
      </c>
    </row>
    <row r="81" spans="1:10" x14ac:dyDescent="0.3">
      <c r="A81" t="s">
        <v>44</v>
      </c>
      <c r="B81" t="s">
        <v>22</v>
      </c>
      <c r="C81" s="2">
        <v>-8.9275921489922097E-2</v>
      </c>
      <c r="D81" s="2">
        <f t="shared" si="3"/>
        <v>0.91459318284235736</v>
      </c>
      <c r="E81" s="2">
        <v>0.11682162699108101</v>
      </c>
      <c r="F81" s="2">
        <v>-0.76420714031605097</v>
      </c>
      <c r="G81" s="2">
        <f t="shared" si="4"/>
        <v>0.6856227939398386</v>
      </c>
      <c r="H81" s="2">
        <f t="shared" si="5"/>
        <v>-1.3810243680283789</v>
      </c>
      <c r="I81" s="1">
        <v>0.44474381213742198</v>
      </c>
      <c r="J81" t="s">
        <v>45</v>
      </c>
    </row>
    <row r="82" spans="1:10" x14ac:dyDescent="0.3">
      <c r="A82" t="s">
        <v>44</v>
      </c>
      <c r="B82" t="s">
        <v>23</v>
      </c>
      <c r="C82" s="2">
        <v>9.77388497641066E-2</v>
      </c>
      <c r="D82" s="2">
        <f t="shared" si="3"/>
        <v>1.1026747837244466</v>
      </c>
      <c r="E82" s="2">
        <v>0.15126677709827299</v>
      </c>
      <c r="F82" s="2">
        <v>0.64613559989189895</v>
      </c>
      <c r="G82" s="2">
        <f t="shared" si="4"/>
        <v>0.80619190061183155</v>
      </c>
      <c r="H82" s="2">
        <f t="shared" si="5"/>
        <v>1.4176925528863948</v>
      </c>
      <c r="I82" s="1">
        <v>0.51819154189552996</v>
      </c>
      <c r="J82" t="s">
        <v>45</v>
      </c>
    </row>
    <row r="83" spans="1:10" x14ac:dyDescent="0.3">
      <c r="A83" t="s">
        <v>44</v>
      </c>
      <c r="B83" t="s">
        <v>24</v>
      </c>
      <c r="C83" s="2">
        <v>-0.182323685904281</v>
      </c>
      <c r="D83" s="2">
        <f t="shared" si="3"/>
        <v>0.83333155907661682</v>
      </c>
      <c r="E83" s="2">
        <v>0.13187081597373501</v>
      </c>
      <c r="F83" s="2">
        <v>-1.38259314282695</v>
      </c>
      <c r="G83" s="2">
        <f t="shared" si="4"/>
        <v>0.57486475976809626</v>
      </c>
      <c r="H83" s="2">
        <f t="shared" si="5"/>
        <v>-2.5780117439670871</v>
      </c>
      <c r="I83" s="1">
        <v>0.16678965281622599</v>
      </c>
      <c r="J83" t="s">
        <v>45</v>
      </c>
    </row>
    <row r="84" spans="1:10" x14ac:dyDescent="0.3">
      <c r="A84" t="s">
        <v>44</v>
      </c>
      <c r="B84" t="s">
        <v>25</v>
      </c>
      <c r="C84" s="2">
        <v>-0.44458644845650502</v>
      </c>
      <c r="D84" s="2">
        <f t="shared" si="3"/>
        <v>0.64108934470678292</v>
      </c>
      <c r="E84" s="2">
        <v>0.255428597666218</v>
      </c>
      <c r="F84" s="2">
        <v>-1.7405507939149001</v>
      </c>
      <c r="G84" s="2">
        <f t="shared" si="4"/>
        <v>0.14044929328099565</v>
      </c>
      <c r="H84" s="2">
        <f t="shared" si="5"/>
        <v>-3.1560509584069862</v>
      </c>
      <c r="I84" s="1">
        <v>8.1762349209779497E-2</v>
      </c>
      <c r="J84" t="s">
        <v>45</v>
      </c>
    </row>
    <row r="85" spans="1:10" x14ac:dyDescent="0.3">
      <c r="A85" t="s">
        <v>44</v>
      </c>
      <c r="B85" t="s">
        <v>26</v>
      </c>
      <c r="C85" s="2">
        <v>-0.20875938016645099</v>
      </c>
      <c r="D85" s="2">
        <f t="shared" si="3"/>
        <v>0.81159049692088037</v>
      </c>
      <c r="E85" s="2">
        <v>0.20780531743213501</v>
      </c>
      <c r="F85" s="2">
        <v>-1.00459113725339</v>
      </c>
      <c r="G85" s="2">
        <f t="shared" si="4"/>
        <v>0.40429207475389572</v>
      </c>
      <c r="H85" s="2">
        <f t="shared" si="5"/>
        <v>-1.7611933115845093</v>
      </c>
      <c r="I85" s="1">
        <v>0.31509376661977601</v>
      </c>
      <c r="J85" t="s">
        <v>45</v>
      </c>
    </row>
    <row r="86" spans="1:10" x14ac:dyDescent="0.3">
      <c r="A86" t="s">
        <v>44</v>
      </c>
      <c r="B86" t="s">
        <v>27</v>
      </c>
      <c r="C86" s="2">
        <v>8.4788861275870001E-2</v>
      </c>
      <c r="D86" s="2">
        <f t="shared" si="3"/>
        <v>1.0884872206315539</v>
      </c>
      <c r="E86" s="2">
        <v>7.5387087092429403E-2</v>
      </c>
      <c r="F86" s="2">
        <v>1.12471332354191</v>
      </c>
      <c r="G86" s="2">
        <f t="shared" si="4"/>
        <v>0.94072852993039224</v>
      </c>
      <c r="H86" s="2">
        <f t="shared" si="5"/>
        <v>2.2798252012345728</v>
      </c>
      <c r="I86" s="1">
        <v>0.26071053395611798</v>
      </c>
      <c r="J86" t="s">
        <v>45</v>
      </c>
    </row>
    <row r="87" spans="1:10" x14ac:dyDescent="0.3">
      <c r="A87" t="s">
        <v>44</v>
      </c>
      <c r="B87" t="s">
        <v>28</v>
      </c>
      <c r="C87" s="2">
        <v>0.124538916895402</v>
      </c>
      <c r="D87" s="2">
        <f t="shared" si="3"/>
        <v>1.1326260978939426</v>
      </c>
      <c r="E87" s="2">
        <v>9.0285920768581301E-2</v>
      </c>
      <c r="F87" s="2">
        <v>1.3793835831238599</v>
      </c>
      <c r="G87" s="2">
        <f t="shared" si="4"/>
        <v>0.95566569318752326</v>
      </c>
      <c r="H87" s="2">
        <f t="shared" si="5"/>
        <v>2.7938777436913464</v>
      </c>
      <c r="I87" s="1">
        <v>0.16777651820898201</v>
      </c>
      <c r="J87" t="s">
        <v>45</v>
      </c>
    </row>
    <row r="88" spans="1:10" x14ac:dyDescent="0.3">
      <c r="A88" t="s">
        <v>44</v>
      </c>
      <c r="B88" t="s">
        <v>29</v>
      </c>
      <c r="C88" s="2">
        <v>0.106695907639553</v>
      </c>
      <c r="D88" s="2">
        <f t="shared" si="3"/>
        <v>1.1125958711273625</v>
      </c>
      <c r="E88" s="2">
        <v>0.25510998013791802</v>
      </c>
      <c r="F88" s="2">
        <v>0.418234941580375</v>
      </c>
      <c r="G88" s="2">
        <f t="shared" si="4"/>
        <v>0.61258031005704316</v>
      </c>
      <c r="H88" s="2">
        <f t="shared" si="5"/>
        <v>1.0748504656354529</v>
      </c>
      <c r="I88" s="1">
        <v>0.67577535099541697</v>
      </c>
      <c r="J88" t="s">
        <v>45</v>
      </c>
    </row>
    <row r="89" spans="1:10" x14ac:dyDescent="0.3">
      <c r="A89" t="s">
        <v>44</v>
      </c>
      <c r="B89" t="s">
        <v>30</v>
      </c>
      <c r="C89" s="2">
        <v>1.5206764442330101E-2</v>
      </c>
      <c r="D89" s="2">
        <f t="shared" si="3"/>
        <v>1.0153229756027424</v>
      </c>
      <c r="E89" s="2">
        <v>0.226621512959471</v>
      </c>
      <c r="F89" s="2">
        <v>6.7102033887884702E-2</v>
      </c>
      <c r="G89" s="2">
        <f t="shared" si="4"/>
        <v>0.57114481020217922</v>
      </c>
      <c r="H89" s="2">
        <f t="shared" si="5"/>
        <v>0.358141499379725</v>
      </c>
      <c r="I89" s="1">
        <v>0.94650047473849297</v>
      </c>
      <c r="J89" t="s">
        <v>45</v>
      </c>
    </row>
    <row r="90" spans="1:10" x14ac:dyDescent="0.3">
      <c r="A90" t="s">
        <v>44</v>
      </c>
      <c r="B90" t="s">
        <v>31</v>
      </c>
      <c r="C90" s="2">
        <v>7.3155234833151103E-2</v>
      </c>
      <c r="D90" s="2">
        <f t="shared" si="3"/>
        <v>1.075897540727186</v>
      </c>
      <c r="E90" s="2">
        <v>0.22321308296655401</v>
      </c>
      <c r="F90" s="2">
        <v>0.32773721800219302</v>
      </c>
      <c r="G90" s="2">
        <f t="shared" si="4"/>
        <v>0.63839989811274012</v>
      </c>
      <c r="H90" s="2">
        <f t="shared" si="5"/>
        <v>0.86557803025085223</v>
      </c>
      <c r="I90" s="1">
        <v>0.74311036031173505</v>
      </c>
      <c r="J90" t="s">
        <v>45</v>
      </c>
    </row>
    <row r="91" spans="1:10" x14ac:dyDescent="0.3">
      <c r="A91" t="s">
        <v>44</v>
      </c>
      <c r="B91" t="s">
        <v>32</v>
      </c>
      <c r="C91" s="2">
        <v>0.27612424565390398</v>
      </c>
      <c r="D91" s="2">
        <f t="shared" si="3"/>
        <v>1.3180116110691338</v>
      </c>
      <c r="E91" s="2">
        <v>0.22808576991243201</v>
      </c>
      <c r="F91" s="2">
        <v>1.2106158387694099</v>
      </c>
      <c r="G91" s="2">
        <f t="shared" si="4"/>
        <v>0.87096350204076711</v>
      </c>
      <c r="H91" s="2">
        <f t="shared" si="5"/>
        <v>2.6008928139004754</v>
      </c>
      <c r="I91" s="1">
        <v>0.22604267108276599</v>
      </c>
      <c r="J91" t="s">
        <v>45</v>
      </c>
    </row>
    <row r="92" spans="1:10" x14ac:dyDescent="0.3">
      <c r="A92" t="s">
        <v>44</v>
      </c>
      <c r="B92" t="s">
        <v>33</v>
      </c>
      <c r="C92" s="2">
        <v>0.42393993185926798</v>
      </c>
      <c r="D92" s="2">
        <f t="shared" si="3"/>
        <v>1.5279698087219011</v>
      </c>
      <c r="E92" s="2">
        <v>0.24895413946633299</v>
      </c>
      <c r="F92" s="2">
        <v>1.70288364261804</v>
      </c>
      <c r="G92" s="2">
        <f t="shared" si="4"/>
        <v>1.0400196953678884</v>
      </c>
      <c r="H92" s="2">
        <f t="shared" si="5"/>
        <v>3.5866060789976917</v>
      </c>
      <c r="I92" s="1">
        <v>8.8589845734655906E-2</v>
      </c>
      <c r="J92" t="s">
        <v>45</v>
      </c>
    </row>
    <row r="93" spans="1:10" x14ac:dyDescent="0.3">
      <c r="A93" t="s">
        <v>44</v>
      </c>
      <c r="B93" t="s">
        <v>34</v>
      </c>
      <c r="C93" s="2">
        <v>-7.3300088137228298E-2</v>
      </c>
      <c r="D93" s="2">
        <f t="shared" si="3"/>
        <v>0.92932190969677853</v>
      </c>
      <c r="E93" s="2">
        <v>7.2140873041061496E-2</v>
      </c>
      <c r="F93" s="2">
        <v>-1.01606876999544</v>
      </c>
      <c r="G93" s="2">
        <f t="shared" si="4"/>
        <v>0.78792579853629796</v>
      </c>
      <c r="H93" s="2">
        <f t="shared" si="5"/>
        <v>-1.9193539161500008</v>
      </c>
      <c r="I93" s="1">
        <v>0.30959663948732302</v>
      </c>
      <c r="J93" t="s">
        <v>45</v>
      </c>
    </row>
    <row r="94" spans="1:10" x14ac:dyDescent="0.3">
      <c r="A94" t="s">
        <v>44</v>
      </c>
      <c r="B94" t="s">
        <v>35</v>
      </c>
      <c r="C94" s="2">
        <v>-0.11834201354849699</v>
      </c>
      <c r="D94" s="2">
        <f t="shared" si="3"/>
        <v>0.88839215849504272</v>
      </c>
      <c r="E94" s="2">
        <v>9.4444416146661506E-2</v>
      </c>
      <c r="F94" s="2">
        <v>-1.2530334600695201</v>
      </c>
      <c r="G94" s="2">
        <f t="shared" si="4"/>
        <v>0.70328110284758616</v>
      </c>
      <c r="H94" s="2">
        <f t="shared" si="5"/>
        <v>-2.3615011655895981</v>
      </c>
      <c r="I94" s="1">
        <v>0.21019352985463299</v>
      </c>
      <c r="J94" t="s">
        <v>45</v>
      </c>
    </row>
    <row r="95" spans="1:10" x14ac:dyDescent="0.3">
      <c r="A95" t="s">
        <v>44</v>
      </c>
      <c r="B95" t="s">
        <v>36</v>
      </c>
      <c r="C95" s="3">
        <v>-0.38381084912292102</v>
      </c>
      <c r="D95" s="3">
        <f t="shared" si="3"/>
        <v>0.68126027597195105</v>
      </c>
      <c r="E95" s="2">
        <v>0.13074724729130299</v>
      </c>
      <c r="F95" s="2">
        <v>-2.9355176271344101</v>
      </c>
      <c r="G95" s="2">
        <f t="shared" si="4"/>
        <v>0.42499567128099719</v>
      </c>
      <c r="H95" s="2">
        <f t="shared" si="5"/>
        <v>-5.62286730189214</v>
      </c>
      <c r="I95" s="1">
        <v>3.32991691499446E-3</v>
      </c>
      <c r="J95" t="s">
        <v>45</v>
      </c>
    </row>
    <row r="96" spans="1:10" x14ac:dyDescent="0.3">
      <c r="A96" t="s">
        <v>44</v>
      </c>
      <c r="B96" t="s">
        <v>37</v>
      </c>
      <c r="C96" s="2">
        <v>-0.22447444734177499</v>
      </c>
      <c r="D96" s="2">
        <f t="shared" si="3"/>
        <v>0.79893599137742743</v>
      </c>
      <c r="E96" s="2">
        <v>0.133786708512495</v>
      </c>
      <c r="F96" s="2">
        <v>-1.67785312784499</v>
      </c>
      <c r="G96" s="2">
        <f t="shared" si="4"/>
        <v>0.53671404269293732</v>
      </c>
      <c r="H96" s="2">
        <f t="shared" si="5"/>
        <v>-3.1548054220636854</v>
      </c>
      <c r="I96" s="1">
        <v>9.3375774780651705E-2</v>
      </c>
      <c r="J96" t="s">
        <v>45</v>
      </c>
    </row>
    <row r="97" spans="1:10" x14ac:dyDescent="0.3">
      <c r="A97" t="s">
        <v>44</v>
      </c>
      <c r="B97" t="s">
        <v>38</v>
      </c>
      <c r="C97" s="2">
        <v>-0.19650141388237</v>
      </c>
      <c r="D97" s="2">
        <f t="shared" si="3"/>
        <v>0.82160016964843741</v>
      </c>
      <c r="E97" s="2">
        <v>0.140301171052537</v>
      </c>
      <c r="F97" s="2">
        <v>-1.40056859403397</v>
      </c>
      <c r="G97" s="2">
        <f t="shared" si="4"/>
        <v>0.54660987438546482</v>
      </c>
      <c r="H97" s="2">
        <f t="shared" si="5"/>
        <v>-2.6048132732540443</v>
      </c>
      <c r="I97" s="1">
        <v>0.161343117940842</v>
      </c>
      <c r="J97" t="s">
        <v>45</v>
      </c>
    </row>
    <row r="98" spans="1:10" x14ac:dyDescent="0.3">
      <c r="A98" t="s">
        <v>44</v>
      </c>
      <c r="B98" t="s">
        <v>39</v>
      </c>
      <c r="C98" s="2">
        <v>-8.0095191966544896E-2</v>
      </c>
      <c r="D98" s="2">
        <f t="shared" si="3"/>
        <v>0.92302847730855497</v>
      </c>
      <c r="E98" s="2">
        <v>0.14402329316787901</v>
      </c>
      <c r="F98" s="2">
        <v>-0.55612665288234397</v>
      </c>
      <c r="G98" s="2">
        <f t="shared" si="4"/>
        <v>0.6407428226995121</v>
      </c>
      <c r="H98" s="2">
        <f t="shared" si="5"/>
        <v>-0.94598494648151521</v>
      </c>
      <c r="I98" s="1">
        <v>0.57812427592151305</v>
      </c>
      <c r="J98" t="s">
        <v>45</v>
      </c>
    </row>
    <row r="99" spans="1:10" x14ac:dyDescent="0.3">
      <c r="A99" t="s">
        <v>44</v>
      </c>
      <c r="B99" t="s">
        <v>40</v>
      </c>
      <c r="C99" s="2">
        <v>-0.10925904301869099</v>
      </c>
      <c r="D99" s="2">
        <f t="shared" si="3"/>
        <v>0.89649815582811554</v>
      </c>
      <c r="E99" s="2">
        <v>0.158523752601165</v>
      </c>
      <c r="F99" s="2">
        <v>-0.68922821486304098</v>
      </c>
      <c r="G99" s="2">
        <f t="shared" si="4"/>
        <v>0.58579160072983216</v>
      </c>
      <c r="H99" s="2">
        <f t="shared" si="5"/>
        <v>-1.1923635485303954</v>
      </c>
      <c r="I99" s="1">
        <v>0.490679663913764</v>
      </c>
      <c r="J99" t="s">
        <v>45</v>
      </c>
    </row>
    <row r="100" spans="1:10" x14ac:dyDescent="0.3">
      <c r="A100" t="s">
        <v>44</v>
      </c>
      <c r="B100" t="s">
        <v>41</v>
      </c>
      <c r="C100" s="3">
        <v>0.19549408737891399</v>
      </c>
      <c r="D100" s="3">
        <f t="shared" si="3"/>
        <v>1.215911604676325</v>
      </c>
      <c r="E100" s="2">
        <v>2.86406322600531E-2</v>
      </c>
      <c r="F100" s="2">
        <v>6.8257601858734702</v>
      </c>
      <c r="G100" s="2">
        <f t="shared" si="4"/>
        <v>1.1597759654466209</v>
      </c>
      <c r="H100" s="2">
        <f t="shared" si="5"/>
        <v>13.407130596572054</v>
      </c>
      <c r="I100" s="1">
        <v>8.7460929045296495E-12</v>
      </c>
      <c r="J100" t="s">
        <v>45</v>
      </c>
    </row>
    <row r="101" spans="1:10" x14ac:dyDescent="0.3">
      <c r="A101" t="s">
        <v>46</v>
      </c>
      <c r="B101" t="s">
        <v>8</v>
      </c>
      <c r="C101" s="2">
        <v>0.94932009074040802</v>
      </c>
      <c r="D101" s="2">
        <f t="shared" si="3"/>
        <v>2.58395220889697</v>
      </c>
      <c r="E101" s="2">
        <v>0.28393127186199502</v>
      </c>
      <c r="F101" s="2">
        <v>3.34348550096245</v>
      </c>
      <c r="G101" s="2">
        <f t="shared" si="4"/>
        <v>2.0274469160474595</v>
      </c>
      <c r="H101" s="2">
        <f t="shared" si="5"/>
        <v>6.8371628537483966</v>
      </c>
      <c r="I101" s="1">
        <v>8.2733017206500096E-4</v>
      </c>
      <c r="J101" t="s">
        <v>47</v>
      </c>
    </row>
    <row r="102" spans="1:10" x14ac:dyDescent="0.3">
      <c r="A102" t="s">
        <v>46</v>
      </c>
      <c r="B102" t="s">
        <v>10</v>
      </c>
      <c r="C102" s="2">
        <v>-9.1946225160194402E-3</v>
      </c>
      <c r="D102" s="2">
        <f t="shared" si="3"/>
        <v>0.99084751876894839</v>
      </c>
      <c r="E102" s="2">
        <v>0.132443549225808</v>
      </c>
      <c r="F102" s="2">
        <v>-6.9422954683456703E-2</v>
      </c>
      <c r="G102" s="2">
        <f t="shared" si="4"/>
        <v>0.73125816228636475</v>
      </c>
      <c r="H102" s="2">
        <f t="shared" si="5"/>
        <v>-3.6254419537671279E-3</v>
      </c>
      <c r="I102" s="1">
        <v>0.94465295780121405</v>
      </c>
      <c r="J102" t="s">
        <v>47</v>
      </c>
    </row>
    <row r="103" spans="1:10" x14ac:dyDescent="0.3">
      <c r="A103" t="s">
        <v>46</v>
      </c>
      <c r="B103" t="s">
        <v>11</v>
      </c>
      <c r="C103" s="2">
        <v>-0.175464594134983</v>
      </c>
      <c r="D103" s="2">
        <f t="shared" si="3"/>
        <v>0.83906710454419686</v>
      </c>
      <c r="E103" s="2">
        <v>0.13868146319070199</v>
      </c>
      <c r="F103" s="2">
        <v>-1.2652346614896901</v>
      </c>
      <c r="G103" s="2">
        <f t="shared" si="4"/>
        <v>0.567251436690421</v>
      </c>
      <c r="H103" s="2">
        <f t="shared" si="5"/>
        <v>-2.3411784733290908</v>
      </c>
      <c r="I103" s="1">
        <v>0.20578722070713101</v>
      </c>
      <c r="J103" t="s">
        <v>47</v>
      </c>
    </row>
    <row r="104" spans="1:10" x14ac:dyDescent="0.3">
      <c r="A104" t="s">
        <v>46</v>
      </c>
      <c r="B104" t="s">
        <v>12</v>
      </c>
      <c r="C104" s="3">
        <v>-0.47591173383359198</v>
      </c>
      <c r="D104" s="3">
        <f t="shared" si="3"/>
        <v>0.62131832121354602</v>
      </c>
      <c r="E104" s="2">
        <v>0.13324085565059801</v>
      </c>
      <c r="F104" s="2">
        <v>-3.5718153528043199</v>
      </c>
      <c r="G104" s="2">
        <f t="shared" si="4"/>
        <v>0.36016624413837395</v>
      </c>
      <c r="H104" s="2">
        <f t="shared" si="5"/>
        <v>-6.8675172358458685</v>
      </c>
      <c r="I104" s="1">
        <v>3.5451533347580401E-4</v>
      </c>
      <c r="J104" t="s">
        <v>47</v>
      </c>
    </row>
    <row r="105" spans="1:10" x14ac:dyDescent="0.3">
      <c r="A105" t="s">
        <v>46</v>
      </c>
      <c r="B105" t="s">
        <v>13</v>
      </c>
      <c r="C105" s="3">
        <v>-0.55733503434445897</v>
      </c>
      <c r="D105" s="3">
        <f t="shared" si="3"/>
        <v>0.57273334656452257</v>
      </c>
      <c r="E105" s="2">
        <v>0.12785656906999401</v>
      </c>
      <c r="F105" s="2">
        <v>-4.3590645236174899</v>
      </c>
      <c r="G105" s="2">
        <f t="shared" si="4"/>
        <v>0.32213447118733429</v>
      </c>
      <c r="H105" s="2">
        <f t="shared" si="5"/>
        <v>-8.4159098972202866</v>
      </c>
      <c r="I105" s="1">
        <v>1.3061959975911699E-5</v>
      </c>
      <c r="J105" t="s">
        <v>47</v>
      </c>
    </row>
    <row r="106" spans="1:10" x14ac:dyDescent="0.3">
      <c r="A106" t="s">
        <v>46</v>
      </c>
      <c r="B106" t="s">
        <v>14</v>
      </c>
      <c r="C106" s="3">
        <v>-0.61429875790681998</v>
      </c>
      <c r="D106" s="3">
        <f t="shared" si="3"/>
        <v>0.54102014842098378</v>
      </c>
      <c r="E106" s="2">
        <v>0.128708521446317</v>
      </c>
      <c r="F106" s="2">
        <v>-4.7727901074758199</v>
      </c>
      <c r="G106" s="2">
        <f t="shared" si="4"/>
        <v>0.28875144638620248</v>
      </c>
      <c r="H106" s="2">
        <f t="shared" si="5"/>
        <v>-9.2259600892062892</v>
      </c>
      <c r="I106" s="1">
        <v>1.8169111626400901E-6</v>
      </c>
      <c r="J106" t="s">
        <v>47</v>
      </c>
    </row>
    <row r="107" spans="1:10" x14ac:dyDescent="0.3">
      <c r="A107" t="s">
        <v>46</v>
      </c>
      <c r="B107" t="s">
        <v>15</v>
      </c>
      <c r="C107" s="3">
        <v>-0.69387563075749803</v>
      </c>
      <c r="D107" s="3">
        <f t="shared" si="3"/>
        <v>0.49963590752894005</v>
      </c>
      <c r="E107" s="2">
        <v>0.18618422214238101</v>
      </c>
      <c r="F107" s="2">
        <v>-3.7268229432828499</v>
      </c>
      <c r="G107" s="2">
        <f t="shared" si="4"/>
        <v>0.13471483212987329</v>
      </c>
      <c r="H107" s="2">
        <f t="shared" si="5"/>
        <v>-7.1183887466920046</v>
      </c>
      <c r="I107" s="1">
        <v>1.9390857345367101E-4</v>
      </c>
      <c r="J107" t="s">
        <v>47</v>
      </c>
    </row>
    <row r="108" spans="1:10" x14ac:dyDescent="0.3">
      <c r="A108" t="s">
        <v>46</v>
      </c>
      <c r="B108" t="s">
        <v>16</v>
      </c>
      <c r="C108" s="2">
        <v>-1.8502989345178501E-2</v>
      </c>
      <c r="D108" s="2">
        <f t="shared" si="3"/>
        <v>0.98166714004547329</v>
      </c>
      <c r="E108" s="2">
        <v>7.1004811673469198E-2</v>
      </c>
      <c r="F108" s="2">
        <v>-0.26058782368536498</v>
      </c>
      <c r="G108" s="2">
        <f t="shared" si="4"/>
        <v>0.84249770916547362</v>
      </c>
      <c r="H108" s="2">
        <f t="shared" si="5"/>
        <v>-0.43974732274984618</v>
      </c>
      <c r="I108" s="1">
        <v>0.79441038063151403</v>
      </c>
      <c r="J108" t="s">
        <v>47</v>
      </c>
    </row>
    <row r="109" spans="1:10" x14ac:dyDescent="0.3">
      <c r="A109" t="s">
        <v>46</v>
      </c>
      <c r="B109" t="s">
        <v>17</v>
      </c>
      <c r="C109" s="2">
        <v>0.19104199637402</v>
      </c>
      <c r="D109" s="2">
        <f t="shared" si="3"/>
        <v>1.210510288056641</v>
      </c>
      <c r="E109" s="2">
        <v>0.166007638132353</v>
      </c>
      <c r="F109" s="2">
        <v>1.1508024481482499</v>
      </c>
      <c r="G109" s="2">
        <f t="shared" si="4"/>
        <v>0.88513531731722905</v>
      </c>
      <c r="H109" s="2">
        <f t="shared" si="5"/>
        <v>2.4215804365029232</v>
      </c>
      <c r="I109" s="1">
        <v>0.24981351740603799</v>
      </c>
      <c r="J109" t="s">
        <v>47</v>
      </c>
    </row>
    <row r="110" spans="1:10" x14ac:dyDescent="0.3">
      <c r="A110" t="s">
        <v>46</v>
      </c>
      <c r="B110" t="s">
        <v>18</v>
      </c>
      <c r="C110" s="2">
        <v>-0.310957592022373</v>
      </c>
      <c r="D110" s="2">
        <f t="shared" si="3"/>
        <v>0.73274494944186641</v>
      </c>
      <c r="E110" s="2">
        <v>0.18755297477910901</v>
      </c>
      <c r="F110" s="2">
        <v>-1.6579720603664301</v>
      </c>
      <c r="G110" s="2">
        <f t="shared" si="4"/>
        <v>0.36514111887481276</v>
      </c>
      <c r="H110" s="2">
        <f t="shared" si="5"/>
        <v>-3.0620722635390938</v>
      </c>
      <c r="I110" s="1">
        <v>9.7323105875097002E-2</v>
      </c>
      <c r="J110" t="s">
        <v>47</v>
      </c>
    </row>
    <row r="111" spans="1:10" x14ac:dyDescent="0.3">
      <c r="A111" t="s">
        <v>46</v>
      </c>
      <c r="B111" t="s">
        <v>19</v>
      </c>
      <c r="C111" s="2">
        <v>-3.4022201066554202E-2</v>
      </c>
      <c r="D111" s="2">
        <f t="shared" si="3"/>
        <v>0.96655004595740646</v>
      </c>
      <c r="E111" s="2">
        <v>8.2258905813209507E-2</v>
      </c>
      <c r="F111" s="2">
        <v>-0.41359899855476601</v>
      </c>
      <c r="G111" s="2">
        <f t="shared" si="4"/>
        <v>0.80532259056351585</v>
      </c>
      <c r="H111" s="2">
        <f t="shared" si="5"/>
        <v>-0.72839513135413192</v>
      </c>
      <c r="I111" s="1">
        <v>0.67916780678087396</v>
      </c>
      <c r="J111" t="s">
        <v>47</v>
      </c>
    </row>
    <row r="112" spans="1:10" x14ac:dyDescent="0.3">
      <c r="A112" t="s">
        <v>46</v>
      </c>
      <c r="B112" t="s">
        <v>20</v>
      </c>
      <c r="C112" s="2">
        <v>-1.92934817495721E-2</v>
      </c>
      <c r="D112" s="2">
        <f t="shared" si="3"/>
        <v>0.98089144625804092</v>
      </c>
      <c r="E112" s="2">
        <v>0.11292450693597</v>
      </c>
      <c r="F112" s="2">
        <v>-0.17085292000001101</v>
      </c>
      <c r="G112" s="2">
        <f t="shared" si="4"/>
        <v>0.75955941266353966</v>
      </c>
      <c r="H112" s="2">
        <f t="shared" si="5"/>
        <v>-0.22194721626405156</v>
      </c>
      <c r="I112" s="1">
        <v>0.86433941663449099</v>
      </c>
      <c r="J112" t="s">
        <v>47</v>
      </c>
    </row>
    <row r="113" spans="1:10" x14ac:dyDescent="0.3">
      <c r="A113" t="s">
        <v>46</v>
      </c>
      <c r="B113" t="s">
        <v>21</v>
      </c>
      <c r="C113" s="2">
        <v>-7.6857993758375501E-2</v>
      </c>
      <c r="D113" s="2">
        <f t="shared" si="3"/>
        <v>0.92602134508084832</v>
      </c>
      <c r="E113" s="2">
        <v>9.7796641889028896E-2</v>
      </c>
      <c r="F113" s="2">
        <v>-0.78589604176375805</v>
      </c>
      <c r="G113" s="2">
        <f t="shared" si="4"/>
        <v>0.73433992697835171</v>
      </c>
      <c r="H113" s="2">
        <f t="shared" si="5"/>
        <v>-1.442559599967937</v>
      </c>
      <c r="I113" s="1">
        <v>0.43192839368935199</v>
      </c>
      <c r="J113" t="s">
        <v>47</v>
      </c>
    </row>
    <row r="114" spans="1:10" x14ac:dyDescent="0.3">
      <c r="A114" t="s">
        <v>46</v>
      </c>
      <c r="B114" t="s">
        <v>22</v>
      </c>
      <c r="C114" s="2">
        <v>4.0395784656046497E-3</v>
      </c>
      <c r="D114" s="2">
        <f t="shared" si="3"/>
        <v>1.0040477485602364</v>
      </c>
      <c r="E114" s="2">
        <v>0.118385179772229</v>
      </c>
      <c r="F114" s="2">
        <v>3.41223324860149E-2</v>
      </c>
      <c r="G114" s="2">
        <f t="shared" si="4"/>
        <v>0.77201279620666752</v>
      </c>
      <c r="H114" s="2">
        <f t="shared" si="5"/>
        <v>0.18526495144481819</v>
      </c>
      <c r="I114" s="1">
        <v>0.97277960010421805</v>
      </c>
      <c r="J114" t="s">
        <v>47</v>
      </c>
    </row>
    <row r="115" spans="1:10" x14ac:dyDescent="0.3">
      <c r="A115" t="s">
        <v>46</v>
      </c>
      <c r="B115" t="s">
        <v>23</v>
      </c>
      <c r="C115" s="2">
        <v>4.1013901450056199E-2</v>
      </c>
      <c r="D115" s="2">
        <f t="shared" si="3"/>
        <v>1.0418665889011602</v>
      </c>
      <c r="E115" s="2">
        <v>0.15268545802698999</v>
      </c>
      <c r="F115" s="2">
        <v>0.26861694610633002</v>
      </c>
      <c r="G115" s="2">
        <f t="shared" si="4"/>
        <v>0.74260309116825984</v>
      </c>
      <c r="H115" s="2">
        <f t="shared" si="5"/>
        <v>0.67917467239539675</v>
      </c>
      <c r="I115" s="1">
        <v>0.78822447033755205</v>
      </c>
      <c r="J115" t="s">
        <v>47</v>
      </c>
    </row>
    <row r="116" spans="1:10" x14ac:dyDescent="0.3">
      <c r="A116" t="s">
        <v>46</v>
      </c>
      <c r="B116" t="s">
        <v>24</v>
      </c>
      <c r="C116" s="2">
        <v>-3.4916660679757999E-3</v>
      </c>
      <c r="D116" s="2">
        <f t="shared" si="3"/>
        <v>0.99651442270926882</v>
      </c>
      <c r="E116" s="2">
        <v>0.135254793780611</v>
      </c>
      <c r="F116" s="2">
        <v>-2.5815469976165399E-2</v>
      </c>
      <c r="G116" s="2">
        <f t="shared" si="4"/>
        <v>0.73141502689927118</v>
      </c>
      <c r="H116" s="2">
        <f t="shared" si="5"/>
        <v>8.4656472627326826E-2</v>
      </c>
      <c r="I116" s="1">
        <v>0.97940452270468403</v>
      </c>
      <c r="J116" t="s">
        <v>47</v>
      </c>
    </row>
    <row r="117" spans="1:10" x14ac:dyDescent="0.3">
      <c r="A117" t="s">
        <v>46</v>
      </c>
      <c r="B117" t="s">
        <v>25</v>
      </c>
      <c r="C117" s="2">
        <v>-0.19320309425444501</v>
      </c>
      <c r="D117" s="2">
        <f t="shared" si="3"/>
        <v>0.82431454358993383</v>
      </c>
      <c r="E117" s="2">
        <v>0.26109800941261602</v>
      </c>
      <c r="F117" s="2">
        <v>-0.739963872911511</v>
      </c>
      <c r="G117" s="2">
        <f t="shared" si="4"/>
        <v>0.31256244514120646</v>
      </c>
      <c r="H117" s="2">
        <f t="shared" si="5"/>
        <v>-1.1892311814939454</v>
      </c>
      <c r="I117" s="1">
        <v>0.459321915765601</v>
      </c>
      <c r="J117" t="s">
        <v>47</v>
      </c>
    </row>
    <row r="118" spans="1:10" x14ac:dyDescent="0.3">
      <c r="A118" t="s">
        <v>46</v>
      </c>
      <c r="B118" t="s">
        <v>26</v>
      </c>
      <c r="C118" s="3">
        <v>0.49655971152295802</v>
      </c>
      <c r="D118" s="3">
        <f t="shared" si="3"/>
        <v>1.6430589395217865</v>
      </c>
      <c r="E118" s="2">
        <v>0.222942884113116</v>
      </c>
      <c r="F118" s="2">
        <v>2.2272956299920099</v>
      </c>
      <c r="G118" s="2">
        <f t="shared" si="4"/>
        <v>1.2060908866600792</v>
      </c>
      <c r="H118" s="2">
        <f t="shared" si="5"/>
        <v>4.5884423188974548</v>
      </c>
      <c r="I118" s="1">
        <v>2.59275224059408E-2</v>
      </c>
      <c r="J118" t="s">
        <v>47</v>
      </c>
    </row>
    <row r="119" spans="1:10" x14ac:dyDescent="0.3">
      <c r="A119" t="s">
        <v>46</v>
      </c>
      <c r="B119" t="s">
        <v>27</v>
      </c>
      <c r="C119" s="2">
        <v>-3.66253787809473E-2</v>
      </c>
      <c r="D119" s="2">
        <f t="shared" si="3"/>
        <v>0.96403721650775898</v>
      </c>
      <c r="E119" s="2">
        <v>7.6796597081547499E-2</v>
      </c>
      <c r="F119" s="2">
        <v>-0.47691408438392302</v>
      </c>
      <c r="G119" s="2">
        <f t="shared" si="4"/>
        <v>0.81351588622792592</v>
      </c>
      <c r="H119" s="2">
        <f t="shared" si="5"/>
        <v>-0.85795500831094162</v>
      </c>
      <c r="I119" s="1">
        <v>0.63342330224421595</v>
      </c>
      <c r="J119" t="s">
        <v>47</v>
      </c>
    </row>
    <row r="120" spans="1:10" x14ac:dyDescent="0.3">
      <c r="A120" t="s">
        <v>46</v>
      </c>
      <c r="B120" t="s">
        <v>28</v>
      </c>
      <c r="C120" s="2">
        <v>3.8779710231971899E-3</v>
      </c>
      <c r="D120" s="2">
        <f t="shared" si="3"/>
        <v>1.0038855000821705</v>
      </c>
      <c r="E120" s="2">
        <v>9.2021524747188693E-2</v>
      </c>
      <c r="F120" s="2">
        <v>4.2141999209979998E-2</v>
      </c>
      <c r="G120" s="2">
        <f t="shared" si="4"/>
        <v>0.82352331157768066</v>
      </c>
      <c r="H120" s="2">
        <f t="shared" si="5"/>
        <v>0.17461984319874949</v>
      </c>
      <c r="I120" s="1">
        <v>0.96638549936476104</v>
      </c>
      <c r="J120" t="s">
        <v>47</v>
      </c>
    </row>
    <row r="121" spans="1:10" x14ac:dyDescent="0.3">
      <c r="A121" t="s">
        <v>46</v>
      </c>
      <c r="B121" t="s">
        <v>29</v>
      </c>
      <c r="C121" s="2">
        <v>0.142719133458103</v>
      </c>
      <c r="D121" s="2">
        <f t="shared" si="3"/>
        <v>1.1534058030686456</v>
      </c>
      <c r="E121" s="2">
        <v>0.25629258313867698</v>
      </c>
      <c r="F121" s="2">
        <v>0.55686017796652199</v>
      </c>
      <c r="G121" s="2">
        <f t="shared" si="4"/>
        <v>0.65107234011683868</v>
      </c>
      <c r="H121" s="2">
        <f t="shared" si="5"/>
        <v>1.3477385319530599</v>
      </c>
      <c r="I121" s="1">
        <v>0.57762296427024995</v>
      </c>
      <c r="J121" t="s">
        <v>47</v>
      </c>
    </row>
    <row r="122" spans="1:10" x14ac:dyDescent="0.3">
      <c r="A122" t="s">
        <v>46</v>
      </c>
      <c r="B122" t="s">
        <v>30</v>
      </c>
      <c r="C122" s="2">
        <v>-7.86135381979291E-2</v>
      </c>
      <c r="D122" s="2">
        <f t="shared" si="3"/>
        <v>0.92439709959230343</v>
      </c>
      <c r="E122" s="2">
        <v>0.22654887830888801</v>
      </c>
      <c r="F122" s="2">
        <v>-0.347004755815845</v>
      </c>
      <c r="G122" s="2">
        <f t="shared" si="4"/>
        <v>0.48036129810688294</v>
      </c>
      <c r="H122" s="2">
        <f t="shared" si="5"/>
        <v>-0.45358044309016821</v>
      </c>
      <c r="I122" s="1">
        <v>0.72858774589282604</v>
      </c>
      <c r="J122" t="s">
        <v>47</v>
      </c>
    </row>
    <row r="123" spans="1:10" x14ac:dyDescent="0.3">
      <c r="A123" t="s">
        <v>46</v>
      </c>
      <c r="B123" t="s">
        <v>31</v>
      </c>
      <c r="C123" s="2">
        <v>-1.02577624758178E-2</v>
      </c>
      <c r="D123" s="2">
        <f t="shared" si="3"/>
        <v>0.98979466894020707</v>
      </c>
      <c r="E123" s="2">
        <v>0.22328417037923801</v>
      </c>
      <c r="F123" s="2">
        <v>-4.59403927219535E-2</v>
      </c>
      <c r="G123" s="2">
        <f t="shared" si="4"/>
        <v>0.55215769499690059</v>
      </c>
      <c r="H123" s="2">
        <f t="shared" si="5"/>
        <v>0.13324100064420913</v>
      </c>
      <c r="I123" s="1">
        <v>0.96335775941139301</v>
      </c>
      <c r="J123" t="s">
        <v>47</v>
      </c>
    </row>
    <row r="124" spans="1:10" x14ac:dyDescent="0.3">
      <c r="A124" t="s">
        <v>46</v>
      </c>
      <c r="B124" t="s">
        <v>32</v>
      </c>
      <c r="C124" s="2">
        <v>0.21197643550037301</v>
      </c>
      <c r="D124" s="2">
        <f t="shared" ref="D124:D166" si="6">EXP(C124)</f>
        <v>1.2361187562153315</v>
      </c>
      <c r="E124" s="2">
        <v>0.22852209561453801</v>
      </c>
      <c r="F124" s="2">
        <v>0.92759711016271396</v>
      </c>
      <c r="G124" s="2">
        <f t="shared" ref="G124:G166" si="7">(D124-1.96*E124)</f>
        <v>0.78821544881083705</v>
      </c>
      <c r="H124" s="2">
        <f t="shared" ref="H124:H166" si="8">(E124+1.96*F124)</f>
        <v>2.0466124315334575</v>
      </c>
      <c r="I124" s="1">
        <v>0.35361659730990602</v>
      </c>
      <c r="J124" t="s">
        <v>47</v>
      </c>
    </row>
    <row r="125" spans="1:10" x14ac:dyDescent="0.3">
      <c r="A125" t="s">
        <v>46</v>
      </c>
      <c r="B125" t="s">
        <v>33</v>
      </c>
      <c r="C125" s="2">
        <v>0.244731178676347</v>
      </c>
      <c r="D125" s="2">
        <f t="shared" si="6"/>
        <v>1.2772779075117981</v>
      </c>
      <c r="E125" s="2">
        <v>0.25019807376677899</v>
      </c>
      <c r="F125" s="2">
        <v>0.97814973149822304</v>
      </c>
      <c r="G125" s="2">
        <f t="shared" si="7"/>
        <v>0.78688968292891137</v>
      </c>
      <c r="H125" s="2">
        <f t="shared" si="8"/>
        <v>2.1673715475032962</v>
      </c>
      <c r="I125" s="1">
        <v>0.328000274338618</v>
      </c>
      <c r="J125" t="s">
        <v>47</v>
      </c>
    </row>
    <row r="126" spans="1:10" x14ac:dyDescent="0.3">
      <c r="A126" t="s">
        <v>46</v>
      </c>
      <c r="B126" t="s">
        <v>34</v>
      </c>
      <c r="C126" s="2">
        <v>-8.0750038237746596E-2</v>
      </c>
      <c r="D126" s="2">
        <f t="shared" si="6"/>
        <v>0.92242423341699897</v>
      </c>
      <c r="E126" s="2">
        <v>7.3715747354103203E-2</v>
      </c>
      <c r="F126" s="2">
        <v>-1.0954245345957501</v>
      </c>
      <c r="G126" s="2">
        <f t="shared" si="7"/>
        <v>0.77794136860295671</v>
      </c>
      <c r="H126" s="2">
        <f t="shared" si="8"/>
        <v>-2.0733163404535673</v>
      </c>
      <c r="I126" s="1">
        <v>0.27333069031728002</v>
      </c>
      <c r="J126" t="s">
        <v>47</v>
      </c>
    </row>
    <row r="127" spans="1:10" x14ac:dyDescent="0.3">
      <c r="A127" t="s">
        <v>46</v>
      </c>
      <c r="B127" t="s">
        <v>35</v>
      </c>
      <c r="C127" s="2">
        <v>-0.182811489551885</v>
      </c>
      <c r="D127" s="2">
        <f t="shared" si="6"/>
        <v>0.83292515603293793</v>
      </c>
      <c r="E127" s="2">
        <v>9.6493652668471902E-2</v>
      </c>
      <c r="F127" s="2">
        <v>-1.89454419535739</v>
      </c>
      <c r="G127" s="2">
        <f t="shared" si="7"/>
        <v>0.64379759680273296</v>
      </c>
      <c r="H127" s="2">
        <f t="shared" si="8"/>
        <v>-3.6168129702320124</v>
      </c>
      <c r="I127" s="1">
        <v>5.8152813946116801E-2</v>
      </c>
      <c r="J127" t="s">
        <v>47</v>
      </c>
    </row>
    <row r="128" spans="1:10" x14ac:dyDescent="0.3">
      <c r="A128" t="s">
        <v>46</v>
      </c>
      <c r="B128" t="s">
        <v>36</v>
      </c>
      <c r="C128" s="2">
        <v>-0.15432640481413001</v>
      </c>
      <c r="D128" s="2">
        <f t="shared" si="6"/>
        <v>0.85699224895873671</v>
      </c>
      <c r="E128" s="2">
        <v>0.13182913322529199</v>
      </c>
      <c r="F128" s="2">
        <v>-1.17065477894321</v>
      </c>
      <c r="G128" s="2">
        <f t="shared" si="7"/>
        <v>0.5986071478371644</v>
      </c>
      <c r="H128" s="2">
        <f t="shared" si="8"/>
        <v>-2.1626542335033996</v>
      </c>
      <c r="I128" s="1">
        <v>0.24173756898617699</v>
      </c>
      <c r="J128" t="s">
        <v>47</v>
      </c>
    </row>
    <row r="129" spans="1:10" x14ac:dyDescent="0.3">
      <c r="A129" t="s">
        <v>46</v>
      </c>
      <c r="B129" t="s">
        <v>37</v>
      </c>
      <c r="C129" s="2">
        <v>-4.4970493546232899E-2</v>
      </c>
      <c r="D129" s="2">
        <f t="shared" si="6"/>
        <v>0.95602569034476359</v>
      </c>
      <c r="E129" s="2">
        <v>0.13477887798491101</v>
      </c>
      <c r="F129" s="2">
        <v>-0.33366128445784798</v>
      </c>
      <c r="G129" s="2">
        <f t="shared" si="7"/>
        <v>0.69185908949433794</v>
      </c>
      <c r="H129" s="2">
        <f t="shared" si="8"/>
        <v>-0.5191972395524711</v>
      </c>
      <c r="I129" s="1">
        <v>0.73863516738911394</v>
      </c>
      <c r="J129" t="s">
        <v>47</v>
      </c>
    </row>
    <row r="130" spans="1:10" x14ac:dyDescent="0.3">
      <c r="A130" t="s">
        <v>46</v>
      </c>
      <c r="B130" t="s">
        <v>38</v>
      </c>
      <c r="C130" s="2">
        <v>0.157520982951671</v>
      </c>
      <c r="D130" s="2">
        <f t="shared" si="6"/>
        <v>1.1706053204788613</v>
      </c>
      <c r="E130" s="2">
        <v>0.14212818137049699</v>
      </c>
      <c r="F130" s="2">
        <v>1.1083022482434199</v>
      </c>
      <c r="G130" s="2">
        <f t="shared" si="7"/>
        <v>0.89203408499268733</v>
      </c>
      <c r="H130" s="2">
        <f t="shared" si="8"/>
        <v>2.3144005879276</v>
      </c>
      <c r="I130" s="1">
        <v>0.26773130485331198</v>
      </c>
      <c r="J130" t="s">
        <v>47</v>
      </c>
    </row>
    <row r="131" spans="1:10" x14ac:dyDescent="0.3">
      <c r="A131" t="s">
        <v>46</v>
      </c>
      <c r="B131" t="s">
        <v>39</v>
      </c>
      <c r="C131" s="2">
        <v>0.26269739049386298</v>
      </c>
      <c r="D131" s="2">
        <f t="shared" si="6"/>
        <v>1.300433135974711</v>
      </c>
      <c r="E131" s="2">
        <v>0.14593013660159199</v>
      </c>
      <c r="F131" s="2">
        <v>1.8001586006258601</v>
      </c>
      <c r="G131" s="2">
        <f t="shared" si="7"/>
        <v>1.0144100682355908</v>
      </c>
      <c r="H131" s="2">
        <f t="shared" si="8"/>
        <v>3.6742409938282781</v>
      </c>
      <c r="I131" s="1">
        <v>7.1835598711244494E-2</v>
      </c>
      <c r="J131" t="s">
        <v>47</v>
      </c>
    </row>
    <row r="132" spans="1:10" x14ac:dyDescent="0.3">
      <c r="A132" t="s">
        <v>46</v>
      </c>
      <c r="B132" t="s">
        <v>40</v>
      </c>
      <c r="C132" s="2">
        <v>0.178028001174522</v>
      </c>
      <c r="D132" s="2">
        <f t="shared" si="6"/>
        <v>1.1948587782155591</v>
      </c>
      <c r="E132" s="2">
        <v>0.16084332221523401</v>
      </c>
      <c r="F132" s="2">
        <v>1.1068411092397901</v>
      </c>
      <c r="G132" s="2">
        <f t="shared" si="7"/>
        <v>0.87960586667370044</v>
      </c>
      <c r="H132" s="2">
        <f t="shared" si="8"/>
        <v>2.3302518963252226</v>
      </c>
      <c r="I132" s="1">
        <v>0.26836263106568797</v>
      </c>
      <c r="J132" t="s">
        <v>47</v>
      </c>
    </row>
    <row r="133" spans="1:10" x14ac:dyDescent="0.3">
      <c r="A133" t="s">
        <v>46</v>
      </c>
      <c r="B133" t="s">
        <v>41</v>
      </c>
      <c r="C133" s="3">
        <v>0.13362700967647301</v>
      </c>
      <c r="D133" s="3">
        <f t="shared" si="6"/>
        <v>1.1429664247124645</v>
      </c>
      <c r="E133" s="2">
        <v>2.9118340900578101E-2</v>
      </c>
      <c r="F133" s="2">
        <v>4.5891010800625702</v>
      </c>
      <c r="G133" s="2">
        <f t="shared" si="7"/>
        <v>1.0858944765473313</v>
      </c>
      <c r="H133" s="2">
        <f t="shared" si="8"/>
        <v>9.0237564578232146</v>
      </c>
      <c r="I133" s="1">
        <v>4.4515884456132199E-6</v>
      </c>
      <c r="J133" t="s">
        <v>47</v>
      </c>
    </row>
    <row r="134" spans="1:10" x14ac:dyDescent="0.3">
      <c r="A134" t="s">
        <v>48</v>
      </c>
      <c r="B134" t="s">
        <v>8</v>
      </c>
      <c r="C134" s="3">
        <v>1.15015889599743</v>
      </c>
      <c r="D134" s="3">
        <f t="shared" si="6"/>
        <v>3.1586947737732705</v>
      </c>
      <c r="E134" s="2">
        <v>0.311134812309457</v>
      </c>
      <c r="F134" s="2">
        <v>3.6966576882225302</v>
      </c>
      <c r="G134" s="2">
        <f t="shared" si="7"/>
        <v>2.5488705416467345</v>
      </c>
      <c r="H134" s="2">
        <f t="shared" si="8"/>
        <v>7.5565838812256159</v>
      </c>
      <c r="I134" s="1">
        <v>2.1845658781108801E-4</v>
      </c>
      <c r="J134" t="s">
        <v>49</v>
      </c>
    </row>
    <row r="135" spans="1:10" x14ac:dyDescent="0.3">
      <c r="A135" t="s">
        <v>48</v>
      </c>
      <c r="B135" t="s">
        <v>10</v>
      </c>
      <c r="C135" s="2">
        <v>4.8814876583595103E-2</v>
      </c>
      <c r="D135" s="2">
        <f t="shared" si="6"/>
        <v>1.0500259483554932</v>
      </c>
      <c r="E135" s="2">
        <v>0.14482802165480699</v>
      </c>
      <c r="F135" s="2">
        <v>0.33705408681162502</v>
      </c>
      <c r="G135" s="2">
        <f t="shared" si="7"/>
        <v>0.76616302591207153</v>
      </c>
      <c r="H135" s="2">
        <f t="shared" si="8"/>
        <v>0.80545403180559205</v>
      </c>
      <c r="I135" s="1">
        <v>0.73607612770187203</v>
      </c>
      <c r="J135" t="s">
        <v>49</v>
      </c>
    </row>
    <row r="136" spans="1:10" x14ac:dyDescent="0.3">
      <c r="A136" t="s">
        <v>48</v>
      </c>
      <c r="B136" t="s">
        <v>11</v>
      </c>
      <c r="C136" s="2">
        <v>-0.108174446803786</v>
      </c>
      <c r="D136" s="2">
        <f t="shared" si="6"/>
        <v>0.89747102182261451</v>
      </c>
      <c r="E136" s="2">
        <v>0.15191684213659601</v>
      </c>
      <c r="F136" s="2">
        <v>-0.71206355584011405</v>
      </c>
      <c r="G136" s="2">
        <f t="shared" si="7"/>
        <v>0.59971401123488632</v>
      </c>
      <c r="H136" s="2">
        <f t="shared" si="8"/>
        <v>-1.2437277273100276</v>
      </c>
      <c r="I136" s="1">
        <v>0.47642542063228499</v>
      </c>
      <c r="J136" t="s">
        <v>49</v>
      </c>
    </row>
    <row r="137" spans="1:10" x14ac:dyDescent="0.3">
      <c r="A137" t="s">
        <v>48</v>
      </c>
      <c r="B137" t="s">
        <v>12</v>
      </c>
      <c r="C137" s="3">
        <v>-0.30017984230071398</v>
      </c>
      <c r="D137" s="3">
        <f t="shared" si="6"/>
        <v>0.74068500220801714</v>
      </c>
      <c r="E137" s="2">
        <v>0.14618078264474901</v>
      </c>
      <c r="F137" s="2">
        <v>-2.0534836171332902</v>
      </c>
      <c r="G137" s="2">
        <f t="shared" si="7"/>
        <v>0.45417066822430907</v>
      </c>
      <c r="H137" s="2">
        <f t="shared" si="8"/>
        <v>-3.8786471069364996</v>
      </c>
      <c r="I137" s="1">
        <v>4.0025697032849299E-2</v>
      </c>
      <c r="J137" t="s">
        <v>49</v>
      </c>
    </row>
    <row r="138" spans="1:10" x14ac:dyDescent="0.3">
      <c r="A138" t="s">
        <v>48</v>
      </c>
      <c r="B138" t="s">
        <v>13</v>
      </c>
      <c r="C138" s="3">
        <v>-0.64516163900023105</v>
      </c>
      <c r="D138" s="3">
        <f t="shared" si="6"/>
        <v>0.52457774303143156</v>
      </c>
      <c r="E138" s="2">
        <v>0.13965900700071701</v>
      </c>
      <c r="F138" s="2">
        <v>-4.6195490921464097</v>
      </c>
      <c r="G138" s="2">
        <f t="shared" si="7"/>
        <v>0.25084608931002622</v>
      </c>
      <c r="H138" s="2">
        <f t="shared" si="8"/>
        <v>-8.9146572136062456</v>
      </c>
      <c r="I138" s="1">
        <v>3.84574882966923E-6</v>
      </c>
      <c r="J138" t="s">
        <v>49</v>
      </c>
    </row>
    <row r="139" spans="1:10" x14ac:dyDescent="0.3">
      <c r="A139" t="s">
        <v>48</v>
      </c>
      <c r="B139" t="s">
        <v>14</v>
      </c>
      <c r="C139" s="3">
        <v>-0.53862462409908696</v>
      </c>
      <c r="D139" s="3">
        <f t="shared" si="6"/>
        <v>0.58355030170983435</v>
      </c>
      <c r="E139" s="2">
        <v>0.141341027783078</v>
      </c>
      <c r="F139" s="2">
        <v>-3.8108158158134802</v>
      </c>
      <c r="G139" s="2">
        <f t="shared" si="7"/>
        <v>0.30652188725500146</v>
      </c>
      <c r="H139" s="2">
        <f t="shared" si="8"/>
        <v>-7.3278579712113432</v>
      </c>
      <c r="I139" s="1">
        <v>1.3850893851810001E-4</v>
      </c>
      <c r="J139" t="s">
        <v>49</v>
      </c>
    </row>
    <row r="140" spans="1:10" x14ac:dyDescent="0.3">
      <c r="A140" t="s">
        <v>48</v>
      </c>
      <c r="B140" t="s">
        <v>15</v>
      </c>
      <c r="C140" s="3">
        <v>-0.66358761612996697</v>
      </c>
      <c r="D140" s="3">
        <f t="shared" si="6"/>
        <v>0.5150003925271931</v>
      </c>
      <c r="E140" s="2">
        <v>0.204095926604038</v>
      </c>
      <c r="F140" s="2">
        <v>-3.2513515932014698</v>
      </c>
      <c r="G140" s="2">
        <f t="shared" si="7"/>
        <v>0.11497237638327862</v>
      </c>
      <c r="H140" s="2">
        <f t="shared" si="8"/>
        <v>-6.1685531960708433</v>
      </c>
      <c r="I140" s="1">
        <v>1.1485772203957E-3</v>
      </c>
      <c r="J140" t="s">
        <v>49</v>
      </c>
    </row>
    <row r="141" spans="1:10" x14ac:dyDescent="0.3">
      <c r="A141" t="s">
        <v>48</v>
      </c>
      <c r="B141" t="s">
        <v>16</v>
      </c>
      <c r="C141" s="2">
        <v>-0.15052872929277</v>
      </c>
      <c r="D141" s="2">
        <f t="shared" si="6"/>
        <v>0.86025301519166553</v>
      </c>
      <c r="E141" s="2">
        <v>7.7961483358287106E-2</v>
      </c>
      <c r="F141" s="2">
        <v>-1.93080894319297</v>
      </c>
      <c r="G141" s="2">
        <f t="shared" si="7"/>
        <v>0.70744850780942281</v>
      </c>
      <c r="H141" s="2">
        <f t="shared" si="8"/>
        <v>-3.7064240452999342</v>
      </c>
      <c r="I141" s="1">
        <v>5.3506683984055899E-2</v>
      </c>
      <c r="J141" t="s">
        <v>49</v>
      </c>
    </row>
    <row r="142" spans="1:10" x14ac:dyDescent="0.3">
      <c r="A142" t="s">
        <v>48</v>
      </c>
      <c r="B142" t="s">
        <v>17</v>
      </c>
      <c r="C142" s="3">
        <v>0.38603425235989403</v>
      </c>
      <c r="D142" s="3">
        <f t="shared" si="6"/>
        <v>1.4711350597992883</v>
      </c>
      <c r="E142" s="2">
        <v>0.18441387518257199</v>
      </c>
      <c r="F142" s="2">
        <v>2.0933037277033302</v>
      </c>
      <c r="G142" s="2">
        <f t="shared" si="7"/>
        <v>1.1096838644414473</v>
      </c>
      <c r="H142" s="2">
        <f t="shared" si="8"/>
        <v>4.2872891814810989</v>
      </c>
      <c r="I142" s="1">
        <v>3.6322050106547002E-2</v>
      </c>
      <c r="J142" t="s">
        <v>49</v>
      </c>
    </row>
    <row r="143" spans="1:10" x14ac:dyDescent="0.3">
      <c r="A143" t="s">
        <v>48</v>
      </c>
      <c r="B143" t="s">
        <v>18</v>
      </c>
      <c r="C143" s="2">
        <v>-0.213334175370371</v>
      </c>
      <c r="D143" s="2">
        <f t="shared" si="6"/>
        <v>0.80788611645967257</v>
      </c>
      <c r="E143" s="2">
        <v>0.20599882649651</v>
      </c>
      <c r="F143" s="2">
        <v>-1.0356086925280901</v>
      </c>
      <c r="G143" s="2">
        <f t="shared" si="7"/>
        <v>0.40412841652651299</v>
      </c>
      <c r="H143" s="2">
        <f t="shared" si="8"/>
        <v>-1.8237942108585465</v>
      </c>
      <c r="I143" s="1">
        <v>0.30038473502680602</v>
      </c>
      <c r="J143" t="s">
        <v>49</v>
      </c>
    </row>
    <row r="144" spans="1:10" x14ac:dyDescent="0.3">
      <c r="A144" t="s">
        <v>48</v>
      </c>
      <c r="B144" t="s">
        <v>19</v>
      </c>
      <c r="C144" s="2">
        <v>3.92764452473068E-2</v>
      </c>
      <c r="D144" s="2">
        <f t="shared" si="6"/>
        <v>1.0400579629929709</v>
      </c>
      <c r="E144" s="2">
        <v>8.9895915827700706E-2</v>
      </c>
      <c r="F144" s="2">
        <v>0.436910229855004</v>
      </c>
      <c r="G144" s="2">
        <f t="shared" si="7"/>
        <v>0.8638619679706776</v>
      </c>
      <c r="H144" s="2">
        <f t="shared" si="8"/>
        <v>0.9462399663435086</v>
      </c>
      <c r="I144" s="1">
        <v>0.662176452704478</v>
      </c>
      <c r="J144" t="s">
        <v>49</v>
      </c>
    </row>
    <row r="145" spans="1:10" x14ac:dyDescent="0.3">
      <c r="A145" t="s">
        <v>48</v>
      </c>
      <c r="B145" t="s">
        <v>20</v>
      </c>
      <c r="C145" s="2">
        <v>-1.9654308276987199E-2</v>
      </c>
      <c r="D145" s="2">
        <f t="shared" si="6"/>
        <v>0.980537578450002</v>
      </c>
      <c r="E145" s="2">
        <v>0.123433675140183</v>
      </c>
      <c r="F145" s="2">
        <v>-0.15922970983944101</v>
      </c>
      <c r="G145" s="2">
        <f t="shared" si="7"/>
        <v>0.73860757517524334</v>
      </c>
      <c r="H145" s="2">
        <f t="shared" si="8"/>
        <v>-0.18865655614512139</v>
      </c>
      <c r="I145" s="1">
        <v>0.87348789739769594</v>
      </c>
      <c r="J145" t="s">
        <v>49</v>
      </c>
    </row>
    <row r="146" spans="1:10" x14ac:dyDescent="0.3">
      <c r="A146" t="s">
        <v>48</v>
      </c>
      <c r="B146" t="s">
        <v>21</v>
      </c>
      <c r="C146" s="3">
        <v>0.22141936901012901</v>
      </c>
      <c r="D146" s="3">
        <f t="shared" si="6"/>
        <v>1.2478466290554</v>
      </c>
      <c r="E146" s="2">
        <v>0.107582728087317</v>
      </c>
      <c r="F146" s="2">
        <v>2.0581311976994998</v>
      </c>
      <c r="G146" s="2">
        <f t="shared" si="7"/>
        <v>1.0369844820042586</v>
      </c>
      <c r="H146" s="2">
        <f t="shared" si="8"/>
        <v>4.1415198755783367</v>
      </c>
      <c r="I146" s="1">
        <v>3.9577540955941203E-2</v>
      </c>
      <c r="J146" t="s">
        <v>49</v>
      </c>
    </row>
    <row r="147" spans="1:10" x14ac:dyDescent="0.3">
      <c r="A147" t="s">
        <v>48</v>
      </c>
      <c r="B147" t="s">
        <v>22</v>
      </c>
      <c r="C147" s="2">
        <v>0.12428346191374</v>
      </c>
      <c r="D147" s="2">
        <f t="shared" si="6"/>
        <v>1.1323367998677594</v>
      </c>
      <c r="E147" s="2">
        <v>0.129637883953687</v>
      </c>
      <c r="F147" s="2">
        <v>0.95869708856201097</v>
      </c>
      <c r="G147" s="2">
        <f t="shared" si="7"/>
        <v>0.8782465473185328</v>
      </c>
      <c r="H147" s="2">
        <f t="shared" si="8"/>
        <v>2.0086841775352284</v>
      </c>
      <c r="I147" s="1">
        <v>0.337711365598167</v>
      </c>
      <c r="J147" t="s">
        <v>49</v>
      </c>
    </row>
    <row r="148" spans="1:10" x14ac:dyDescent="0.3">
      <c r="A148" t="s">
        <v>48</v>
      </c>
      <c r="B148" t="s">
        <v>23</v>
      </c>
      <c r="C148" s="2">
        <v>4.7534303003162602E-2</v>
      </c>
      <c r="D148" s="2">
        <f t="shared" si="6"/>
        <v>1.0486821734522147</v>
      </c>
      <c r="E148" s="2">
        <v>0.16672455135078701</v>
      </c>
      <c r="F148" s="2">
        <v>0.28510679811727802</v>
      </c>
      <c r="G148" s="2">
        <f t="shared" si="7"/>
        <v>0.72190205280467223</v>
      </c>
      <c r="H148" s="2">
        <f t="shared" si="8"/>
        <v>0.72553387566065186</v>
      </c>
      <c r="I148" s="1">
        <v>0.77556232196491903</v>
      </c>
      <c r="J148" t="s">
        <v>49</v>
      </c>
    </row>
    <row r="149" spans="1:10" x14ac:dyDescent="0.3">
      <c r="A149" t="s">
        <v>48</v>
      </c>
      <c r="B149" t="s">
        <v>24</v>
      </c>
      <c r="C149" s="2">
        <v>5.8583447154284603E-2</v>
      </c>
      <c r="D149" s="2">
        <f t="shared" si="6"/>
        <v>1.0603334638130704</v>
      </c>
      <c r="E149" s="2">
        <v>0.148184545712223</v>
      </c>
      <c r="F149" s="2">
        <v>0.39534113947384603</v>
      </c>
      <c r="G149" s="2">
        <f t="shared" si="7"/>
        <v>0.76989175421711331</v>
      </c>
      <c r="H149" s="2">
        <f t="shared" si="8"/>
        <v>0.92305317908096129</v>
      </c>
      <c r="I149" s="1">
        <v>0.69259114209371198</v>
      </c>
      <c r="J149" t="s">
        <v>49</v>
      </c>
    </row>
    <row r="150" spans="1:10" x14ac:dyDescent="0.3">
      <c r="A150" t="s">
        <v>48</v>
      </c>
      <c r="B150" t="s">
        <v>25</v>
      </c>
      <c r="C150" s="2">
        <v>-0.54686574618754802</v>
      </c>
      <c r="D150" s="2">
        <f t="shared" si="6"/>
        <v>0.57876095433302965</v>
      </c>
      <c r="E150" s="2">
        <v>0.27919491430513799</v>
      </c>
      <c r="F150" s="2">
        <v>-1.95872388130203</v>
      </c>
      <c r="G150" s="2">
        <f t="shared" si="7"/>
        <v>3.1538922294959248E-2</v>
      </c>
      <c r="H150" s="2">
        <f t="shared" si="8"/>
        <v>-3.5599038930468412</v>
      </c>
      <c r="I150" s="1">
        <v>5.0145132107978399E-2</v>
      </c>
      <c r="J150" t="s">
        <v>49</v>
      </c>
    </row>
    <row r="151" spans="1:10" x14ac:dyDescent="0.3">
      <c r="A151" t="s">
        <v>48</v>
      </c>
      <c r="B151" t="s">
        <v>26</v>
      </c>
      <c r="C151" s="2">
        <v>0.44320040375562397</v>
      </c>
      <c r="D151" s="2">
        <f t="shared" si="6"/>
        <v>1.5576844688819087</v>
      </c>
      <c r="E151" s="2">
        <v>0.24112440411230501</v>
      </c>
      <c r="F151" s="2">
        <v>1.8380570203470701</v>
      </c>
      <c r="G151" s="2">
        <f t="shared" si="7"/>
        <v>1.0850806368217909</v>
      </c>
      <c r="H151" s="2">
        <f t="shared" si="8"/>
        <v>3.8437161639925623</v>
      </c>
      <c r="I151" s="1">
        <v>6.6054003539699202E-2</v>
      </c>
      <c r="J151" t="s">
        <v>49</v>
      </c>
    </row>
    <row r="152" spans="1:10" x14ac:dyDescent="0.3">
      <c r="A152" t="s">
        <v>48</v>
      </c>
      <c r="B152" t="s">
        <v>27</v>
      </c>
      <c r="C152" s="3">
        <v>0.18313568828523</v>
      </c>
      <c r="D152" s="3">
        <f t="shared" si="6"/>
        <v>1.2009773555835264</v>
      </c>
      <c r="E152" s="2">
        <v>8.4640559462893797E-2</v>
      </c>
      <c r="F152" s="2">
        <v>2.1636871193593201</v>
      </c>
      <c r="G152" s="2">
        <f t="shared" si="7"/>
        <v>1.0350818590362545</v>
      </c>
      <c r="H152" s="2">
        <f t="shared" si="8"/>
        <v>4.3254673134071613</v>
      </c>
      <c r="I152" s="1">
        <v>3.04883702239972E-2</v>
      </c>
      <c r="J152" t="s">
        <v>49</v>
      </c>
    </row>
    <row r="153" spans="1:10" x14ac:dyDescent="0.3">
      <c r="A153" t="s">
        <v>48</v>
      </c>
      <c r="B153" t="s">
        <v>28</v>
      </c>
      <c r="C153" s="2">
        <v>0.15715148199260101</v>
      </c>
      <c r="D153" s="2">
        <f t="shared" si="6"/>
        <v>1.1701728605923438</v>
      </c>
      <c r="E153" s="2">
        <v>0.101057608096839</v>
      </c>
      <c r="F153" s="2">
        <v>1.5550682917609799</v>
      </c>
      <c r="G153" s="2">
        <f t="shared" si="7"/>
        <v>0.97209994872253935</v>
      </c>
      <c r="H153" s="2">
        <f t="shared" si="8"/>
        <v>3.1489914599483595</v>
      </c>
      <c r="I153" s="1">
        <v>0.11992980568327</v>
      </c>
      <c r="J153" t="s">
        <v>49</v>
      </c>
    </row>
    <row r="154" spans="1:10" x14ac:dyDescent="0.3">
      <c r="A154" t="s">
        <v>48</v>
      </c>
      <c r="B154" t="s">
        <v>29</v>
      </c>
      <c r="C154" s="2">
        <v>0.12789087970765201</v>
      </c>
      <c r="D154" s="2">
        <f t="shared" si="6"/>
        <v>1.1364289884674945</v>
      </c>
      <c r="E154" s="2">
        <v>0.27924403169572498</v>
      </c>
      <c r="F154" s="2">
        <v>0.45798966205661501</v>
      </c>
      <c r="G154" s="2">
        <f t="shared" si="7"/>
        <v>0.58911068634387354</v>
      </c>
      <c r="H154" s="2">
        <f t="shared" si="8"/>
        <v>1.1769037693266904</v>
      </c>
      <c r="I154" s="1">
        <v>0.64695986847545595</v>
      </c>
      <c r="J154" t="s">
        <v>49</v>
      </c>
    </row>
    <row r="155" spans="1:10" x14ac:dyDescent="0.3">
      <c r="A155" t="s">
        <v>48</v>
      </c>
      <c r="B155" t="s">
        <v>30</v>
      </c>
      <c r="C155" s="2">
        <v>7.3692699867854997E-2</v>
      </c>
      <c r="D155" s="2">
        <f t="shared" si="6"/>
        <v>1.076475953460637</v>
      </c>
      <c r="E155" s="2">
        <v>0.24725834678940001</v>
      </c>
      <c r="F155" s="2">
        <v>0.29803928087662201</v>
      </c>
      <c r="G155" s="2">
        <f t="shared" si="7"/>
        <v>0.59184959375341295</v>
      </c>
      <c r="H155" s="2">
        <f t="shared" si="8"/>
        <v>0.83141533730757922</v>
      </c>
      <c r="I155" s="1">
        <v>0.76567318338046997</v>
      </c>
      <c r="J155" t="s">
        <v>49</v>
      </c>
    </row>
    <row r="156" spans="1:10" x14ac:dyDescent="0.3">
      <c r="A156" t="s">
        <v>48</v>
      </c>
      <c r="B156" t="s">
        <v>31</v>
      </c>
      <c r="C156" s="2">
        <v>0.24654281170065201</v>
      </c>
      <c r="D156" s="2">
        <f t="shared" si="6"/>
        <v>1.2795939636387004</v>
      </c>
      <c r="E156" s="2">
        <v>0.24387153693361699</v>
      </c>
      <c r="F156" s="2">
        <v>1.01095361435214</v>
      </c>
      <c r="G156" s="2">
        <f t="shared" si="7"/>
        <v>0.80160575124881106</v>
      </c>
      <c r="H156" s="2">
        <f t="shared" si="8"/>
        <v>2.2253406210638116</v>
      </c>
      <c r="I156" s="1">
        <v>0.31203863133284199</v>
      </c>
      <c r="J156" t="s">
        <v>49</v>
      </c>
    </row>
    <row r="157" spans="1:10" x14ac:dyDescent="0.3">
      <c r="A157" t="s">
        <v>48</v>
      </c>
      <c r="B157" t="s">
        <v>32</v>
      </c>
      <c r="C157" s="2">
        <v>0.41531801959016601</v>
      </c>
      <c r="D157" s="2">
        <f t="shared" si="6"/>
        <v>1.5148524168415287</v>
      </c>
      <c r="E157" s="2">
        <v>0.249673879649006</v>
      </c>
      <c r="F157" s="2">
        <v>1.6634420075260801</v>
      </c>
      <c r="G157" s="2">
        <f t="shared" si="7"/>
        <v>1.0254916127294771</v>
      </c>
      <c r="H157" s="2">
        <f t="shared" si="8"/>
        <v>3.5100202144001229</v>
      </c>
      <c r="I157" s="1">
        <v>9.6223990261263895E-2</v>
      </c>
      <c r="J157" t="s">
        <v>49</v>
      </c>
    </row>
    <row r="158" spans="1:10" x14ac:dyDescent="0.3">
      <c r="A158" t="s">
        <v>48</v>
      </c>
      <c r="B158" t="s">
        <v>33</v>
      </c>
      <c r="C158" s="2">
        <v>0.36853930784644401</v>
      </c>
      <c r="D158" s="2">
        <f t="shared" si="6"/>
        <v>1.4456214637784348</v>
      </c>
      <c r="E158" s="2">
        <v>0.27285649641559601</v>
      </c>
      <c r="F158" s="2">
        <v>1.3506708203315401</v>
      </c>
      <c r="G158" s="2">
        <f t="shared" si="7"/>
        <v>0.91082273080386666</v>
      </c>
      <c r="H158" s="2">
        <f t="shared" si="8"/>
        <v>2.9201713042654145</v>
      </c>
      <c r="I158" s="1">
        <v>0.17680090350073599</v>
      </c>
      <c r="J158" t="s">
        <v>49</v>
      </c>
    </row>
    <row r="159" spans="1:10" x14ac:dyDescent="0.3">
      <c r="A159" t="s">
        <v>48</v>
      </c>
      <c r="B159" t="s">
        <v>34</v>
      </c>
      <c r="C159" s="2">
        <v>-8.8098878078793103E-2</v>
      </c>
      <c r="D159" s="2">
        <f t="shared" si="6"/>
        <v>0.91567033252369334</v>
      </c>
      <c r="E159" s="2">
        <v>8.0899096203300894E-2</v>
      </c>
      <c r="F159" s="2">
        <v>-1.08899706193749</v>
      </c>
      <c r="G159" s="2">
        <f t="shared" si="7"/>
        <v>0.75710810396522366</v>
      </c>
      <c r="H159" s="2">
        <f t="shared" si="8"/>
        <v>-2.0535351451941795</v>
      </c>
      <c r="I159" s="1">
        <v>0.27615518131848099</v>
      </c>
      <c r="J159" t="s">
        <v>49</v>
      </c>
    </row>
    <row r="160" spans="1:10" x14ac:dyDescent="0.3">
      <c r="A160" t="s">
        <v>48</v>
      </c>
      <c r="B160" t="s">
        <v>35</v>
      </c>
      <c r="C160" s="2">
        <v>-0.13467715861412199</v>
      </c>
      <c r="D160" s="2">
        <f t="shared" si="6"/>
        <v>0.87399802888092992</v>
      </c>
      <c r="E160" s="2">
        <v>0.105551923643211</v>
      </c>
      <c r="F160" s="2">
        <v>-1.27593277285368</v>
      </c>
      <c r="G160" s="2">
        <f t="shared" si="7"/>
        <v>0.66711625854023637</v>
      </c>
      <c r="H160" s="2">
        <f t="shared" si="8"/>
        <v>-2.3952763111500017</v>
      </c>
      <c r="I160" s="1">
        <v>0.20197928473087301</v>
      </c>
      <c r="J160" t="s">
        <v>49</v>
      </c>
    </row>
    <row r="161" spans="1:10" x14ac:dyDescent="0.3">
      <c r="A161" t="s">
        <v>48</v>
      </c>
      <c r="B161" t="s">
        <v>36</v>
      </c>
      <c r="C161" s="3">
        <v>-0.41959717765304899</v>
      </c>
      <c r="D161" s="3">
        <f t="shared" si="6"/>
        <v>0.6573115462723581</v>
      </c>
      <c r="E161" s="2">
        <v>0.147305614393483</v>
      </c>
      <c r="F161" s="2">
        <v>-2.8484805510007298</v>
      </c>
      <c r="G161" s="2">
        <f t="shared" si="7"/>
        <v>0.36859254206113146</v>
      </c>
      <c r="H161" s="2">
        <f t="shared" si="8"/>
        <v>-5.4357162655679474</v>
      </c>
      <c r="I161" s="1">
        <v>4.3928538259424797E-3</v>
      </c>
      <c r="J161" t="s">
        <v>49</v>
      </c>
    </row>
    <row r="162" spans="1:10" x14ac:dyDescent="0.3">
      <c r="A162" t="s">
        <v>48</v>
      </c>
      <c r="B162" t="s">
        <v>37</v>
      </c>
      <c r="C162" s="2">
        <v>-0.27496837387476297</v>
      </c>
      <c r="D162" s="2">
        <f t="shared" si="6"/>
        <v>0.75959614592793467</v>
      </c>
      <c r="E162" s="2">
        <v>0.15061987176939901</v>
      </c>
      <c r="F162" s="2">
        <v>-1.8255783293704</v>
      </c>
      <c r="G162" s="2">
        <f t="shared" si="7"/>
        <v>0.46438119725991261</v>
      </c>
      <c r="H162" s="2">
        <f t="shared" si="8"/>
        <v>-3.4275136537965847</v>
      </c>
      <c r="I162" s="1">
        <v>6.7913802509927304E-2</v>
      </c>
      <c r="J162" t="s">
        <v>49</v>
      </c>
    </row>
    <row r="163" spans="1:10" x14ac:dyDescent="0.3">
      <c r="A163" t="s">
        <v>48</v>
      </c>
      <c r="B163" t="s">
        <v>38</v>
      </c>
      <c r="C163" s="2">
        <v>-0.27848678184842601</v>
      </c>
      <c r="D163" s="2">
        <f t="shared" si="6"/>
        <v>0.75692827287642273</v>
      </c>
      <c r="E163" s="2">
        <v>0.15790725101987699</v>
      </c>
      <c r="F163" s="2">
        <v>-1.7636098409019301</v>
      </c>
      <c r="G163" s="2">
        <f t="shared" si="7"/>
        <v>0.44743006087746384</v>
      </c>
      <c r="H163" s="2">
        <f t="shared" si="8"/>
        <v>-3.2987680371479056</v>
      </c>
      <c r="I163" s="1">
        <v>7.7797689735022296E-2</v>
      </c>
      <c r="J163" t="s">
        <v>49</v>
      </c>
    </row>
    <row r="164" spans="1:10" x14ac:dyDescent="0.3">
      <c r="A164" t="s">
        <v>48</v>
      </c>
      <c r="B164" t="s">
        <v>39</v>
      </c>
      <c r="C164" s="2">
        <v>-0.13500480641648899</v>
      </c>
      <c r="D164" s="2">
        <f t="shared" si="6"/>
        <v>0.87371171225556188</v>
      </c>
      <c r="E164" s="2">
        <v>0.16214578856752901</v>
      </c>
      <c r="F164" s="2">
        <v>-0.83261370899105402</v>
      </c>
      <c r="G164" s="2">
        <f t="shared" si="7"/>
        <v>0.55590596666320502</v>
      </c>
      <c r="H164" s="2">
        <f t="shared" si="8"/>
        <v>-1.4697770810549369</v>
      </c>
      <c r="I164" s="1">
        <v>0.40506262487130001</v>
      </c>
      <c r="J164" t="s">
        <v>49</v>
      </c>
    </row>
    <row r="165" spans="1:10" x14ac:dyDescent="0.3">
      <c r="A165" t="s">
        <v>48</v>
      </c>
      <c r="B165" t="s">
        <v>40</v>
      </c>
      <c r="C165" s="2">
        <v>-0.223701912611078</v>
      </c>
      <c r="D165" s="2">
        <f t="shared" si="6"/>
        <v>0.79955343564623327</v>
      </c>
      <c r="E165" s="2">
        <v>0.17812695737411899</v>
      </c>
      <c r="F165" s="2">
        <v>-1.2558565862731199</v>
      </c>
      <c r="G165" s="2">
        <f t="shared" si="7"/>
        <v>0.45042459919296007</v>
      </c>
      <c r="H165" s="2">
        <f t="shared" si="8"/>
        <v>-2.2833519517211962</v>
      </c>
      <c r="I165" s="1">
        <v>0.209167971158459</v>
      </c>
      <c r="J165" t="s">
        <v>49</v>
      </c>
    </row>
    <row r="166" spans="1:10" x14ac:dyDescent="0.3">
      <c r="A166" t="s">
        <v>48</v>
      </c>
      <c r="B166" t="s">
        <v>41</v>
      </c>
      <c r="C166" s="3">
        <v>0.19875937158620899</v>
      </c>
      <c r="D166" s="3">
        <f t="shared" si="6"/>
        <v>1.219888390771557</v>
      </c>
      <c r="E166" s="2">
        <v>3.2174787212366898E-2</v>
      </c>
      <c r="F166" s="2">
        <v>6.1774883008336596</v>
      </c>
      <c r="G166" s="2">
        <f t="shared" si="7"/>
        <v>1.1568258078353177</v>
      </c>
      <c r="H166" s="2">
        <f t="shared" si="8"/>
        <v>12.140051856846341</v>
      </c>
      <c r="I166" s="1">
        <v>6.5129399996009998E-10</v>
      </c>
      <c r="J166" t="s">
        <v>49</v>
      </c>
    </row>
    <row r="167" spans="1:10" x14ac:dyDescent="0.3">
      <c r="A167" t="s">
        <v>50</v>
      </c>
      <c r="B167" t="s">
        <v>8</v>
      </c>
      <c r="C167" s="2">
        <v>0.175255292281188</v>
      </c>
      <c r="D167" s="2">
        <f t="shared" ref="D167:D198" si="9">EXP(C167)</f>
        <v>1.1915503713989863</v>
      </c>
      <c r="E167" s="2">
        <v>0.30043574925695798</v>
      </c>
      <c r="F167" s="2">
        <v>0.58333701203878696</v>
      </c>
      <c r="G167" s="2">
        <f t="shared" ref="G167:G198" si="10">(D167-1.96*E167)</f>
        <v>0.6026963028553487</v>
      </c>
      <c r="H167" s="2">
        <f t="shared" ref="H167:H198" si="11">(E167+1.96*F167)</f>
        <v>1.4437762928529805</v>
      </c>
      <c r="I167" s="1">
        <v>0.55966645123595204</v>
      </c>
      <c r="J167" t="s">
        <v>53</v>
      </c>
    </row>
    <row r="168" spans="1:10" x14ac:dyDescent="0.3">
      <c r="A168" t="s">
        <v>50</v>
      </c>
      <c r="B168" t="s">
        <v>10</v>
      </c>
      <c r="C168" s="2">
        <v>-5.4384315437932998E-2</v>
      </c>
      <c r="D168" s="2">
        <f t="shared" si="9"/>
        <v>0.94706806367499619</v>
      </c>
      <c r="E168" s="2">
        <v>0.13856840509926099</v>
      </c>
      <c r="F168" s="2">
        <v>-0.39247269533755402</v>
      </c>
      <c r="G168" s="2">
        <f t="shared" si="10"/>
        <v>0.6754739896804447</v>
      </c>
      <c r="H168" s="2">
        <f t="shared" si="11"/>
        <v>-0.63067807776234486</v>
      </c>
      <c r="I168" s="1">
        <v>0.694708982298194</v>
      </c>
      <c r="J168" t="s">
        <v>53</v>
      </c>
    </row>
    <row r="169" spans="1:10" x14ac:dyDescent="0.3">
      <c r="A169" t="s">
        <v>50</v>
      </c>
      <c r="B169" t="s">
        <v>11</v>
      </c>
      <c r="C169" s="2">
        <v>-1.26785137090602E-2</v>
      </c>
      <c r="D169" s="2">
        <f t="shared" si="9"/>
        <v>0.98740152005243564</v>
      </c>
      <c r="E169" s="2">
        <v>0.14493982682062401</v>
      </c>
      <c r="F169" s="2">
        <v>-8.7474326326821394E-2</v>
      </c>
      <c r="G169" s="2">
        <f t="shared" si="10"/>
        <v>0.70331945948401264</v>
      </c>
      <c r="H169" s="2">
        <f t="shared" si="11"/>
        <v>-2.6509852779945914E-2</v>
      </c>
      <c r="I169" s="1">
        <v>0.93029449181512702</v>
      </c>
      <c r="J169" t="s">
        <v>53</v>
      </c>
    </row>
    <row r="170" spans="1:10" x14ac:dyDescent="0.3">
      <c r="A170" t="s">
        <v>50</v>
      </c>
      <c r="B170" t="s">
        <v>12</v>
      </c>
      <c r="C170" s="2">
        <v>-0.113181553625985</v>
      </c>
      <c r="D170" s="2">
        <f t="shared" si="9"/>
        <v>0.89298852009412033</v>
      </c>
      <c r="E170" s="2">
        <v>0.13917998768797099</v>
      </c>
      <c r="F170" s="2">
        <v>-0.813202785157073</v>
      </c>
      <c r="G170" s="2">
        <f t="shared" si="10"/>
        <v>0.62019574422569712</v>
      </c>
      <c r="H170" s="2">
        <f t="shared" si="11"/>
        <v>-1.4546974712198921</v>
      </c>
      <c r="I170" s="1">
        <v>0.416101802848382</v>
      </c>
      <c r="J170" t="s">
        <v>53</v>
      </c>
    </row>
    <row r="171" spans="1:10" x14ac:dyDescent="0.3">
      <c r="A171" t="s">
        <v>50</v>
      </c>
      <c r="B171" t="s">
        <v>13</v>
      </c>
      <c r="C171" s="2">
        <v>-0.24035149205213099</v>
      </c>
      <c r="D171" s="2">
        <f t="shared" si="9"/>
        <v>0.7863514162123344</v>
      </c>
      <c r="E171" s="2">
        <v>0.133589674620089</v>
      </c>
      <c r="F171" s="2">
        <v>-1.7991771649692101</v>
      </c>
      <c r="G171" s="2">
        <f t="shared" si="10"/>
        <v>0.52451565395695998</v>
      </c>
      <c r="H171" s="2">
        <f t="shared" si="11"/>
        <v>-3.3927975687195628</v>
      </c>
      <c r="I171" s="1">
        <v>7.1990660387399402E-2</v>
      </c>
      <c r="J171" t="s">
        <v>53</v>
      </c>
    </row>
    <row r="172" spans="1:10" x14ac:dyDescent="0.3">
      <c r="A172" t="s">
        <v>50</v>
      </c>
      <c r="B172" t="s">
        <v>14</v>
      </c>
      <c r="C172" s="3">
        <v>-0.291226629241646</v>
      </c>
      <c r="D172" s="3">
        <f t="shared" si="9"/>
        <v>0.74734628830191974</v>
      </c>
      <c r="E172" s="2">
        <v>0.136378037706511</v>
      </c>
      <c r="F172" s="2">
        <v>-2.1354364246563899</v>
      </c>
      <c r="G172" s="2">
        <f t="shared" si="10"/>
        <v>0.48004533439715819</v>
      </c>
      <c r="H172" s="2">
        <f t="shared" si="11"/>
        <v>-4.0490773546200129</v>
      </c>
      <c r="I172" s="1">
        <v>3.27253780535375E-2</v>
      </c>
      <c r="J172" t="s">
        <v>53</v>
      </c>
    </row>
    <row r="173" spans="1:10" x14ac:dyDescent="0.3">
      <c r="A173" t="s">
        <v>50</v>
      </c>
      <c r="B173" t="s">
        <v>15</v>
      </c>
      <c r="C173" s="3">
        <v>-0.57080320918500604</v>
      </c>
      <c r="D173" s="3">
        <f t="shared" si="9"/>
        <v>0.56507138584694072</v>
      </c>
      <c r="E173" s="2">
        <v>0.195500919543908</v>
      </c>
      <c r="F173" s="2">
        <v>-2.9196957769643999</v>
      </c>
      <c r="G173" s="2">
        <f t="shared" si="10"/>
        <v>0.18188958354088103</v>
      </c>
      <c r="H173" s="2">
        <f t="shared" si="11"/>
        <v>-5.5271028033063159</v>
      </c>
      <c r="I173" s="1">
        <v>3.5037323986280701E-3</v>
      </c>
      <c r="J173" t="s">
        <v>53</v>
      </c>
    </row>
    <row r="174" spans="1:10" x14ac:dyDescent="0.3">
      <c r="A174" t="s">
        <v>50</v>
      </c>
      <c r="B174" t="s">
        <v>16</v>
      </c>
      <c r="C174" s="3">
        <v>0.15182703147888399</v>
      </c>
      <c r="D174" s="3">
        <f t="shared" si="9"/>
        <v>1.1639588907714071</v>
      </c>
      <c r="E174" s="2">
        <v>7.4607016098537496E-2</v>
      </c>
      <c r="F174" s="2">
        <v>2.03502350607828</v>
      </c>
      <c r="G174" s="2">
        <f t="shared" si="10"/>
        <v>1.0177291392182737</v>
      </c>
      <c r="H174" s="2">
        <f t="shared" si="11"/>
        <v>4.0632530880119662</v>
      </c>
      <c r="I174" s="1">
        <v>4.1848507854501303E-2</v>
      </c>
      <c r="J174" t="s">
        <v>53</v>
      </c>
    </row>
    <row r="175" spans="1:10" x14ac:dyDescent="0.3">
      <c r="A175" t="s">
        <v>50</v>
      </c>
      <c r="B175" t="s">
        <v>17</v>
      </c>
      <c r="C175" s="2">
        <v>0.13392564204534099</v>
      </c>
      <c r="D175" s="2">
        <f t="shared" si="9"/>
        <v>1.1433078024540977</v>
      </c>
      <c r="E175" s="2">
        <v>0.17718905471254501</v>
      </c>
      <c r="F175" s="2">
        <v>0.75583473405064205</v>
      </c>
      <c r="G175" s="2">
        <f t="shared" si="10"/>
        <v>0.79601725521750955</v>
      </c>
      <c r="H175" s="2">
        <f t="shared" si="11"/>
        <v>1.6586251334518034</v>
      </c>
      <c r="I175" s="1">
        <v>0.449748288734797</v>
      </c>
      <c r="J175" t="s">
        <v>53</v>
      </c>
    </row>
    <row r="176" spans="1:10" x14ac:dyDescent="0.3">
      <c r="A176" t="s">
        <v>50</v>
      </c>
      <c r="B176" t="s">
        <v>18</v>
      </c>
      <c r="C176" s="2">
        <v>-0.31767996700603202</v>
      </c>
      <c r="D176" s="2">
        <f t="shared" si="9"/>
        <v>0.72783568257831166</v>
      </c>
      <c r="E176" s="2">
        <v>0.195639094529308</v>
      </c>
      <c r="F176" s="2">
        <v>-1.6238061608818199</v>
      </c>
      <c r="G176" s="2">
        <f t="shared" si="10"/>
        <v>0.34438305730086799</v>
      </c>
      <c r="H176" s="2">
        <f t="shared" si="11"/>
        <v>-2.9870209807990591</v>
      </c>
      <c r="I176" s="1">
        <v>0.10441718477999599</v>
      </c>
      <c r="J176" t="s">
        <v>53</v>
      </c>
    </row>
    <row r="177" spans="1:10" x14ac:dyDescent="0.3">
      <c r="A177" t="s">
        <v>50</v>
      </c>
      <c r="B177" t="s">
        <v>19</v>
      </c>
      <c r="C177" s="2">
        <v>-6.0154856952435498E-2</v>
      </c>
      <c r="D177" s="2">
        <f t="shared" si="9"/>
        <v>0.94161870609015808</v>
      </c>
      <c r="E177" s="2">
        <v>8.5970375165158305E-2</v>
      </c>
      <c r="F177" s="2">
        <v>-0.69971611542780399</v>
      </c>
      <c r="G177" s="2">
        <f t="shared" si="10"/>
        <v>0.7731167707664478</v>
      </c>
      <c r="H177" s="2">
        <f t="shared" si="11"/>
        <v>-1.2854732110733373</v>
      </c>
      <c r="I177" s="1">
        <v>0.48410461020879098</v>
      </c>
      <c r="J177" t="s">
        <v>53</v>
      </c>
    </row>
    <row r="178" spans="1:10" x14ac:dyDescent="0.3">
      <c r="A178" t="s">
        <v>50</v>
      </c>
      <c r="B178" t="s">
        <v>20</v>
      </c>
      <c r="C178" s="2">
        <v>-5.8891309887758599E-2</v>
      </c>
      <c r="D178" s="2">
        <f t="shared" si="9"/>
        <v>0.94280923763020419</v>
      </c>
      <c r="E178" s="2">
        <v>0.119821840866446</v>
      </c>
      <c r="F178" s="2">
        <v>-0.49149061191105398</v>
      </c>
      <c r="G178" s="2">
        <f t="shared" si="10"/>
        <v>0.70795842953197008</v>
      </c>
      <c r="H178" s="2">
        <f t="shared" si="11"/>
        <v>-0.84349975847921976</v>
      </c>
      <c r="I178" s="1">
        <v>0.62307949047456002</v>
      </c>
      <c r="J178" t="s">
        <v>53</v>
      </c>
    </row>
    <row r="179" spans="1:10" x14ac:dyDescent="0.3">
      <c r="A179" t="s">
        <v>50</v>
      </c>
      <c r="B179" t="s">
        <v>21</v>
      </c>
      <c r="C179" s="2">
        <v>0.16938620342501701</v>
      </c>
      <c r="D179" s="2">
        <f t="shared" si="9"/>
        <v>1.1845775384962089</v>
      </c>
      <c r="E179" s="2">
        <v>0.10395803785377</v>
      </c>
      <c r="F179" s="2">
        <v>1.6293709165931001</v>
      </c>
      <c r="G179" s="2">
        <f t="shared" si="10"/>
        <v>0.98081978430281969</v>
      </c>
      <c r="H179" s="2">
        <f t="shared" si="11"/>
        <v>3.2975250343762461</v>
      </c>
      <c r="I179" s="1">
        <v>0.10323452172716301</v>
      </c>
      <c r="J179" t="s">
        <v>53</v>
      </c>
    </row>
    <row r="180" spans="1:10" x14ac:dyDescent="0.3">
      <c r="A180" t="s">
        <v>50</v>
      </c>
      <c r="B180" t="s">
        <v>22</v>
      </c>
      <c r="C180" s="2">
        <v>5.2916401246863497E-2</v>
      </c>
      <c r="D180" s="2">
        <f t="shared" si="9"/>
        <v>1.0543414998002245</v>
      </c>
      <c r="E180" s="2">
        <v>0.12567353831658101</v>
      </c>
      <c r="F180" s="2">
        <v>0.42106239671205098</v>
      </c>
      <c r="G180" s="2">
        <f t="shared" si="10"/>
        <v>0.80802136469972574</v>
      </c>
      <c r="H180" s="2">
        <f t="shared" si="11"/>
        <v>0.95095583587220089</v>
      </c>
      <c r="I180" s="1">
        <v>0.67370951924403999</v>
      </c>
      <c r="J180" t="s">
        <v>53</v>
      </c>
    </row>
    <row r="181" spans="1:10" x14ac:dyDescent="0.3">
      <c r="A181" t="s">
        <v>50</v>
      </c>
      <c r="B181" t="s">
        <v>23</v>
      </c>
      <c r="C181" s="2">
        <v>9.7129280340351402E-3</v>
      </c>
      <c r="D181" s="2">
        <f t="shared" si="9"/>
        <v>1.0097602516122732</v>
      </c>
      <c r="E181" s="2">
        <v>0.16066156878919599</v>
      </c>
      <c r="F181" s="2">
        <v>6.0455827160380102E-2</v>
      </c>
      <c r="G181" s="2">
        <f t="shared" si="10"/>
        <v>0.69486357678544908</v>
      </c>
      <c r="H181" s="2">
        <f t="shared" si="11"/>
        <v>0.27915499002354099</v>
      </c>
      <c r="I181" s="1">
        <v>0.95179259628178203</v>
      </c>
      <c r="J181" t="s">
        <v>53</v>
      </c>
    </row>
    <row r="182" spans="1:10" x14ac:dyDescent="0.3">
      <c r="A182" t="s">
        <v>50</v>
      </c>
      <c r="B182" t="s">
        <v>24</v>
      </c>
      <c r="C182" s="2">
        <v>-4.8930554061478199E-2</v>
      </c>
      <c r="D182" s="2">
        <f t="shared" si="9"/>
        <v>0.95224725710681291</v>
      </c>
      <c r="E182" s="2">
        <v>0.14660639125216399</v>
      </c>
      <c r="F182" s="2">
        <v>-0.33375457675182302</v>
      </c>
      <c r="G182" s="2">
        <f t="shared" si="10"/>
        <v>0.66489873025257151</v>
      </c>
      <c r="H182" s="2">
        <f t="shared" si="11"/>
        <v>-0.50755257918140906</v>
      </c>
      <c r="I182" s="1">
        <v>0.73856476229177404</v>
      </c>
      <c r="J182" t="s">
        <v>53</v>
      </c>
    </row>
    <row r="183" spans="1:10" x14ac:dyDescent="0.3">
      <c r="A183" t="s">
        <v>50</v>
      </c>
      <c r="B183" t="s">
        <v>25</v>
      </c>
      <c r="C183" s="2">
        <v>0.24260503758193999</v>
      </c>
      <c r="D183" s="2">
        <f t="shared" si="9"/>
        <v>1.274565119370757</v>
      </c>
      <c r="E183" s="2">
        <v>0.29287142177231401</v>
      </c>
      <c r="F183" s="2">
        <v>0.82836705648442299</v>
      </c>
      <c r="G183" s="2">
        <f t="shared" si="10"/>
        <v>0.70053713269702156</v>
      </c>
      <c r="H183" s="2">
        <f t="shared" si="11"/>
        <v>1.9164708524817831</v>
      </c>
      <c r="I183" s="1">
        <v>0.40746265742996601</v>
      </c>
      <c r="J183" t="s">
        <v>53</v>
      </c>
    </row>
    <row r="184" spans="1:10" x14ac:dyDescent="0.3">
      <c r="A184" t="s">
        <v>50</v>
      </c>
      <c r="B184" t="s">
        <v>26</v>
      </c>
      <c r="C184" s="2">
        <v>-0.21501511316213601</v>
      </c>
      <c r="D184" s="2">
        <f t="shared" si="9"/>
        <v>0.80652925087788174</v>
      </c>
      <c r="E184" s="2">
        <v>0.205538133250903</v>
      </c>
      <c r="F184" s="2">
        <v>-1.0461081345896299</v>
      </c>
      <c r="G184" s="2">
        <f t="shared" si="10"/>
        <v>0.40367450970611185</v>
      </c>
      <c r="H184" s="2">
        <f t="shared" si="11"/>
        <v>-1.8448338105447717</v>
      </c>
      <c r="I184" s="1">
        <v>0.29551110994303598</v>
      </c>
      <c r="J184" t="s">
        <v>53</v>
      </c>
    </row>
    <row r="185" spans="1:10" x14ac:dyDescent="0.3">
      <c r="A185" t="s">
        <v>50</v>
      </c>
      <c r="B185" t="s">
        <v>27</v>
      </c>
      <c r="C185" s="2">
        <v>0.11529606490444</v>
      </c>
      <c r="D185" s="2">
        <f t="shared" si="9"/>
        <v>1.1222056340974667</v>
      </c>
      <c r="E185" s="2">
        <v>8.2054986096206206E-2</v>
      </c>
      <c r="F185" s="2">
        <v>1.4051073601945401</v>
      </c>
      <c r="G185" s="2">
        <f t="shared" si="10"/>
        <v>0.96137786134890246</v>
      </c>
      <c r="H185" s="2">
        <f t="shared" si="11"/>
        <v>2.8360654120775046</v>
      </c>
      <c r="I185" s="1">
        <v>0.15998935580013299</v>
      </c>
      <c r="J185" t="s">
        <v>53</v>
      </c>
    </row>
    <row r="186" spans="1:10" x14ac:dyDescent="0.3">
      <c r="A186" t="s">
        <v>50</v>
      </c>
      <c r="B186" t="s">
        <v>28</v>
      </c>
      <c r="C186" s="2">
        <v>6.1324618392652498E-2</v>
      </c>
      <c r="D186" s="2">
        <f t="shared" si="9"/>
        <v>1.0632440067329341</v>
      </c>
      <c r="E186" s="2">
        <v>9.6036732458676805E-2</v>
      </c>
      <c r="F186" s="2">
        <v>0.63855377856633699</v>
      </c>
      <c r="G186" s="2">
        <f t="shared" si="10"/>
        <v>0.87501201111392757</v>
      </c>
      <c r="H186" s="2">
        <f t="shared" si="11"/>
        <v>1.3476021384486974</v>
      </c>
      <c r="I186" s="1">
        <v>0.52311325834629196</v>
      </c>
      <c r="J186" t="s">
        <v>53</v>
      </c>
    </row>
    <row r="187" spans="1:10" x14ac:dyDescent="0.3">
      <c r="A187" t="s">
        <v>50</v>
      </c>
      <c r="B187" t="s">
        <v>29</v>
      </c>
      <c r="C187" s="2">
        <v>6.1377973533451098E-2</v>
      </c>
      <c r="D187" s="2">
        <f t="shared" si="9"/>
        <v>1.0633007377800496</v>
      </c>
      <c r="E187" s="2">
        <v>0.26901382897880899</v>
      </c>
      <c r="F187" s="2">
        <v>0.228159175929525</v>
      </c>
      <c r="G187" s="2">
        <f t="shared" si="10"/>
        <v>0.53603363298158402</v>
      </c>
      <c r="H187" s="2">
        <f t="shared" si="11"/>
        <v>0.71620581380067794</v>
      </c>
      <c r="I187" s="1">
        <v>0.81952249730804605</v>
      </c>
      <c r="J187" t="s">
        <v>53</v>
      </c>
    </row>
    <row r="188" spans="1:10" x14ac:dyDescent="0.3">
      <c r="A188" t="s">
        <v>50</v>
      </c>
      <c r="B188" t="s">
        <v>30</v>
      </c>
      <c r="C188" s="2">
        <v>0.39671450746868597</v>
      </c>
      <c r="D188" s="2">
        <f t="shared" si="9"/>
        <v>1.4869313616503088</v>
      </c>
      <c r="E188" s="2">
        <v>0.24019000376499</v>
      </c>
      <c r="F188" s="2">
        <v>1.6516695168415301</v>
      </c>
      <c r="G188" s="2">
        <f t="shared" si="10"/>
        <v>1.0161589542709284</v>
      </c>
      <c r="H188" s="2">
        <f t="shared" si="11"/>
        <v>3.4774622567743885</v>
      </c>
      <c r="I188" s="1">
        <v>9.8601940085026096E-2</v>
      </c>
      <c r="J188" t="s">
        <v>53</v>
      </c>
    </row>
    <row r="189" spans="1:10" x14ac:dyDescent="0.3">
      <c r="A189" t="s">
        <v>50</v>
      </c>
      <c r="B189" t="s">
        <v>31</v>
      </c>
      <c r="C189" s="2">
        <v>0.43768576377614099</v>
      </c>
      <c r="D189" s="2">
        <f t="shared" si="9"/>
        <v>1.5491180419243216</v>
      </c>
      <c r="E189" s="2">
        <v>0.23555241697829701</v>
      </c>
      <c r="F189" s="2">
        <v>1.8581246984889399</v>
      </c>
      <c r="G189" s="2">
        <f t="shared" si="10"/>
        <v>1.0874353046468594</v>
      </c>
      <c r="H189" s="2">
        <f t="shared" si="11"/>
        <v>3.8774768260166192</v>
      </c>
      <c r="I189" s="1">
        <v>6.3151308202182094E-2</v>
      </c>
      <c r="J189" t="s">
        <v>53</v>
      </c>
    </row>
    <row r="190" spans="1:10" x14ac:dyDescent="0.3">
      <c r="A190" t="s">
        <v>50</v>
      </c>
      <c r="B190" t="s">
        <v>32</v>
      </c>
      <c r="C190" s="3">
        <v>0.75133441011122803</v>
      </c>
      <c r="D190" s="3">
        <f t="shared" si="9"/>
        <v>2.1198268484973708</v>
      </c>
      <c r="E190" s="2">
        <v>0.24178569769227001</v>
      </c>
      <c r="F190" s="2">
        <v>3.1074394278998301</v>
      </c>
      <c r="G190" s="2">
        <f t="shared" si="10"/>
        <v>1.6459268810205216</v>
      </c>
      <c r="H190" s="2">
        <f t="shared" si="11"/>
        <v>6.3323669763759369</v>
      </c>
      <c r="I190" s="1">
        <v>1.8871565408738399E-3</v>
      </c>
      <c r="J190" t="s">
        <v>53</v>
      </c>
    </row>
    <row r="191" spans="1:10" x14ac:dyDescent="0.3">
      <c r="A191" t="s">
        <v>50</v>
      </c>
      <c r="B191" t="s">
        <v>33</v>
      </c>
      <c r="C191" s="3">
        <v>0.54910910792179801</v>
      </c>
      <c r="D191" s="3">
        <f t="shared" si="9"/>
        <v>1.7317095641117046</v>
      </c>
      <c r="E191" s="2">
        <v>0.26304931229834799</v>
      </c>
      <c r="F191" s="2">
        <v>2.0874759303647301</v>
      </c>
      <c r="G191" s="2">
        <f t="shared" si="10"/>
        <v>1.2161329120069426</v>
      </c>
      <c r="H191" s="2">
        <f t="shared" si="11"/>
        <v>4.3545021358132185</v>
      </c>
      <c r="I191" s="1">
        <v>3.6845134591569302E-2</v>
      </c>
      <c r="J191" t="s">
        <v>53</v>
      </c>
    </row>
    <row r="192" spans="1:10" x14ac:dyDescent="0.3">
      <c r="A192" t="s">
        <v>50</v>
      </c>
      <c r="B192" t="s">
        <v>34</v>
      </c>
      <c r="C192" s="2">
        <v>0.134232213148685</v>
      </c>
      <c r="D192" s="2">
        <f t="shared" si="9"/>
        <v>1.1436583613214215</v>
      </c>
      <c r="E192" s="2">
        <v>7.7877894474099804E-2</v>
      </c>
      <c r="F192" s="2">
        <v>1.7236240663045499</v>
      </c>
      <c r="G192" s="2">
        <f t="shared" si="10"/>
        <v>0.99101768815218594</v>
      </c>
      <c r="H192" s="2">
        <f t="shared" si="11"/>
        <v>3.4561810644310174</v>
      </c>
      <c r="I192" s="1">
        <v>8.4775731040244995E-2</v>
      </c>
      <c r="J192" t="s">
        <v>53</v>
      </c>
    </row>
    <row r="193" spans="1:10" x14ac:dyDescent="0.3">
      <c r="A193" t="s">
        <v>50</v>
      </c>
      <c r="B193" t="s">
        <v>35</v>
      </c>
      <c r="C193" s="2">
        <v>-8.1156350879054304E-2</v>
      </c>
      <c r="D193" s="2">
        <f t="shared" si="9"/>
        <v>0.92204951692149284</v>
      </c>
      <c r="E193" s="2">
        <v>0.100421457377402</v>
      </c>
      <c r="F193" s="2">
        <v>-0.80815746951425105</v>
      </c>
      <c r="G193" s="2">
        <f t="shared" si="10"/>
        <v>0.72522346046178487</v>
      </c>
      <c r="H193" s="2">
        <f t="shared" si="11"/>
        <v>-1.4835671828705299</v>
      </c>
      <c r="I193" s="1">
        <v>0.418999937674502</v>
      </c>
      <c r="J193" t="s">
        <v>53</v>
      </c>
    </row>
    <row r="194" spans="1:10" x14ac:dyDescent="0.3">
      <c r="A194" t="s">
        <v>50</v>
      </c>
      <c r="B194" t="s">
        <v>36</v>
      </c>
      <c r="C194" s="3">
        <v>-0.42224496985983001</v>
      </c>
      <c r="D194" s="3">
        <f t="shared" si="9"/>
        <v>0.65557342399149521</v>
      </c>
      <c r="E194" s="2">
        <v>0.141765561961499</v>
      </c>
      <c r="F194" s="2">
        <v>-2.9784735024328701</v>
      </c>
      <c r="G194" s="2">
        <f t="shared" si="10"/>
        <v>0.37771292254695715</v>
      </c>
      <c r="H194" s="2">
        <f t="shared" si="11"/>
        <v>-5.6960425028069261</v>
      </c>
      <c r="I194" s="1">
        <v>2.8968807622490201E-3</v>
      </c>
      <c r="J194" t="s">
        <v>53</v>
      </c>
    </row>
    <row r="195" spans="1:10" x14ac:dyDescent="0.3">
      <c r="A195" t="s">
        <v>50</v>
      </c>
      <c r="B195" t="s">
        <v>37</v>
      </c>
      <c r="C195" s="3">
        <v>-0.33313053081292099</v>
      </c>
      <c r="D195" s="3">
        <f t="shared" si="9"/>
        <v>0.71667663966558293</v>
      </c>
      <c r="E195" s="2">
        <v>0.14566650171471701</v>
      </c>
      <c r="F195" s="2">
        <v>-2.2869398721838299</v>
      </c>
      <c r="G195" s="2">
        <f t="shared" si="10"/>
        <v>0.43117029630473758</v>
      </c>
      <c r="H195" s="2">
        <f t="shared" si="11"/>
        <v>-4.3367356477655896</v>
      </c>
      <c r="I195" s="1">
        <v>2.2199332917016399E-2</v>
      </c>
      <c r="J195" t="s">
        <v>53</v>
      </c>
    </row>
    <row r="196" spans="1:10" x14ac:dyDescent="0.3">
      <c r="A196" t="s">
        <v>50</v>
      </c>
      <c r="B196" t="s">
        <v>38</v>
      </c>
      <c r="C196" s="2">
        <v>-0.111723947495959</v>
      </c>
      <c r="D196" s="2">
        <f t="shared" si="9"/>
        <v>0.89429109472481316</v>
      </c>
      <c r="E196" s="2">
        <v>0.15210621125267801</v>
      </c>
      <c r="F196" s="2">
        <v>-0.73451272354923103</v>
      </c>
      <c r="G196" s="2">
        <f t="shared" si="10"/>
        <v>0.59616292066956422</v>
      </c>
      <c r="H196" s="2">
        <f t="shared" si="11"/>
        <v>-1.2875387269038148</v>
      </c>
      <c r="I196" s="1">
        <v>0.46263630845671999</v>
      </c>
      <c r="J196" t="s">
        <v>53</v>
      </c>
    </row>
    <row r="197" spans="1:10" x14ac:dyDescent="0.3">
      <c r="A197" t="s">
        <v>50</v>
      </c>
      <c r="B197" t="s">
        <v>39</v>
      </c>
      <c r="C197" s="2">
        <v>-1.6523082066389701E-2</v>
      </c>
      <c r="D197" s="2">
        <f t="shared" si="9"/>
        <v>0.98361267531557151</v>
      </c>
      <c r="E197" s="2">
        <v>0.15676389579307601</v>
      </c>
      <c r="F197" s="2">
        <v>-0.105401068165592</v>
      </c>
      <c r="G197" s="2">
        <f t="shared" si="10"/>
        <v>0.67635543956114252</v>
      </c>
      <c r="H197" s="2">
        <f t="shared" si="11"/>
        <v>-4.9822197811484309E-2</v>
      </c>
      <c r="I197" s="1">
        <v>0.91605756851331999</v>
      </c>
      <c r="J197" t="s">
        <v>53</v>
      </c>
    </row>
    <row r="198" spans="1:10" x14ac:dyDescent="0.3">
      <c r="A198" t="s">
        <v>50</v>
      </c>
      <c r="B198" t="s">
        <v>40</v>
      </c>
      <c r="C198" s="2">
        <v>-1.39385102985983E-2</v>
      </c>
      <c r="D198" s="2">
        <f t="shared" si="9"/>
        <v>0.98615818097065899</v>
      </c>
      <c r="E198" s="2">
        <v>0.17321665773890599</v>
      </c>
      <c r="F198" s="2">
        <v>-8.0468648226708794E-2</v>
      </c>
      <c r="G198" s="2">
        <f t="shared" si="10"/>
        <v>0.64665353180240326</v>
      </c>
      <c r="H198" s="2">
        <f t="shared" si="11"/>
        <v>1.5498107214556744E-2</v>
      </c>
      <c r="I198" s="1">
        <v>0.93586453044278395</v>
      </c>
      <c r="J198" t="s">
        <v>53</v>
      </c>
    </row>
    <row r="199" spans="1:10" x14ac:dyDescent="0.3">
      <c r="A199" t="s">
        <v>50</v>
      </c>
      <c r="B199" t="s">
        <v>41</v>
      </c>
      <c r="C199" s="3">
        <v>0.22917467302389299</v>
      </c>
      <c r="D199" s="3">
        <f t="shared" ref="D199:D230" si="12">EXP(C199)</f>
        <v>1.2575616819281485</v>
      </c>
      <c r="E199" s="2">
        <v>3.10375772207187E-2</v>
      </c>
      <c r="F199" s="2">
        <v>7.38378100178873</v>
      </c>
      <c r="G199" s="2">
        <f t="shared" ref="G199:G232" si="13">(D199-1.96*E199)</f>
        <v>1.1967280305755399</v>
      </c>
      <c r="H199" s="2">
        <f t="shared" ref="H199:H232" si="14">(E199+1.96*F199)</f>
        <v>14.503248340726628</v>
      </c>
      <c r="I199" s="1">
        <v>1.53856442080272E-13</v>
      </c>
      <c r="J199" t="s">
        <v>53</v>
      </c>
    </row>
    <row r="200" spans="1:10" x14ac:dyDescent="0.3">
      <c r="A200" t="s">
        <v>52</v>
      </c>
      <c r="B200" t="s">
        <v>8</v>
      </c>
      <c r="C200" s="2">
        <v>0.33596365085645102</v>
      </c>
      <c r="D200" s="2">
        <f t="shared" si="12"/>
        <v>1.3992881609602781</v>
      </c>
      <c r="E200" s="2">
        <v>0.40542831640098598</v>
      </c>
      <c r="F200" s="2">
        <v>0.82866350786453002</v>
      </c>
      <c r="G200" s="2">
        <f t="shared" si="13"/>
        <v>0.60464866081434554</v>
      </c>
      <c r="H200" s="2">
        <f t="shared" si="14"/>
        <v>2.0296087918154648</v>
      </c>
      <c r="I200" s="1">
        <v>0.40729484060023102</v>
      </c>
      <c r="J200" t="s">
        <v>51</v>
      </c>
    </row>
    <row r="201" spans="1:10" x14ac:dyDescent="0.3">
      <c r="A201" t="s">
        <v>52</v>
      </c>
      <c r="B201" t="s">
        <v>10</v>
      </c>
      <c r="C201" s="2">
        <v>-6.5073795531007006E-2</v>
      </c>
      <c r="D201" s="2">
        <f t="shared" si="12"/>
        <v>0.93699831453782312</v>
      </c>
      <c r="E201" s="2">
        <v>0.18095705357854899</v>
      </c>
      <c r="F201" s="2">
        <v>-0.35960905775225799</v>
      </c>
      <c r="G201" s="2">
        <f t="shared" si="13"/>
        <v>0.58232248952386712</v>
      </c>
      <c r="H201" s="2">
        <f t="shared" si="14"/>
        <v>-0.52387669961587668</v>
      </c>
      <c r="I201" s="1">
        <v>0.71913950903547197</v>
      </c>
      <c r="J201" t="s">
        <v>51</v>
      </c>
    </row>
    <row r="202" spans="1:10" x14ac:dyDescent="0.3">
      <c r="A202" t="s">
        <v>52</v>
      </c>
      <c r="B202" t="s">
        <v>11</v>
      </c>
      <c r="C202" s="2">
        <v>0.113322464711169</v>
      </c>
      <c r="D202" s="2">
        <f t="shared" si="12"/>
        <v>1.1199930329543353</v>
      </c>
      <c r="E202" s="2">
        <v>0.18921686708568999</v>
      </c>
      <c r="F202" s="2">
        <v>0.59890255269816495</v>
      </c>
      <c r="G202" s="2">
        <f t="shared" si="13"/>
        <v>0.74912797346638293</v>
      </c>
      <c r="H202" s="2">
        <f t="shared" si="14"/>
        <v>1.3630658703740932</v>
      </c>
      <c r="I202" s="1">
        <v>0.54923786908836403</v>
      </c>
      <c r="J202" t="s">
        <v>51</v>
      </c>
    </row>
    <row r="203" spans="1:10" x14ac:dyDescent="0.3">
      <c r="A203" t="s">
        <v>52</v>
      </c>
      <c r="B203" t="s">
        <v>12</v>
      </c>
      <c r="C203" s="2">
        <v>-1.0556036426912401E-2</v>
      </c>
      <c r="D203" s="2">
        <f t="shared" si="12"/>
        <v>0.98949948299885693</v>
      </c>
      <c r="E203" s="2">
        <v>0.18267299317865399</v>
      </c>
      <c r="F203" s="2">
        <v>-5.77865191960183E-2</v>
      </c>
      <c r="G203" s="2">
        <f t="shared" si="13"/>
        <v>0.6314604163686951</v>
      </c>
      <c r="H203" s="2">
        <f t="shared" si="14"/>
        <v>6.9411415554458122E-2</v>
      </c>
      <c r="I203" s="1">
        <v>0.95391867635795302</v>
      </c>
      <c r="J203" t="s">
        <v>51</v>
      </c>
    </row>
    <row r="204" spans="1:10" x14ac:dyDescent="0.3">
      <c r="A204" t="s">
        <v>52</v>
      </c>
      <c r="B204" t="s">
        <v>13</v>
      </c>
      <c r="C204" s="2">
        <v>-0.267294891527315</v>
      </c>
      <c r="D204" s="2">
        <f t="shared" si="12"/>
        <v>0.76544731425248624</v>
      </c>
      <c r="E204" s="2">
        <v>0.17706766503028501</v>
      </c>
      <c r="F204" s="2">
        <v>-1.50956354160766</v>
      </c>
      <c r="G204" s="2">
        <f t="shared" si="13"/>
        <v>0.41839469079312763</v>
      </c>
      <c r="H204" s="2">
        <f t="shared" si="14"/>
        <v>-2.7816768765207285</v>
      </c>
      <c r="I204" s="1">
        <v>0.13115483018044199</v>
      </c>
      <c r="J204" t="s">
        <v>51</v>
      </c>
    </row>
    <row r="205" spans="1:10" x14ac:dyDescent="0.3">
      <c r="A205" t="s">
        <v>52</v>
      </c>
      <c r="B205" t="s">
        <v>14</v>
      </c>
      <c r="C205" s="2">
        <v>4.7140429875953002E-2</v>
      </c>
      <c r="D205" s="2">
        <f t="shared" si="12"/>
        <v>1.0482692070586295</v>
      </c>
      <c r="E205" s="2">
        <v>0.18169501945189301</v>
      </c>
      <c r="F205" s="2">
        <v>0.25944811265690398</v>
      </c>
      <c r="G205" s="2">
        <f t="shared" si="13"/>
        <v>0.69214696893291916</v>
      </c>
      <c r="H205" s="2">
        <f t="shared" si="14"/>
        <v>0.69021332025942483</v>
      </c>
      <c r="I205" s="1">
        <v>0.79528951165866502</v>
      </c>
      <c r="J205" t="s">
        <v>51</v>
      </c>
    </row>
    <row r="206" spans="1:10" x14ac:dyDescent="0.3">
      <c r="A206" t="s">
        <v>52</v>
      </c>
      <c r="B206" t="s">
        <v>15</v>
      </c>
      <c r="C206" s="2">
        <v>2.7232424209861401E-2</v>
      </c>
      <c r="D206" s="2">
        <f t="shared" si="12"/>
        <v>1.0276066156651587</v>
      </c>
      <c r="E206" s="2">
        <v>0.26375761025802502</v>
      </c>
      <c r="F206" s="2">
        <v>0.10324791835663399</v>
      </c>
      <c r="G206" s="2">
        <f t="shared" si="13"/>
        <v>0.51064169955942962</v>
      </c>
      <c r="H206" s="2">
        <f t="shared" si="14"/>
        <v>0.46612353023702768</v>
      </c>
      <c r="I206" s="1">
        <v>0.91776620974585998</v>
      </c>
      <c r="J206" t="s">
        <v>51</v>
      </c>
    </row>
    <row r="207" spans="1:10" x14ac:dyDescent="0.3">
      <c r="A207" t="s">
        <v>52</v>
      </c>
      <c r="B207" t="s">
        <v>16</v>
      </c>
      <c r="C207" s="2">
        <v>0.19071350602859799</v>
      </c>
      <c r="D207" s="2">
        <f t="shared" si="12"/>
        <v>1.2101127124174349</v>
      </c>
      <c r="E207" s="2">
        <v>9.9489195553266394E-2</v>
      </c>
      <c r="F207" s="2">
        <v>1.91692680766013</v>
      </c>
      <c r="G207" s="2">
        <f t="shared" si="13"/>
        <v>1.0151138891330327</v>
      </c>
      <c r="H207" s="2">
        <f t="shared" si="14"/>
        <v>3.8566657385671208</v>
      </c>
      <c r="I207" s="1">
        <v>5.5247230818476697E-2</v>
      </c>
      <c r="J207" t="s">
        <v>51</v>
      </c>
    </row>
    <row r="208" spans="1:10" x14ac:dyDescent="0.3">
      <c r="A208" t="s">
        <v>52</v>
      </c>
      <c r="B208" t="s">
        <v>17</v>
      </c>
      <c r="C208" s="2">
        <v>-0.22804996563954</v>
      </c>
      <c r="D208" s="2">
        <f t="shared" si="12"/>
        <v>0.79608448197142923</v>
      </c>
      <c r="E208" s="2">
        <v>0.23247682715583001</v>
      </c>
      <c r="F208" s="2">
        <v>-0.98095783751675802</v>
      </c>
      <c r="G208" s="2">
        <f t="shared" si="13"/>
        <v>0.34042990074600243</v>
      </c>
      <c r="H208" s="2">
        <f t="shared" si="14"/>
        <v>-1.6902005343770157</v>
      </c>
      <c r="I208" s="1">
        <v>0.326613533786414</v>
      </c>
      <c r="J208" t="s">
        <v>51</v>
      </c>
    </row>
    <row r="209" spans="1:10" x14ac:dyDescent="0.3">
      <c r="A209" t="s">
        <v>52</v>
      </c>
      <c r="B209" t="s">
        <v>18</v>
      </c>
      <c r="C209" s="2">
        <v>-0.30346523453478602</v>
      </c>
      <c r="D209" s="2">
        <f t="shared" si="12"/>
        <v>0.7382555544834607</v>
      </c>
      <c r="E209" s="2">
        <v>0.26010838420165</v>
      </c>
      <c r="F209" s="2">
        <v>-1.1666876308743801</v>
      </c>
      <c r="G209" s="2">
        <f t="shared" si="13"/>
        <v>0.22844312144822676</v>
      </c>
      <c r="H209" s="2">
        <f t="shared" si="14"/>
        <v>-2.0265993723121349</v>
      </c>
      <c r="I209" s="1">
        <v>0.243336539767532</v>
      </c>
      <c r="J209" t="s">
        <v>51</v>
      </c>
    </row>
    <row r="210" spans="1:10" x14ac:dyDescent="0.3">
      <c r="A210" t="s">
        <v>52</v>
      </c>
      <c r="B210" t="s">
        <v>19</v>
      </c>
      <c r="C210" s="2">
        <v>-3.7136349228335599E-2</v>
      </c>
      <c r="D210" s="2">
        <f t="shared" si="12"/>
        <v>0.96354474780913157</v>
      </c>
      <c r="E210" s="2">
        <v>0.113424550885085</v>
      </c>
      <c r="F210" s="2">
        <v>-0.327410150082587</v>
      </c>
      <c r="G210" s="2">
        <f t="shared" si="13"/>
        <v>0.74123262807436496</v>
      </c>
      <c r="H210" s="2">
        <f t="shared" si="14"/>
        <v>-0.52829934327678552</v>
      </c>
      <c r="I210" s="1">
        <v>0.74335769050004397</v>
      </c>
      <c r="J210" t="s">
        <v>51</v>
      </c>
    </row>
    <row r="211" spans="1:10" x14ac:dyDescent="0.3">
      <c r="A211" t="s">
        <v>52</v>
      </c>
      <c r="B211" t="s">
        <v>20</v>
      </c>
      <c r="C211" s="2">
        <v>-8.2657641066546605E-2</v>
      </c>
      <c r="D211" s="2">
        <f t="shared" si="12"/>
        <v>0.92066629160045843</v>
      </c>
      <c r="E211" s="2">
        <v>0.15809638819998201</v>
      </c>
      <c r="F211" s="2">
        <v>-0.52283067315864196</v>
      </c>
      <c r="G211" s="2">
        <f t="shared" si="13"/>
        <v>0.61079737072849372</v>
      </c>
      <c r="H211" s="2">
        <f t="shared" si="14"/>
        <v>-0.86665173119095629</v>
      </c>
      <c r="I211" s="1">
        <v>0.60109209224210403</v>
      </c>
      <c r="J211" t="s">
        <v>51</v>
      </c>
    </row>
    <row r="212" spans="1:10" x14ac:dyDescent="0.3">
      <c r="A212" t="s">
        <v>52</v>
      </c>
      <c r="B212" t="s">
        <v>21</v>
      </c>
      <c r="C212" s="2">
        <v>-0.10767491709367</v>
      </c>
      <c r="D212" s="2">
        <f t="shared" si="12"/>
        <v>0.8979194472535712</v>
      </c>
      <c r="E212" s="2">
        <v>0.136666534456822</v>
      </c>
      <c r="F212" s="2">
        <v>-0.78786600919985095</v>
      </c>
      <c r="G212" s="2">
        <f t="shared" si="13"/>
        <v>0.63005303971820004</v>
      </c>
      <c r="H212" s="2">
        <f t="shared" si="14"/>
        <v>-1.4075508435748858</v>
      </c>
      <c r="I212" s="1">
        <v>0.43077508524012098</v>
      </c>
      <c r="J212" t="s">
        <v>51</v>
      </c>
    </row>
    <row r="213" spans="1:10" x14ac:dyDescent="0.3">
      <c r="A213" t="s">
        <v>52</v>
      </c>
      <c r="B213" t="s">
        <v>22</v>
      </c>
      <c r="C213" s="2">
        <v>-6.8871314456567606E-2</v>
      </c>
      <c r="D213" s="2">
        <f t="shared" si="12"/>
        <v>0.93344679345748971</v>
      </c>
      <c r="E213" s="2">
        <v>0.16652698026030299</v>
      </c>
      <c r="F213" s="2">
        <v>-0.41357451116277399</v>
      </c>
      <c r="G213" s="2">
        <f t="shared" si="13"/>
        <v>0.60705391214729587</v>
      </c>
      <c r="H213" s="2">
        <f t="shared" si="14"/>
        <v>-0.64407906161873407</v>
      </c>
      <c r="I213" s="1">
        <v>0.67918574332168202</v>
      </c>
      <c r="J213" t="s">
        <v>51</v>
      </c>
    </row>
    <row r="214" spans="1:10" x14ac:dyDescent="0.3">
      <c r="A214" t="s">
        <v>52</v>
      </c>
      <c r="B214" t="s">
        <v>23</v>
      </c>
      <c r="C214" s="2">
        <v>0.22044844232937499</v>
      </c>
      <c r="D214" s="3">
        <f t="shared" si="12"/>
        <v>1.2466356494510975</v>
      </c>
      <c r="E214" s="2">
        <v>0.20744595987372599</v>
      </c>
      <c r="F214" s="2">
        <v>1.06267888978683</v>
      </c>
      <c r="G214" s="2">
        <f t="shared" si="13"/>
        <v>0.84004156809859454</v>
      </c>
      <c r="H214" s="2">
        <f t="shared" si="14"/>
        <v>2.2902965838559131</v>
      </c>
      <c r="I214" s="1">
        <v>0.28792759736532703</v>
      </c>
      <c r="J214" t="s">
        <v>51</v>
      </c>
    </row>
    <row r="215" spans="1:10" x14ac:dyDescent="0.3">
      <c r="A215" t="s">
        <v>52</v>
      </c>
      <c r="B215" t="s">
        <v>24</v>
      </c>
      <c r="C215" s="2">
        <v>-1.47334598985471E-2</v>
      </c>
      <c r="D215" s="2">
        <f t="shared" si="12"/>
        <v>0.98537454643545808</v>
      </c>
      <c r="E215" s="2">
        <v>0.19228860260161301</v>
      </c>
      <c r="F215" s="2">
        <v>-7.6621597428070801E-2</v>
      </c>
      <c r="G215" s="2">
        <f t="shared" si="13"/>
        <v>0.60848888533629664</v>
      </c>
      <c r="H215" s="2">
        <f t="shared" si="14"/>
        <v>4.2110271642594232E-2</v>
      </c>
      <c r="I215" s="1">
        <v>0.93892457719627298</v>
      </c>
      <c r="J215" t="s">
        <v>51</v>
      </c>
    </row>
    <row r="216" spans="1:10" x14ac:dyDescent="0.3">
      <c r="A216" t="s">
        <v>52</v>
      </c>
      <c r="B216" t="s">
        <v>25</v>
      </c>
      <c r="C216" s="2">
        <v>-0.27175870352766901</v>
      </c>
      <c r="D216" s="2">
        <f t="shared" si="12"/>
        <v>0.76203811601634941</v>
      </c>
      <c r="E216" s="2">
        <v>0.37967751193028199</v>
      </c>
      <c r="F216" s="2">
        <v>-0.71576191633275099</v>
      </c>
      <c r="G216" s="2">
        <f t="shared" si="13"/>
        <v>1.7870192632996718E-2</v>
      </c>
      <c r="H216" s="2">
        <f t="shared" si="14"/>
        <v>-1.0232158440819099</v>
      </c>
      <c r="I216" s="1">
        <v>0.474138371765783</v>
      </c>
      <c r="J216" t="s">
        <v>51</v>
      </c>
    </row>
    <row r="217" spans="1:10" x14ac:dyDescent="0.3">
      <c r="A217" t="s">
        <v>52</v>
      </c>
      <c r="B217" t="s">
        <v>26</v>
      </c>
      <c r="C217" s="3">
        <v>-0.595048091767998</v>
      </c>
      <c r="D217" s="3">
        <f t="shared" si="12"/>
        <v>0.55153604088669739</v>
      </c>
      <c r="E217" s="2">
        <v>0.27781400122512401</v>
      </c>
      <c r="F217" s="2">
        <v>-2.14189381796422</v>
      </c>
      <c r="G217" s="2">
        <f t="shared" si="13"/>
        <v>7.0205984854543324E-3</v>
      </c>
      <c r="H217" s="2">
        <f t="shared" si="14"/>
        <v>-3.9202978819847472</v>
      </c>
      <c r="I217" s="1">
        <v>3.2202027450415997E-2</v>
      </c>
      <c r="J217" t="s">
        <v>51</v>
      </c>
    </row>
    <row r="218" spans="1:10" x14ac:dyDescent="0.3">
      <c r="A218" t="s">
        <v>52</v>
      </c>
      <c r="B218" t="s">
        <v>27</v>
      </c>
      <c r="C218" s="2">
        <v>-2.8172880550189999E-2</v>
      </c>
      <c r="D218" s="2">
        <f t="shared" si="12"/>
        <v>0.97222027429577706</v>
      </c>
      <c r="E218" s="2">
        <v>0.107862224568378</v>
      </c>
      <c r="F218" s="2">
        <v>-0.26119320886368402</v>
      </c>
      <c r="G218" s="2">
        <f t="shared" si="13"/>
        <v>0.76081031414175615</v>
      </c>
      <c r="H218" s="2">
        <f t="shared" si="14"/>
        <v>-0.4040764648044427</v>
      </c>
      <c r="I218" s="1">
        <v>0.79394351494075799</v>
      </c>
      <c r="J218" t="s">
        <v>51</v>
      </c>
    </row>
    <row r="219" spans="1:10" x14ac:dyDescent="0.3">
      <c r="A219" t="s">
        <v>52</v>
      </c>
      <c r="B219" t="s">
        <v>28</v>
      </c>
      <c r="C219" s="2">
        <v>2.7061030756497E-2</v>
      </c>
      <c r="D219" s="2">
        <f t="shared" si="12"/>
        <v>1.0274305057110773</v>
      </c>
      <c r="E219" s="2">
        <v>0.126281423114986</v>
      </c>
      <c r="F219" s="2">
        <v>0.21429146179209899</v>
      </c>
      <c r="G219" s="2">
        <f t="shared" si="13"/>
        <v>0.77991891640570477</v>
      </c>
      <c r="H219" s="2">
        <f t="shared" si="14"/>
        <v>0.54629268822749999</v>
      </c>
      <c r="I219" s="1">
        <v>0.83031977589978401</v>
      </c>
      <c r="J219" t="s">
        <v>51</v>
      </c>
    </row>
    <row r="220" spans="1:10" x14ac:dyDescent="0.3">
      <c r="A220" t="s">
        <v>52</v>
      </c>
      <c r="B220" t="s">
        <v>29</v>
      </c>
      <c r="C220" s="2">
        <v>4.4103456220546497E-2</v>
      </c>
      <c r="D220" s="2">
        <f t="shared" si="12"/>
        <v>1.0450904704059334</v>
      </c>
      <c r="E220" s="2">
        <v>0.37082673431629398</v>
      </c>
      <c r="F220" s="2">
        <v>0.118932784880954</v>
      </c>
      <c r="G220" s="2">
        <f t="shared" si="13"/>
        <v>0.31827007114599715</v>
      </c>
      <c r="H220" s="2">
        <f t="shared" si="14"/>
        <v>0.6039349926829638</v>
      </c>
      <c r="I220" s="1">
        <v>0.90532860751518796</v>
      </c>
      <c r="J220" t="s">
        <v>51</v>
      </c>
    </row>
    <row r="221" spans="1:10" x14ac:dyDescent="0.3">
      <c r="A221" t="s">
        <v>52</v>
      </c>
      <c r="B221" t="s">
        <v>30</v>
      </c>
      <c r="C221" s="2">
        <v>0.34919206130319103</v>
      </c>
      <c r="D221" s="2">
        <f t="shared" si="12"/>
        <v>1.4179214920414236</v>
      </c>
      <c r="E221" s="2">
        <v>0.33085050926269699</v>
      </c>
      <c r="F221" s="2">
        <v>1.0554375814060799</v>
      </c>
      <c r="G221" s="2">
        <f t="shared" si="13"/>
        <v>0.76945449388653753</v>
      </c>
      <c r="H221" s="2">
        <f t="shared" si="14"/>
        <v>2.3995081688186133</v>
      </c>
      <c r="I221" s="1">
        <v>0.29122524259003502</v>
      </c>
      <c r="J221" t="s">
        <v>51</v>
      </c>
    </row>
    <row r="222" spans="1:10" x14ac:dyDescent="0.3">
      <c r="A222" t="s">
        <v>52</v>
      </c>
      <c r="B222" t="s">
        <v>31</v>
      </c>
      <c r="C222" s="2">
        <v>0.469175254257017</v>
      </c>
      <c r="D222" s="2">
        <f t="shared" si="12"/>
        <v>1.5986751488305966</v>
      </c>
      <c r="E222" s="2">
        <v>0.32439348477442498</v>
      </c>
      <c r="F222" s="2">
        <v>1.44631528152691</v>
      </c>
      <c r="G222" s="2">
        <f t="shared" si="13"/>
        <v>0.96286391867272358</v>
      </c>
      <c r="H222" s="2">
        <f t="shared" si="14"/>
        <v>3.1591714365671688</v>
      </c>
      <c r="I222" s="1">
        <v>0.14808879149889401</v>
      </c>
      <c r="J222" t="s">
        <v>51</v>
      </c>
    </row>
    <row r="223" spans="1:10" x14ac:dyDescent="0.3">
      <c r="A223" t="s">
        <v>52</v>
      </c>
      <c r="B223" t="s">
        <v>32</v>
      </c>
      <c r="C223" s="2">
        <v>0.39072279383654401</v>
      </c>
      <c r="D223" s="2">
        <f t="shared" si="12"/>
        <v>1.4780487324003504</v>
      </c>
      <c r="E223" s="2">
        <v>0.33177121101984097</v>
      </c>
      <c r="F223" s="2">
        <v>1.17768745707468</v>
      </c>
      <c r="G223" s="2">
        <f t="shared" si="13"/>
        <v>0.82777715880146208</v>
      </c>
      <c r="H223" s="2">
        <f t="shared" si="14"/>
        <v>2.6400386268862137</v>
      </c>
      <c r="I223" s="1">
        <v>0.23892122915035699</v>
      </c>
      <c r="J223" t="s">
        <v>51</v>
      </c>
    </row>
    <row r="224" spans="1:10" x14ac:dyDescent="0.3">
      <c r="A224" t="s">
        <v>52</v>
      </c>
      <c r="B224" t="s">
        <v>33</v>
      </c>
      <c r="C224" s="2">
        <v>0.66015101123280995</v>
      </c>
      <c r="D224" s="2">
        <f t="shared" si="12"/>
        <v>1.9350845318396732</v>
      </c>
      <c r="E224" s="2">
        <v>0.35860560464654201</v>
      </c>
      <c r="F224" s="2">
        <v>1.8408831392456499</v>
      </c>
      <c r="G224" s="2">
        <f t="shared" si="13"/>
        <v>1.2322175467324508</v>
      </c>
      <c r="H224" s="2">
        <f t="shared" si="14"/>
        <v>3.9667365575680158</v>
      </c>
      <c r="I224" s="1">
        <v>6.5638685748614103E-2</v>
      </c>
      <c r="J224" t="s">
        <v>51</v>
      </c>
    </row>
    <row r="225" spans="1:10" x14ac:dyDescent="0.3">
      <c r="A225" t="s">
        <v>52</v>
      </c>
      <c r="B225" t="s">
        <v>34</v>
      </c>
      <c r="C225" s="2">
        <v>-6.5842709142937494E-2</v>
      </c>
      <c r="D225" s="2">
        <f t="shared" si="12"/>
        <v>0.9362781206983255</v>
      </c>
      <c r="E225" s="2">
        <v>0.10212688242906499</v>
      </c>
      <c r="F225" s="2">
        <v>-0.64471476634637004</v>
      </c>
      <c r="G225" s="2">
        <f t="shared" si="13"/>
        <v>0.73610943113735816</v>
      </c>
      <c r="H225" s="2">
        <f t="shared" si="14"/>
        <v>-1.1615140596098201</v>
      </c>
      <c r="I225" s="1">
        <v>0.51911204534407496</v>
      </c>
      <c r="J225" t="s">
        <v>51</v>
      </c>
    </row>
    <row r="226" spans="1:10" x14ac:dyDescent="0.3">
      <c r="A226" t="s">
        <v>52</v>
      </c>
      <c r="B226" t="s">
        <v>35</v>
      </c>
      <c r="C226" s="3">
        <v>-0.42941749876723001</v>
      </c>
      <c r="D226" s="3">
        <f t="shared" si="12"/>
        <v>0.65088812745572056</v>
      </c>
      <c r="E226" s="2">
        <v>0.133757448504741</v>
      </c>
      <c r="F226" s="2">
        <v>-3.21041933415776</v>
      </c>
      <c r="G226" s="2">
        <f t="shared" si="13"/>
        <v>0.38872352838642821</v>
      </c>
      <c r="H226" s="2">
        <f t="shared" si="14"/>
        <v>-6.1586644464444689</v>
      </c>
      <c r="I226" s="1">
        <v>1.3254146329963799E-3</v>
      </c>
      <c r="J226" t="s">
        <v>51</v>
      </c>
    </row>
    <row r="227" spans="1:10" x14ac:dyDescent="0.3">
      <c r="A227" t="s">
        <v>52</v>
      </c>
      <c r="B227" t="s">
        <v>36</v>
      </c>
      <c r="C227" s="3">
        <v>-0.51237538027160301</v>
      </c>
      <c r="D227" s="3">
        <f t="shared" si="12"/>
        <v>0.59907086624813277</v>
      </c>
      <c r="E227" s="2">
        <v>0.184078525564874</v>
      </c>
      <c r="F227" s="2">
        <v>-2.7834609099529599</v>
      </c>
      <c r="G227" s="2">
        <f t="shared" si="13"/>
        <v>0.23827695614097971</v>
      </c>
      <c r="H227" s="2">
        <f t="shared" si="14"/>
        <v>-5.2715048579429276</v>
      </c>
      <c r="I227" s="1">
        <v>5.3782342861161403E-3</v>
      </c>
      <c r="J227" t="s">
        <v>51</v>
      </c>
    </row>
    <row r="228" spans="1:10" x14ac:dyDescent="0.3">
      <c r="A228" t="s">
        <v>52</v>
      </c>
      <c r="B228" t="s">
        <v>37</v>
      </c>
      <c r="C228" s="3">
        <v>-0.444315637840002</v>
      </c>
      <c r="D228" s="3">
        <f t="shared" si="12"/>
        <v>0.64126298201780896</v>
      </c>
      <c r="E228" s="2">
        <v>0.18924423480292199</v>
      </c>
      <c r="F228" s="2">
        <v>-2.3478423969042401</v>
      </c>
      <c r="G228" s="2">
        <f t="shared" si="13"/>
        <v>0.27034428180408188</v>
      </c>
      <c r="H228" s="2">
        <f t="shared" si="14"/>
        <v>-4.4125268631293881</v>
      </c>
      <c r="I228" s="1">
        <v>1.8882509153802698E-2</v>
      </c>
      <c r="J228" t="s">
        <v>51</v>
      </c>
    </row>
    <row r="229" spans="1:10" x14ac:dyDescent="0.3">
      <c r="A229" t="s">
        <v>52</v>
      </c>
      <c r="B229" t="s">
        <v>38</v>
      </c>
      <c r="C229" s="2">
        <v>-0.245803027913814</v>
      </c>
      <c r="D229" s="2">
        <f t="shared" si="12"/>
        <v>0.78207625694686234</v>
      </c>
      <c r="E229" s="2">
        <v>0.19680926143914601</v>
      </c>
      <c r="F229" s="2">
        <v>-1.2489403502477801</v>
      </c>
      <c r="G229" s="2">
        <f t="shared" si="13"/>
        <v>0.39633010452613615</v>
      </c>
      <c r="H229" s="2">
        <f t="shared" si="14"/>
        <v>-2.2511138250465028</v>
      </c>
      <c r="I229" s="1">
        <v>0.21168689185171799</v>
      </c>
      <c r="J229" t="s">
        <v>51</v>
      </c>
    </row>
    <row r="230" spans="1:10" x14ac:dyDescent="0.3">
      <c r="A230" t="s">
        <v>52</v>
      </c>
      <c r="B230" t="s">
        <v>39</v>
      </c>
      <c r="C230" s="2">
        <v>-0.29136530700413399</v>
      </c>
      <c r="D230" s="2">
        <f t="shared" si="12"/>
        <v>0.74724265517682531</v>
      </c>
      <c r="E230" s="2">
        <v>0.20283296420774999</v>
      </c>
      <c r="F230" s="2">
        <v>-1.4364790661231299</v>
      </c>
      <c r="G230" s="2">
        <f t="shared" si="13"/>
        <v>0.34969004532963532</v>
      </c>
      <c r="H230" s="2">
        <f t="shared" si="14"/>
        <v>-2.6126660053935846</v>
      </c>
      <c r="I230" s="1">
        <v>0.150866068936482</v>
      </c>
      <c r="J230" t="s">
        <v>51</v>
      </c>
    </row>
    <row r="231" spans="1:10" x14ac:dyDescent="0.3">
      <c r="A231" t="s">
        <v>52</v>
      </c>
      <c r="B231" t="s">
        <v>40</v>
      </c>
      <c r="C231" s="2">
        <v>-0.28940398227584002</v>
      </c>
      <c r="D231" s="2">
        <f t="shared" ref="D231:D262" si="15">EXP(C231)</f>
        <v>0.74870967885909401</v>
      </c>
      <c r="E231" s="2">
        <v>0.223710565157581</v>
      </c>
      <c r="F231" s="2">
        <v>-1.2936536192288699</v>
      </c>
      <c r="G231" s="2">
        <f t="shared" si="13"/>
        <v>0.31023697115023524</v>
      </c>
      <c r="H231" s="2">
        <f t="shared" si="14"/>
        <v>-2.311850528531004</v>
      </c>
      <c r="I231" s="1">
        <v>0.195785092657282</v>
      </c>
      <c r="J231" t="s">
        <v>51</v>
      </c>
    </row>
    <row r="232" spans="1:10" x14ac:dyDescent="0.3">
      <c r="A232" t="s">
        <v>52</v>
      </c>
      <c r="B232" t="s">
        <v>41</v>
      </c>
      <c r="C232" s="3">
        <v>0.209093402742485</v>
      </c>
      <c r="D232" s="3">
        <f t="shared" si="15"/>
        <v>1.2325601176492165</v>
      </c>
      <c r="E232" s="2">
        <v>3.9555928151215503E-2</v>
      </c>
      <c r="F232" s="2">
        <v>5.2860193785153102</v>
      </c>
      <c r="G232" s="2">
        <f t="shared" si="13"/>
        <v>1.1550304984728341</v>
      </c>
      <c r="H232" s="2">
        <f t="shared" si="14"/>
        <v>10.400153910041224</v>
      </c>
      <c r="I232" s="1">
        <v>1.2500665730138401E-7</v>
      </c>
      <c r="J232" t="s">
        <v>51</v>
      </c>
    </row>
  </sheetData>
  <autoFilter ref="A1:J232" xr:uid="{00000000-0001-0000-0000-000000000000}"/>
  <conditionalFormatting sqref="I2:I232">
    <cfRule type="cellIs" dxfId="7" priority="1" operator="between">
      <formula>0.05</formula>
      <formula>0.1</formula>
    </cfRule>
    <cfRule type="cellIs" dxfId="6" priority="2" operator="between">
      <formula>0.01</formula>
      <formula>0.05</formula>
    </cfRule>
    <cfRule type="cellIs" dxfId="5" priority="3" operator="between">
      <formula>0.001</formula>
      <formula>0.01</formula>
    </cfRule>
    <cfRule type="cellIs" dxfId="4" priority="4" operator="lessThan">
      <formula>0.001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"/>
  <sheetViews>
    <sheetView tabSelected="1" workbookViewId="0">
      <selection activeCell="H16" sqref="H16"/>
    </sheetView>
  </sheetViews>
  <sheetFormatPr defaultColWidth="11.5546875" defaultRowHeight="14.4" x14ac:dyDescent="0.3"/>
  <cols>
    <col min="1" max="1" width="23.33203125" customWidth="1"/>
    <col min="4" max="4" width="13.21875" bestFit="1" customWidth="1"/>
  </cols>
  <sheetData>
    <row r="1" spans="1:6" x14ac:dyDescent="0.3">
      <c r="A1" t="s">
        <v>6</v>
      </c>
      <c r="B1" t="s">
        <v>54</v>
      </c>
      <c r="C1" t="s">
        <v>60</v>
      </c>
      <c r="D1" t="s">
        <v>55</v>
      </c>
      <c r="E1" t="s">
        <v>61</v>
      </c>
      <c r="F1" t="s">
        <v>56</v>
      </c>
    </row>
    <row r="2" spans="1:6" x14ac:dyDescent="0.3">
      <c r="A2" t="s">
        <v>9</v>
      </c>
      <c r="B2" s="1">
        <v>0.98461689418595699</v>
      </c>
      <c r="C2" s="1">
        <v>9.6782404057247406E-8</v>
      </c>
      <c r="D2" s="1">
        <v>2.0953220799064902</v>
      </c>
      <c r="E2" s="1">
        <v>0.90659770087538205</v>
      </c>
      <c r="F2" s="1">
        <v>1.5565368269225599</v>
      </c>
    </row>
    <row r="3" spans="1:6" x14ac:dyDescent="0.3">
      <c r="A3" t="s">
        <v>43</v>
      </c>
      <c r="B3" s="1">
        <v>0.95197155379532505</v>
      </c>
      <c r="C3" s="1">
        <v>1.3930283477033801E-16</v>
      </c>
      <c r="D3" s="1">
        <v>1.7661113302965801</v>
      </c>
      <c r="E3" s="1">
        <v>1.6708753652519201E-4</v>
      </c>
      <c r="F3" s="1">
        <v>1.5560950767997801</v>
      </c>
    </row>
    <row r="4" spans="1:6" x14ac:dyDescent="0.3">
      <c r="A4" t="s">
        <v>45</v>
      </c>
      <c r="B4" s="1">
        <v>0.99216792256624198</v>
      </c>
      <c r="C4" s="1">
        <v>2.00198561478655E-4</v>
      </c>
      <c r="D4" s="1">
        <v>1.96112466436918</v>
      </c>
      <c r="E4" s="1">
        <v>0.26322174001437898</v>
      </c>
      <c r="F4" s="1">
        <v>1.5605667090801401</v>
      </c>
    </row>
    <row r="5" spans="1:6" x14ac:dyDescent="0.3">
      <c r="A5" t="s">
        <v>47</v>
      </c>
      <c r="B5" s="1">
        <v>0.97952272293939602</v>
      </c>
      <c r="C5" s="1">
        <v>1.7858106218910701E-9</v>
      </c>
      <c r="D5" s="1">
        <v>2.0649473717823099</v>
      </c>
      <c r="E5" s="1">
        <v>0.80959592382877099</v>
      </c>
      <c r="F5" s="1">
        <v>1.5605667090801401</v>
      </c>
    </row>
    <row r="6" spans="1:6" x14ac:dyDescent="0.3">
      <c r="A6" t="s">
        <v>49</v>
      </c>
      <c r="B6" s="1">
        <v>0.96309560814623896</v>
      </c>
      <c r="C6" s="1">
        <v>9.8257905684039297E-14</v>
      </c>
      <c r="D6" s="1">
        <v>2.0717770256391899</v>
      </c>
      <c r="E6" s="1">
        <v>0.835400654974504</v>
      </c>
      <c r="F6" s="1">
        <v>1.5605667090801401</v>
      </c>
    </row>
    <row r="7" spans="1:6" x14ac:dyDescent="0.3">
      <c r="A7" t="s">
        <v>53</v>
      </c>
      <c r="B7" s="1">
        <v>0.97478980583297803</v>
      </c>
      <c r="C7" s="1">
        <v>1.9288883219212201E-11</v>
      </c>
      <c r="D7" s="1">
        <v>2.1384579030434501</v>
      </c>
      <c r="E7" s="1">
        <v>0.97881230753998305</v>
      </c>
      <c r="F7" s="1">
        <v>1.54511713081673</v>
      </c>
    </row>
    <row r="8" spans="1:6" x14ac:dyDescent="0.3">
      <c r="A8" t="s">
        <v>51</v>
      </c>
      <c r="B8" s="1">
        <v>0.94755633554491303</v>
      </c>
      <c r="C8" s="1">
        <v>1.9428999642245901E-17</v>
      </c>
      <c r="D8" s="1">
        <v>2.0718604855492102</v>
      </c>
      <c r="E8" s="1">
        <v>0.84684900523269302</v>
      </c>
      <c r="F8" s="1">
        <v>1.54511713081673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035E5-9183-4250-BCE9-5614377C8098}">
  <dimension ref="A1:V47"/>
  <sheetViews>
    <sheetView zoomScale="84" zoomScaleNormal="115" workbookViewId="0">
      <selection activeCell="AE15" sqref="AE15"/>
    </sheetView>
  </sheetViews>
  <sheetFormatPr defaultRowHeight="14.4" x14ac:dyDescent="0.3"/>
  <cols>
    <col min="1" max="1" width="43.88671875" customWidth="1"/>
  </cols>
  <sheetData>
    <row r="1" spans="1:22" s="14" customFormat="1" ht="15" thickBot="1" x14ac:dyDescent="0.35">
      <c r="B1" s="15" t="s">
        <v>62</v>
      </c>
      <c r="C1" s="15"/>
      <c r="D1" s="15"/>
      <c r="E1" s="15" t="s">
        <v>114</v>
      </c>
      <c r="F1" s="15"/>
      <c r="G1" s="15"/>
      <c r="H1" s="15" t="s">
        <v>113</v>
      </c>
      <c r="I1" s="15"/>
      <c r="J1" s="15"/>
      <c r="K1" s="15" t="s">
        <v>112</v>
      </c>
      <c r="L1" s="15"/>
      <c r="M1" s="15"/>
      <c r="N1" s="15" t="s">
        <v>111</v>
      </c>
      <c r="O1" s="15"/>
      <c r="P1" s="15"/>
      <c r="Q1" s="15" t="s">
        <v>65</v>
      </c>
      <c r="R1" s="15"/>
      <c r="S1" s="15"/>
      <c r="T1" s="15" t="s">
        <v>66</v>
      </c>
      <c r="U1" s="15"/>
      <c r="V1" s="15"/>
    </row>
    <row r="2" spans="1:22" x14ac:dyDescent="0.3">
      <c r="A2" s="18"/>
      <c r="B2" s="4" t="s">
        <v>115</v>
      </c>
      <c r="C2" s="4" t="s">
        <v>63</v>
      </c>
      <c r="D2" s="4" t="s">
        <v>64</v>
      </c>
      <c r="E2" s="4" t="s">
        <v>115</v>
      </c>
      <c r="F2" s="4" t="s">
        <v>63</v>
      </c>
      <c r="G2" s="4" t="s">
        <v>64</v>
      </c>
      <c r="H2" s="4" t="s">
        <v>115</v>
      </c>
      <c r="I2" s="4" t="s">
        <v>63</v>
      </c>
      <c r="J2" s="4" t="s">
        <v>64</v>
      </c>
      <c r="K2" s="4" t="s">
        <v>115</v>
      </c>
      <c r="L2" s="4" t="s">
        <v>63</v>
      </c>
      <c r="M2" s="4" t="s">
        <v>64</v>
      </c>
      <c r="N2" s="4" t="s">
        <v>115</v>
      </c>
      <c r="O2" s="4" t="s">
        <v>63</v>
      </c>
      <c r="P2" s="4" t="s">
        <v>64</v>
      </c>
      <c r="Q2" s="4" t="s">
        <v>115</v>
      </c>
      <c r="R2" s="4" t="s">
        <v>63</v>
      </c>
      <c r="S2" s="4" t="s">
        <v>64</v>
      </c>
      <c r="T2" s="4" t="s">
        <v>115</v>
      </c>
      <c r="U2" s="4" t="s">
        <v>63</v>
      </c>
      <c r="V2" s="4" t="s">
        <v>64</v>
      </c>
    </row>
    <row r="3" spans="1:22" ht="15" thickBot="1" x14ac:dyDescent="0.35">
      <c r="A3" s="19"/>
      <c r="B3" s="5" t="s">
        <v>67</v>
      </c>
      <c r="C3" s="5"/>
      <c r="D3" s="5"/>
      <c r="E3" s="5" t="s">
        <v>67</v>
      </c>
      <c r="F3" s="5"/>
      <c r="G3" s="5"/>
      <c r="H3" s="5" t="s">
        <v>67</v>
      </c>
      <c r="I3" s="5"/>
      <c r="J3" s="5"/>
      <c r="K3" s="5" t="s">
        <v>67</v>
      </c>
      <c r="L3" s="5"/>
      <c r="M3" s="5"/>
      <c r="N3" s="5" t="s">
        <v>67</v>
      </c>
      <c r="O3" s="5"/>
      <c r="P3" s="5"/>
      <c r="Q3" s="5" t="s">
        <v>68</v>
      </c>
      <c r="R3" s="5"/>
      <c r="S3" s="5"/>
      <c r="T3" s="5" t="s">
        <v>68</v>
      </c>
      <c r="U3" s="5"/>
      <c r="V3" s="5"/>
    </row>
    <row r="4" spans="1:22" ht="15" thickBot="1" x14ac:dyDescent="0.35">
      <c r="A4" s="6" t="s">
        <v>8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x14ac:dyDescent="0.3">
      <c r="A5" s="20" t="s">
        <v>69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7"/>
      <c r="P5" s="7"/>
      <c r="Q5" s="7"/>
      <c r="R5" s="7"/>
      <c r="S5" s="7"/>
      <c r="T5" s="7"/>
      <c r="U5" s="7"/>
      <c r="V5" s="7"/>
    </row>
    <row r="6" spans="1:22" x14ac:dyDescent="0.3">
      <c r="A6" s="8" t="s">
        <v>70</v>
      </c>
      <c r="B6" s="9">
        <v>0.1959986150901708</v>
      </c>
      <c r="C6" s="10">
        <v>8.2404472235813236E-2</v>
      </c>
      <c r="D6" s="10">
        <v>1.7383478455039372E-2</v>
      </c>
      <c r="E6" s="10">
        <v>0.1607769197738303</v>
      </c>
      <c r="F6" s="10">
        <v>8.8326347150352993E-2</v>
      </c>
      <c r="G6" s="10">
        <v>6.8719414397085662E-2</v>
      </c>
      <c r="H6" s="9">
        <v>0.23435927343773469</v>
      </c>
      <c r="I6" s="10">
        <v>9.9806555304429251E-2</v>
      </c>
      <c r="J6" s="10">
        <v>1.886767749894494E-2</v>
      </c>
      <c r="K6" s="9">
        <v>0.26842002607397919</v>
      </c>
      <c r="L6" s="10">
        <v>0.10269572465588581</v>
      </c>
      <c r="M6" s="10">
        <v>8.9556897540000891E-3</v>
      </c>
      <c r="N6" s="10">
        <v>0.17167827941308339</v>
      </c>
      <c r="O6" s="10">
        <v>0.1134365188596175</v>
      </c>
      <c r="P6" s="10">
        <v>0.13017036052461139</v>
      </c>
      <c r="Q6" s="10">
        <v>0.19867286382409269</v>
      </c>
      <c r="R6" s="10">
        <v>0.1096041457270308</v>
      </c>
      <c r="S6" s="10">
        <v>6.9887356954396601E-2</v>
      </c>
      <c r="T6" s="9">
        <v>0.37027999870236761</v>
      </c>
      <c r="U6" s="10">
        <v>0.14082399391206901</v>
      </c>
      <c r="V6" s="10">
        <v>8.5540348504362235E-3</v>
      </c>
    </row>
    <row r="7" spans="1:22" x14ac:dyDescent="0.3">
      <c r="A7" s="8" t="s">
        <v>71</v>
      </c>
      <c r="B7" s="10">
        <v>-5.7985137732795592E-3</v>
      </c>
      <c r="C7" s="10">
        <v>8.1584159870356512E-2</v>
      </c>
      <c r="D7" s="10">
        <v>0.94333884916705202</v>
      </c>
      <c r="E7" s="10">
        <v>-3.6058505834544168E-2</v>
      </c>
      <c r="F7" s="10">
        <v>8.7312109351255177E-2</v>
      </c>
      <c r="G7" s="10">
        <v>0.679618322327318</v>
      </c>
      <c r="H7" s="10">
        <v>6.7907537736025994E-2</v>
      </c>
      <c r="I7" s="10">
        <v>9.9826171439999764E-2</v>
      </c>
      <c r="J7" s="10">
        <v>0.49634120205350563</v>
      </c>
      <c r="K7" s="10">
        <v>2.4243802633340309E-2</v>
      </c>
      <c r="L7" s="10">
        <v>0.10193725611517911</v>
      </c>
      <c r="M7" s="10">
        <v>0.81201245486000451</v>
      </c>
      <c r="N7" s="10">
        <v>-4.3346887862887352E-2</v>
      </c>
      <c r="O7" s="10">
        <v>0.11313888495564479</v>
      </c>
      <c r="P7" s="10">
        <v>0.70162346289402233</v>
      </c>
      <c r="Q7" s="10">
        <v>0.20184942445357701</v>
      </c>
      <c r="R7" s="10">
        <v>0.1100864801811937</v>
      </c>
      <c r="S7" s="10">
        <v>6.6720335967595551E-2</v>
      </c>
      <c r="T7" s="9">
        <v>0.56147979719327124</v>
      </c>
      <c r="U7" s="10">
        <v>0.14092092193185929</v>
      </c>
      <c r="V7" s="10">
        <v>6.7662004950871476E-5</v>
      </c>
    </row>
    <row r="8" spans="1:22" x14ac:dyDescent="0.3">
      <c r="A8" s="8" t="s">
        <v>72</v>
      </c>
      <c r="B8" s="9">
        <v>-0.1694804379974556</v>
      </c>
      <c r="C8" s="10">
        <v>7.604854589392808E-2</v>
      </c>
      <c r="D8" s="10">
        <v>2.58417144818755E-2</v>
      </c>
      <c r="E8" s="10">
        <v>-1.3809009653474679E-2</v>
      </c>
      <c r="F8" s="10">
        <v>8.2347943570190665E-2</v>
      </c>
      <c r="G8" s="10">
        <v>0.86682637069355839</v>
      </c>
      <c r="H8" s="10">
        <v>-9.3846595245387632E-2</v>
      </c>
      <c r="I8" s="10">
        <v>9.3622002364429011E-2</v>
      </c>
      <c r="J8" s="10">
        <v>0.31615095741668942</v>
      </c>
      <c r="K8" s="9">
        <v>-0.21661023959378739</v>
      </c>
      <c r="L8" s="10">
        <v>9.5064501216277408E-2</v>
      </c>
      <c r="M8" s="10">
        <v>2.269319037750523E-2</v>
      </c>
      <c r="N8" s="10">
        <v>-0.20395303142631119</v>
      </c>
      <c r="O8" s="10">
        <v>0.10598591737778031</v>
      </c>
      <c r="P8" s="10">
        <v>5.4311872085683492E-2</v>
      </c>
      <c r="Q8" s="10">
        <v>4.6645718391604273E-2</v>
      </c>
      <c r="R8" s="10">
        <v>0.1032569013914538</v>
      </c>
      <c r="S8" s="10">
        <v>0.65145318811549968</v>
      </c>
      <c r="T8" s="9">
        <v>0.44823261227847311</v>
      </c>
      <c r="U8" s="10">
        <v>0.13333598397217439</v>
      </c>
      <c r="V8" s="10">
        <v>7.7470473232524827E-4</v>
      </c>
    </row>
    <row r="9" spans="1:22" x14ac:dyDescent="0.3">
      <c r="A9" s="8" t="s">
        <v>73</v>
      </c>
      <c r="B9" s="9">
        <v>-0.31352246218419733</v>
      </c>
      <c r="C9" s="10">
        <v>7.8410087484118721E-2</v>
      </c>
      <c r="D9" s="10">
        <v>6.3746117301285272E-5</v>
      </c>
      <c r="E9" s="10">
        <v>-0.1557332236581766</v>
      </c>
      <c r="F9" s="10">
        <v>8.4848343159904444E-2</v>
      </c>
      <c r="G9" s="10">
        <v>6.6441951148892106E-2</v>
      </c>
      <c r="H9" s="10">
        <v>-0.1605772134840944</v>
      </c>
      <c r="I9" s="10">
        <v>9.7213756090757567E-2</v>
      </c>
      <c r="J9" s="10">
        <v>9.8576312154953258E-2</v>
      </c>
      <c r="K9" s="9">
        <v>-0.37488625921584112</v>
      </c>
      <c r="L9" s="10">
        <v>9.8238863029664281E-2</v>
      </c>
      <c r="M9" s="10">
        <v>1.3559471646065521E-4</v>
      </c>
      <c r="N9" s="9">
        <v>-0.57155387600762808</v>
      </c>
      <c r="O9" s="10">
        <v>0.1089353092193529</v>
      </c>
      <c r="P9" s="10">
        <v>1.548246858087955E-7</v>
      </c>
      <c r="Q9" s="10">
        <v>-0.16160385133834571</v>
      </c>
      <c r="R9" s="10">
        <v>0.1065633393140443</v>
      </c>
      <c r="S9" s="10">
        <v>0.1293916727195874</v>
      </c>
      <c r="T9" s="10">
        <v>0.105651202043665</v>
      </c>
      <c r="U9" s="10">
        <v>0.1388141737125593</v>
      </c>
      <c r="V9" s="10">
        <v>0.44659848308698591</v>
      </c>
    </row>
    <row r="10" spans="1:22" x14ac:dyDescent="0.3">
      <c r="A10" s="8" t="s">
        <v>74</v>
      </c>
      <c r="B10" s="9">
        <v>-0.3882241954370429</v>
      </c>
      <c r="C10" s="10">
        <v>8.33493220625557E-2</v>
      </c>
      <c r="D10" s="10">
        <v>3.1961163571856909E-6</v>
      </c>
      <c r="E10" s="10">
        <v>-8.2045921781980141E-2</v>
      </c>
      <c r="F10" s="10">
        <v>9.1128262589718775E-2</v>
      </c>
      <c r="G10" s="10">
        <v>0.36794224866625758</v>
      </c>
      <c r="H10" s="10">
        <v>-0.18823559897208331</v>
      </c>
      <c r="I10" s="10">
        <v>0.1039059509446891</v>
      </c>
      <c r="J10" s="10">
        <v>7.0048652593731983E-2</v>
      </c>
      <c r="K10" s="9">
        <v>-0.57056198051884754</v>
      </c>
      <c r="L10" s="10">
        <v>0.1042869981404891</v>
      </c>
      <c r="M10" s="10">
        <v>4.4731412462980782E-8</v>
      </c>
      <c r="N10" s="9">
        <v>-0.52250749954489151</v>
      </c>
      <c r="O10" s="10">
        <v>0.1162941738035906</v>
      </c>
      <c r="P10" s="10">
        <v>7.023309204147804E-6</v>
      </c>
      <c r="Q10" s="9">
        <v>-0.27332822153309971</v>
      </c>
      <c r="R10" s="10">
        <v>0.1137784311162077</v>
      </c>
      <c r="S10" s="10">
        <v>1.6293007817724341E-2</v>
      </c>
      <c r="T10" s="10">
        <v>0.18254927286104489</v>
      </c>
      <c r="U10" s="10">
        <v>0.14846704649063591</v>
      </c>
      <c r="V10" s="10">
        <v>0.21886158556558991</v>
      </c>
    </row>
    <row r="11" spans="1:22" ht="15" thickBot="1" x14ac:dyDescent="0.35">
      <c r="A11" s="6" t="s">
        <v>75</v>
      </c>
      <c r="B11" s="9">
        <v>-0.34294750376151079</v>
      </c>
      <c r="C11" s="10">
        <v>0.12572248206230299</v>
      </c>
      <c r="D11" s="10">
        <v>6.3755612255451972E-3</v>
      </c>
      <c r="E11" s="9">
        <v>-0.34025668464053782</v>
      </c>
      <c r="F11" s="10">
        <v>0.1333686709123641</v>
      </c>
      <c r="G11" s="10">
        <v>1.0733761685664041E-2</v>
      </c>
      <c r="H11" s="10">
        <v>-7.7665144828752433E-2</v>
      </c>
      <c r="I11" s="10">
        <v>0.15828021123839819</v>
      </c>
      <c r="J11" s="10">
        <v>0.62365185219053443</v>
      </c>
      <c r="K11" s="9">
        <v>-0.53906250378599552</v>
      </c>
      <c r="L11" s="10">
        <v>0.15668175604244811</v>
      </c>
      <c r="M11" s="10">
        <v>5.806551979749947E-4</v>
      </c>
      <c r="N11" s="9">
        <v>-0.59119679525254987</v>
      </c>
      <c r="O11" s="10">
        <v>0.17398116466330779</v>
      </c>
      <c r="P11" s="10">
        <v>6.7867874213278128E-4</v>
      </c>
      <c r="Q11" s="9">
        <v>-0.33583517744841562</v>
      </c>
      <c r="R11" s="10">
        <v>0.1708678213522854</v>
      </c>
      <c r="S11" s="10">
        <v>4.9360134861726732E-2</v>
      </c>
      <c r="T11" s="10">
        <v>-5.0292617156679461E-3</v>
      </c>
      <c r="U11" s="10">
        <v>0.22495456588153501</v>
      </c>
      <c r="V11" s="10">
        <v>0.98216334928188798</v>
      </c>
    </row>
    <row r="12" spans="1:22" x14ac:dyDescent="0.3">
      <c r="A12" s="7" t="s">
        <v>76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22" ht="15" thickBot="1" x14ac:dyDescent="0.35">
      <c r="A13" s="6" t="s">
        <v>77</v>
      </c>
      <c r="B13" s="10">
        <v>4.1117884172626448E-2</v>
      </c>
      <c r="C13" s="10">
        <v>5.281990520500298E-2</v>
      </c>
      <c r="D13" s="10">
        <v>0.4363012175241936</v>
      </c>
      <c r="E13" s="9">
        <v>0.13260294875525599</v>
      </c>
      <c r="F13" s="10">
        <v>5.5976758492699299E-2</v>
      </c>
      <c r="G13" s="10">
        <v>1.784141645837822E-2</v>
      </c>
      <c r="H13" s="10">
        <v>-1.362733667759047E-2</v>
      </c>
      <c r="I13" s="10">
        <v>6.4126400836325717E-2</v>
      </c>
      <c r="J13" s="10">
        <v>0.83171118135861843</v>
      </c>
      <c r="K13" s="10">
        <v>3.7700668993947223E-2</v>
      </c>
      <c r="L13" s="10">
        <v>6.6067151214843106E-2</v>
      </c>
      <c r="M13" s="10">
        <v>0.56824257111389664</v>
      </c>
      <c r="N13" s="10">
        <v>2.921996848492785E-2</v>
      </c>
      <c r="O13" s="10">
        <v>7.2526817728339854E-2</v>
      </c>
      <c r="P13" s="10">
        <v>0.68703281115807813</v>
      </c>
      <c r="Q13" s="9">
        <v>0.1849913482321818</v>
      </c>
      <c r="R13" s="10">
        <v>7.0359531322892743E-2</v>
      </c>
      <c r="S13" s="10">
        <v>8.557861035782632E-3</v>
      </c>
      <c r="T13" s="9">
        <v>0.27501683278538253</v>
      </c>
      <c r="U13" s="10">
        <v>9.1281138833902847E-2</v>
      </c>
      <c r="V13" s="10">
        <v>2.5880256757441441E-3</v>
      </c>
    </row>
    <row r="14" spans="1:22" x14ac:dyDescent="0.3">
      <c r="A14" s="7" t="s">
        <v>78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22" x14ac:dyDescent="0.3">
      <c r="A15" s="8" t="s">
        <v>79</v>
      </c>
      <c r="B15" s="10">
        <v>9.0038772495350028E-2</v>
      </c>
      <c r="C15" s="10">
        <v>0.12678784959987929</v>
      </c>
      <c r="D15" s="10">
        <v>0.47760925927496212</v>
      </c>
      <c r="E15" s="10">
        <v>0.19875178965509069</v>
      </c>
      <c r="F15" s="10">
        <v>0.1396812598733749</v>
      </c>
      <c r="G15" s="10">
        <v>0.15476654736424961</v>
      </c>
      <c r="H15" s="10">
        <v>4.0879192075340899E-4</v>
      </c>
      <c r="I15" s="10">
        <v>0.15151734653921459</v>
      </c>
      <c r="J15" s="10">
        <v>0.99784731996767384</v>
      </c>
      <c r="K15" s="10">
        <v>0.1564501973055949</v>
      </c>
      <c r="L15" s="10">
        <v>0.1584992900168552</v>
      </c>
      <c r="M15" s="10">
        <v>0.32360738608225159</v>
      </c>
      <c r="N15" s="9">
        <v>0.38643890611360959</v>
      </c>
      <c r="O15" s="10">
        <v>0.17617175810636759</v>
      </c>
      <c r="P15" s="10">
        <v>2.826886036964504E-2</v>
      </c>
      <c r="Q15" s="10">
        <v>8.2083813054923252E-2</v>
      </c>
      <c r="R15" s="10">
        <v>0.17231429340761731</v>
      </c>
      <c r="S15" s="10">
        <v>0.63381719799139491</v>
      </c>
      <c r="T15" s="10">
        <v>-0.1184492856771046</v>
      </c>
      <c r="U15" s="10">
        <v>0.2203828340564368</v>
      </c>
      <c r="V15" s="10">
        <v>0.59094261394782988</v>
      </c>
    </row>
    <row r="16" spans="1:22" ht="15" thickBot="1" x14ac:dyDescent="0.35">
      <c r="A16" s="6" t="s">
        <v>80</v>
      </c>
      <c r="B16" s="10">
        <v>-7.8897362463863419E-2</v>
      </c>
      <c r="C16" s="10">
        <v>0.14549728195442721</v>
      </c>
      <c r="D16" s="10">
        <v>0.58763937698034607</v>
      </c>
      <c r="E16" s="10">
        <v>-0.25599981263471328</v>
      </c>
      <c r="F16" s="10">
        <v>0.147309822685629</v>
      </c>
      <c r="G16" s="10">
        <v>8.2240314037737988E-2</v>
      </c>
      <c r="H16" s="10">
        <v>-0.1122874745350451</v>
      </c>
      <c r="I16" s="10">
        <v>0.17698383831238229</v>
      </c>
      <c r="J16" s="10">
        <v>0.52578689897747055</v>
      </c>
      <c r="K16" s="10">
        <v>-3.0543380180942891E-2</v>
      </c>
      <c r="L16" s="10">
        <v>0.18302874515746681</v>
      </c>
      <c r="M16" s="10">
        <v>0.86746643400926782</v>
      </c>
      <c r="N16" s="10">
        <v>6.0147569814550583E-3</v>
      </c>
      <c r="O16" s="10">
        <v>0.20112185628267351</v>
      </c>
      <c r="P16" s="10">
        <v>0.97614199392678613</v>
      </c>
      <c r="Q16" s="10">
        <v>-6.1184627716033019E-3</v>
      </c>
      <c r="R16" s="10">
        <v>0.19253385317875249</v>
      </c>
      <c r="S16" s="10">
        <v>0.9746485859637497</v>
      </c>
      <c r="T16" s="10">
        <v>-5.9034071508939721E-3</v>
      </c>
      <c r="U16" s="10">
        <v>0.24620681129933361</v>
      </c>
      <c r="V16" s="10">
        <v>0.98087060994333763</v>
      </c>
    </row>
    <row r="17" spans="1:22" x14ac:dyDescent="0.3">
      <c r="A17" s="7" t="s">
        <v>81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2" x14ac:dyDescent="0.3">
      <c r="A18" s="8" t="s">
        <v>82</v>
      </c>
      <c r="B18" s="10">
        <v>-5.1069006261330811E-2</v>
      </c>
      <c r="C18" s="10">
        <v>6.1523603543051232E-2</v>
      </c>
      <c r="D18" s="10">
        <v>0.4064982089978702</v>
      </c>
      <c r="E18" s="10">
        <v>-1.544441579322909E-3</v>
      </c>
      <c r="F18" s="10">
        <v>6.5567440272314717E-2</v>
      </c>
      <c r="G18" s="10">
        <v>0.9812075606078966</v>
      </c>
      <c r="H18" s="10">
        <v>-0.11738411212897459</v>
      </c>
      <c r="I18" s="10">
        <v>7.4268493341915959E-2</v>
      </c>
      <c r="J18" s="10">
        <v>0.1139839082316788</v>
      </c>
      <c r="K18" s="10">
        <v>-2.262052979861514E-3</v>
      </c>
      <c r="L18" s="10">
        <v>7.6873593558960035E-2</v>
      </c>
      <c r="M18" s="10">
        <v>0.97652514163064519</v>
      </c>
      <c r="N18" s="10">
        <v>9.5889704677835141E-2</v>
      </c>
      <c r="O18" s="10">
        <v>8.4408423283603845E-2</v>
      </c>
      <c r="P18" s="10">
        <v>0.25594795777139051</v>
      </c>
      <c r="Q18" s="10">
        <v>-3.918767099518352E-2</v>
      </c>
      <c r="R18" s="10">
        <v>8.2142247007008881E-2</v>
      </c>
      <c r="S18" s="10">
        <v>0.63331167640823982</v>
      </c>
      <c r="T18" s="10">
        <v>6.7397246437302669E-3</v>
      </c>
      <c r="U18" s="10">
        <v>0.1051725330800632</v>
      </c>
      <c r="V18" s="10">
        <v>0.94890449232399765</v>
      </c>
    </row>
    <row r="19" spans="1:22" x14ac:dyDescent="0.3">
      <c r="A19" s="8" t="s">
        <v>83</v>
      </c>
      <c r="B19" s="9">
        <v>-0.20093394409001611</v>
      </c>
      <c r="C19" s="10">
        <v>8.3508879599172095E-2</v>
      </c>
      <c r="D19" s="10">
        <v>1.6122143954867892E-2</v>
      </c>
      <c r="E19" s="10">
        <v>-7.9847473072093667E-2</v>
      </c>
      <c r="F19" s="10">
        <v>8.9454799591922332E-2</v>
      </c>
      <c r="G19" s="10">
        <v>0.3720707067920444</v>
      </c>
      <c r="H19" s="9">
        <v>-0.29763235804398203</v>
      </c>
      <c r="I19" s="10">
        <v>0.1016000836539642</v>
      </c>
      <c r="J19" s="10">
        <v>3.3956251342028192E-3</v>
      </c>
      <c r="K19" s="10">
        <v>-9.9220590148111118E-2</v>
      </c>
      <c r="L19" s="10">
        <v>0.10521956188249069</v>
      </c>
      <c r="M19" s="10">
        <v>0.3456879843482602</v>
      </c>
      <c r="N19" s="10">
        <v>-9.6777952856285682E-2</v>
      </c>
      <c r="O19" s="10">
        <v>0.11521124731650111</v>
      </c>
      <c r="P19" s="10">
        <v>0.40090592835255329</v>
      </c>
      <c r="Q19" s="10">
        <v>-5.6173522519178259E-2</v>
      </c>
      <c r="R19" s="10">
        <v>0.11264357648537709</v>
      </c>
      <c r="S19" s="10">
        <v>0.61800218554565034</v>
      </c>
      <c r="T19" s="10">
        <v>-5.4151699604844665E-4</v>
      </c>
      <c r="U19" s="10">
        <v>0.14442358069699759</v>
      </c>
      <c r="V19" s="10">
        <v>0.99700833453869542</v>
      </c>
    </row>
    <row r="20" spans="1:22" x14ac:dyDescent="0.3">
      <c r="A20" s="8" t="s">
        <v>84</v>
      </c>
      <c r="B20" s="9">
        <v>-0.1404586156696227</v>
      </c>
      <c r="C20" s="10">
        <v>7.1058920378598608E-2</v>
      </c>
      <c r="D20" s="10">
        <v>4.8081205091864372E-2</v>
      </c>
      <c r="E20" s="10">
        <v>-2.7631868922659852E-2</v>
      </c>
      <c r="F20" s="10">
        <v>7.5489378985651265E-2</v>
      </c>
      <c r="G20" s="10">
        <v>0.71433783124672823</v>
      </c>
      <c r="H20" s="9">
        <v>-0.18314074561935009</v>
      </c>
      <c r="I20" s="10">
        <v>8.6160543049755053E-2</v>
      </c>
      <c r="J20" s="10">
        <v>3.3538615355179713E-2</v>
      </c>
      <c r="K20" s="9">
        <v>-0.2145559737993058</v>
      </c>
      <c r="L20" s="10">
        <v>8.8481040405002806E-2</v>
      </c>
      <c r="M20" s="10">
        <v>1.531341492469979E-2</v>
      </c>
      <c r="N20" s="10">
        <v>-1.203212519480378E-2</v>
      </c>
      <c r="O20" s="10">
        <v>9.7774160807622371E-2</v>
      </c>
      <c r="P20" s="10">
        <v>0.90205928645496158</v>
      </c>
      <c r="Q20" s="10">
        <v>9.6578073869248923E-2</v>
      </c>
      <c r="R20" s="10">
        <v>9.5326278476296392E-2</v>
      </c>
      <c r="S20" s="10">
        <v>0.31099726204366229</v>
      </c>
      <c r="T20" s="10">
        <v>5.5174205888986558E-3</v>
      </c>
      <c r="U20" s="10">
        <v>0.1214879793599767</v>
      </c>
      <c r="V20" s="10">
        <v>0.96377623633495035</v>
      </c>
    </row>
    <row r="21" spans="1:22" x14ac:dyDescent="0.3">
      <c r="A21" s="8" t="s">
        <v>85</v>
      </c>
      <c r="B21" s="9">
        <v>-0.20244062362955231</v>
      </c>
      <c r="C21" s="10">
        <v>8.7101821955087116E-2</v>
      </c>
      <c r="D21" s="10">
        <v>2.011565743045059E-2</v>
      </c>
      <c r="E21" s="10">
        <v>-0.1076596582834006</v>
      </c>
      <c r="F21" s="10">
        <v>9.2393044648827596E-2</v>
      </c>
      <c r="G21" s="10">
        <v>0.24392366763932111</v>
      </c>
      <c r="H21" s="10">
        <v>-0.17973050380207309</v>
      </c>
      <c r="I21" s="10">
        <v>0.1063337594470877</v>
      </c>
      <c r="J21" s="10">
        <v>9.0980375723869633E-2</v>
      </c>
      <c r="K21" s="10">
        <v>-0.18352685578954939</v>
      </c>
      <c r="L21" s="10">
        <v>0.1092551591189494</v>
      </c>
      <c r="M21" s="10">
        <v>9.2996164803990172E-2</v>
      </c>
      <c r="N21" s="10">
        <v>-0.10437736686358701</v>
      </c>
      <c r="O21" s="10">
        <v>0.12018280563562569</v>
      </c>
      <c r="P21" s="10">
        <v>0.38512704587501378</v>
      </c>
      <c r="Q21" s="10">
        <v>-0.15179220671857349</v>
      </c>
      <c r="R21" s="10">
        <v>0.1162368657320961</v>
      </c>
      <c r="S21" s="10">
        <v>0.1915910032075627</v>
      </c>
      <c r="T21" s="10">
        <v>-0.17714194578372511</v>
      </c>
      <c r="U21" s="10">
        <v>0.15045868566499479</v>
      </c>
      <c r="V21" s="10">
        <v>0.2390573964419338</v>
      </c>
    </row>
    <row r="22" spans="1:22" x14ac:dyDescent="0.3">
      <c r="A22" s="8" t="s">
        <v>86</v>
      </c>
      <c r="B22" s="10">
        <v>8.6403510717501034E-2</v>
      </c>
      <c r="C22" s="10">
        <v>0.12042431036762501</v>
      </c>
      <c r="D22" s="10">
        <v>0.47307040996084693</v>
      </c>
      <c r="E22" s="10">
        <v>-0.14715111191476221</v>
      </c>
      <c r="F22" s="10">
        <v>0.12153425941240981</v>
      </c>
      <c r="G22" s="10">
        <v>0.22598016976709179</v>
      </c>
      <c r="H22" s="10">
        <v>0.14736630526184619</v>
      </c>
      <c r="I22" s="10">
        <v>0.14478500665716171</v>
      </c>
      <c r="J22" s="10">
        <v>0.3087594682936175</v>
      </c>
      <c r="K22" s="10">
        <v>-2.7280220495729691E-2</v>
      </c>
      <c r="L22" s="10">
        <v>0.14767699082951491</v>
      </c>
      <c r="M22" s="10">
        <v>0.85344161136116581</v>
      </c>
      <c r="N22" s="10">
        <v>9.2968782936187919E-2</v>
      </c>
      <c r="O22" s="10">
        <v>0.16287420513631051</v>
      </c>
      <c r="P22" s="10">
        <v>0.56813444606442287</v>
      </c>
      <c r="Q22" s="10">
        <v>0.12804851441411549</v>
      </c>
      <c r="R22" s="10">
        <v>0.15654276710874859</v>
      </c>
      <c r="S22" s="10">
        <v>0.41336984125037668</v>
      </c>
      <c r="T22" s="9">
        <v>0.42297333530084458</v>
      </c>
      <c r="U22" s="10">
        <v>0.19460981140090469</v>
      </c>
      <c r="V22" s="10">
        <v>2.974699030884605E-2</v>
      </c>
    </row>
    <row r="23" spans="1:22" x14ac:dyDescent="0.3">
      <c r="A23" s="8" t="s">
        <v>87</v>
      </c>
      <c r="B23" s="10">
        <v>-2.4628123912945579E-2</v>
      </c>
      <c r="C23" s="10">
        <v>0.1062137990796708</v>
      </c>
      <c r="D23" s="10">
        <v>0.81663657052712813</v>
      </c>
      <c r="E23" s="10">
        <v>0.12869238037881831</v>
      </c>
      <c r="F23" s="10">
        <v>0.118278275228045</v>
      </c>
      <c r="G23" s="10">
        <v>0.27657414343603293</v>
      </c>
      <c r="H23" s="10">
        <v>-0.1524547812785963</v>
      </c>
      <c r="I23" s="10">
        <v>0.12744010498246769</v>
      </c>
      <c r="J23" s="10">
        <v>0.23158506860362141</v>
      </c>
      <c r="K23" s="10">
        <v>-2.123939212433041E-2</v>
      </c>
      <c r="L23" s="10">
        <v>0.13221765472154881</v>
      </c>
      <c r="M23" s="10">
        <v>0.87237725792214282</v>
      </c>
      <c r="N23" s="10">
        <v>7.8894185989284868E-2</v>
      </c>
      <c r="O23" s="10">
        <v>0.14558029470072159</v>
      </c>
      <c r="P23" s="10">
        <v>0.58786740637726365</v>
      </c>
      <c r="Q23" s="10">
        <v>7.2682439405757998E-2</v>
      </c>
      <c r="R23" s="10">
        <v>0.14677146430054941</v>
      </c>
      <c r="S23" s="10">
        <v>0.62045313046009265</v>
      </c>
      <c r="T23" s="10">
        <v>8.3666218280299465E-2</v>
      </c>
      <c r="U23" s="10">
        <v>0.1864135813732879</v>
      </c>
      <c r="V23" s="10">
        <v>0.65356122089849278</v>
      </c>
    </row>
    <row r="24" spans="1:22" x14ac:dyDescent="0.3">
      <c r="A24" s="8" t="s">
        <v>88</v>
      </c>
      <c r="B24" s="10">
        <v>-0.1393187795579757</v>
      </c>
      <c r="C24" s="10">
        <v>0.18865187240020551</v>
      </c>
      <c r="D24" s="10">
        <v>0.46021268998255549</v>
      </c>
      <c r="E24" s="10">
        <v>-0.17349939966726519</v>
      </c>
      <c r="F24" s="10">
        <v>0.20590107688382481</v>
      </c>
      <c r="G24" s="10">
        <v>0.39943275759873542</v>
      </c>
      <c r="H24" s="10">
        <v>-0.21119559447085609</v>
      </c>
      <c r="I24" s="10">
        <v>0.22899272358225251</v>
      </c>
      <c r="J24" s="10">
        <v>0.35638212133617547</v>
      </c>
      <c r="K24" s="10">
        <v>-3.0938673864894042E-2</v>
      </c>
      <c r="L24" s="10">
        <v>0.2381631513381347</v>
      </c>
      <c r="M24" s="10">
        <v>0.89664129043264484</v>
      </c>
      <c r="N24" s="10">
        <v>-4.279709706803278E-2</v>
      </c>
      <c r="O24" s="10">
        <v>0.26039182653780918</v>
      </c>
      <c r="P24" s="10">
        <v>0.86945048212722598</v>
      </c>
      <c r="Q24" s="10">
        <v>0.2466299594382462</v>
      </c>
      <c r="R24" s="10">
        <v>0.26880313585057969</v>
      </c>
      <c r="S24" s="10">
        <v>0.35887468696942032</v>
      </c>
      <c r="T24" s="10">
        <v>-6.260422187798792E-2</v>
      </c>
      <c r="U24" s="10">
        <v>0.34005253635527422</v>
      </c>
      <c r="V24" s="10">
        <v>0.85393373781810644</v>
      </c>
    </row>
    <row r="25" spans="1:22" ht="15" thickBot="1" x14ac:dyDescent="0.35">
      <c r="A25" s="6" t="s">
        <v>89</v>
      </c>
      <c r="B25" s="10">
        <v>-1.851448576951259E-2</v>
      </c>
      <c r="C25" s="10">
        <v>0.16213866699402429</v>
      </c>
      <c r="D25" s="10">
        <v>0.90908780770004627</v>
      </c>
      <c r="E25" s="10">
        <v>-1.487433067008888E-2</v>
      </c>
      <c r="F25" s="10">
        <v>0.1633792426315625</v>
      </c>
      <c r="G25" s="10">
        <v>0.92745942434198247</v>
      </c>
      <c r="H25" s="10">
        <v>-0.25494206441192402</v>
      </c>
      <c r="I25" s="10">
        <v>0.19348726450619139</v>
      </c>
      <c r="J25" s="10">
        <v>0.18763196900064619</v>
      </c>
      <c r="K25" s="10">
        <v>0.33917848908000903</v>
      </c>
      <c r="L25" s="10">
        <v>0.20855225400919131</v>
      </c>
      <c r="M25" s="10">
        <v>0.1038756992399073</v>
      </c>
      <c r="N25" s="10">
        <v>0.26408831774635338</v>
      </c>
      <c r="O25" s="10">
        <v>0.22514976114245819</v>
      </c>
      <c r="P25" s="10">
        <v>0.24081780673481201</v>
      </c>
      <c r="Q25" s="10">
        <v>-0.200301531762656</v>
      </c>
      <c r="R25" s="10">
        <v>0.20018432032826039</v>
      </c>
      <c r="S25" s="10">
        <v>0.31702723460245591</v>
      </c>
      <c r="T25" s="10">
        <v>-0.21978102281216219</v>
      </c>
      <c r="U25" s="10">
        <v>0.26063781855843188</v>
      </c>
      <c r="V25" s="10">
        <v>0.39909253960429081</v>
      </c>
    </row>
    <row r="26" spans="1:22" x14ac:dyDescent="0.3">
      <c r="A26" s="7" t="s">
        <v>90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</row>
    <row r="27" spans="1:22" x14ac:dyDescent="0.3">
      <c r="A27" s="8" t="s">
        <v>91</v>
      </c>
      <c r="B27" s="10">
        <v>6.8328973391585002E-2</v>
      </c>
      <c r="C27" s="10">
        <v>5.7086944795788068E-2</v>
      </c>
      <c r="D27" s="10">
        <v>0.2313345461972276</v>
      </c>
      <c r="E27" s="10">
        <v>-0.1096204471751451</v>
      </c>
      <c r="F27" s="10">
        <v>6.0167597522639581E-2</v>
      </c>
      <c r="G27" s="10">
        <v>6.8467382695442988E-2</v>
      </c>
      <c r="H27" s="10">
        <v>5.2616831145506263E-2</v>
      </c>
      <c r="I27" s="10">
        <v>6.889142434460678E-2</v>
      </c>
      <c r="J27" s="10">
        <v>0.44500753622098221</v>
      </c>
      <c r="K27" s="10">
        <v>-1.292449513545214E-2</v>
      </c>
      <c r="L27" s="10">
        <v>7.1042488798706172E-2</v>
      </c>
      <c r="M27" s="10">
        <v>0.85564058652081698</v>
      </c>
      <c r="N27" s="10">
        <v>9.231476668097828E-2</v>
      </c>
      <c r="O27" s="10">
        <v>7.8242991283837562E-2</v>
      </c>
      <c r="P27" s="10">
        <v>0.23806103111438451</v>
      </c>
      <c r="Q27" s="10">
        <v>8.5363450419920231E-2</v>
      </c>
      <c r="R27" s="10">
        <v>7.6550965915373706E-2</v>
      </c>
      <c r="S27" s="10">
        <v>0.26479935294141821</v>
      </c>
      <c r="T27" s="10">
        <v>1.3031516479143799E-2</v>
      </c>
      <c r="U27" s="10">
        <v>9.7601750598384801E-2</v>
      </c>
      <c r="V27" s="10">
        <v>0.89378432981654909</v>
      </c>
    </row>
    <row r="28" spans="1:22" ht="15" thickBot="1" x14ac:dyDescent="0.35">
      <c r="A28" s="6" t="s">
        <v>92</v>
      </c>
      <c r="B28" s="10">
        <v>-2.6567607282329739E-2</v>
      </c>
      <c r="C28" s="10">
        <v>6.4598888890346234E-2</v>
      </c>
      <c r="D28" s="10">
        <v>0.68087431236538087</v>
      </c>
      <c r="E28" s="10">
        <v>-0.122497341222807</v>
      </c>
      <c r="F28" s="10">
        <v>6.8031379808815004E-2</v>
      </c>
      <c r="G28" s="10">
        <v>7.1765859366924201E-2</v>
      </c>
      <c r="H28" s="10">
        <v>3.4457188052670541E-2</v>
      </c>
      <c r="I28" s="10">
        <v>7.8787083877045985E-2</v>
      </c>
      <c r="J28" s="10">
        <v>0.66186069687326043</v>
      </c>
      <c r="K28" s="10">
        <v>-5.3886220087552963E-2</v>
      </c>
      <c r="L28" s="10">
        <v>8.1068978404125691E-2</v>
      </c>
      <c r="M28" s="10">
        <v>0.50624499681648727</v>
      </c>
      <c r="N28" s="10">
        <v>1.8852563457486558E-2</v>
      </c>
      <c r="O28" s="10">
        <v>8.9159728727836896E-2</v>
      </c>
      <c r="P28" s="10">
        <v>0.83253842990019422</v>
      </c>
      <c r="Q28" s="10">
        <v>2.4596528346991369E-2</v>
      </c>
      <c r="R28" s="10">
        <v>8.6469045510535539E-2</v>
      </c>
      <c r="S28" s="10">
        <v>0.77606192761990755</v>
      </c>
      <c r="T28" s="10">
        <v>3.2898761733602552E-2</v>
      </c>
      <c r="U28" s="10">
        <v>0.11044575297102829</v>
      </c>
      <c r="V28" s="10">
        <v>0.76580041408744481</v>
      </c>
    </row>
    <row r="29" spans="1:22" x14ac:dyDescent="0.3">
      <c r="A29" s="7" t="s">
        <v>93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</row>
    <row r="30" spans="1:22" x14ac:dyDescent="0.3">
      <c r="A30" s="8" t="s">
        <v>94</v>
      </c>
      <c r="B30" s="10">
        <v>0.27008300948341529</v>
      </c>
      <c r="C30" s="10">
        <v>0.17658619969941289</v>
      </c>
      <c r="D30" s="10">
        <v>0.12614837102033899</v>
      </c>
      <c r="E30" s="10">
        <v>2.873540922061461E-2</v>
      </c>
      <c r="F30" s="10">
        <v>0.18714835802247179</v>
      </c>
      <c r="G30" s="10">
        <v>0.87796970870203239</v>
      </c>
      <c r="H30" s="10">
        <v>0.21542002645166269</v>
      </c>
      <c r="I30" s="10">
        <v>0.22003098684525171</v>
      </c>
      <c r="J30" s="10">
        <v>0.32755821932029511</v>
      </c>
      <c r="K30" s="10">
        <v>0.43327335611725032</v>
      </c>
      <c r="L30" s="10">
        <v>0.2226061280305309</v>
      </c>
      <c r="M30" s="10">
        <v>5.1610598126104003E-2</v>
      </c>
      <c r="N30" s="10">
        <v>0.29923689542381321</v>
      </c>
      <c r="O30" s="10">
        <v>0.2446117857454112</v>
      </c>
      <c r="P30" s="10">
        <v>0.2212113168343591</v>
      </c>
      <c r="Q30" s="10">
        <v>9.7695689373828901E-2</v>
      </c>
      <c r="R30" s="10">
        <v>0.23738599985717129</v>
      </c>
      <c r="S30" s="10">
        <v>0.68067088842785184</v>
      </c>
      <c r="T30" s="10">
        <v>-9.4065873844677503E-3</v>
      </c>
      <c r="U30" s="10">
        <v>0.32095817187704911</v>
      </c>
      <c r="V30" s="10">
        <v>0.97661908253192375</v>
      </c>
    </row>
    <row r="31" spans="1:22" x14ac:dyDescent="0.3">
      <c r="A31" s="8" t="s">
        <v>95</v>
      </c>
      <c r="B31" s="10">
        <v>0.18877935490249981</v>
      </c>
      <c r="C31" s="10">
        <v>0.15371471793390859</v>
      </c>
      <c r="D31" s="10">
        <v>0.2194037909182574</v>
      </c>
      <c r="E31" s="10">
        <v>0.1247863367317765</v>
      </c>
      <c r="F31" s="10">
        <v>0.16615890467690511</v>
      </c>
      <c r="G31" s="10">
        <v>0.45264903628682429</v>
      </c>
      <c r="H31" s="10">
        <v>0.15223646696810661</v>
      </c>
      <c r="I31" s="10">
        <v>0.19275727728416511</v>
      </c>
      <c r="J31" s="10">
        <v>0.42965436870147239</v>
      </c>
      <c r="K31" s="10">
        <v>0.25420916069554012</v>
      </c>
      <c r="L31" s="10">
        <v>0.1937789814266849</v>
      </c>
      <c r="M31" s="10">
        <v>0.1895703955654299</v>
      </c>
      <c r="N31" s="10">
        <v>0.30176287510583988</v>
      </c>
      <c r="O31" s="10">
        <v>0.21376116711333651</v>
      </c>
      <c r="P31" s="10">
        <v>0.15804350104174761</v>
      </c>
      <c r="Q31" s="10">
        <v>0.41180179237409598</v>
      </c>
      <c r="R31" s="10">
        <v>0.21086643667600941</v>
      </c>
      <c r="S31" s="10">
        <v>5.0831036439054858E-2</v>
      </c>
      <c r="T31" s="10">
        <v>0.12772978726377479</v>
      </c>
      <c r="U31" s="10">
        <v>0.28463864424091517</v>
      </c>
      <c r="V31" s="10">
        <v>0.65361658466371675</v>
      </c>
    </row>
    <row r="32" spans="1:22" x14ac:dyDescent="0.3">
      <c r="A32" s="8" t="s">
        <v>96</v>
      </c>
      <c r="B32" s="10">
        <v>0.27844596300047442</v>
      </c>
      <c r="C32" s="10">
        <v>0.14694648023819609</v>
      </c>
      <c r="D32" s="10">
        <v>5.8108286488666817E-2</v>
      </c>
      <c r="E32" s="10">
        <v>0.2439376101936391</v>
      </c>
      <c r="F32" s="10">
        <v>0.1591232915279002</v>
      </c>
      <c r="G32" s="10">
        <v>0.1252733708153142</v>
      </c>
      <c r="H32" s="10">
        <v>0.23082239793540241</v>
      </c>
      <c r="I32" s="9">
        <v>0.1843672255238713</v>
      </c>
      <c r="J32" s="10">
        <v>0.2105804743596765</v>
      </c>
      <c r="K32" s="9">
        <v>0.37539824543790967</v>
      </c>
      <c r="L32" s="10">
        <v>0.18525054781549441</v>
      </c>
      <c r="M32" s="10">
        <v>4.2720198837850269E-2</v>
      </c>
      <c r="N32" s="9">
        <v>0.46316876604090967</v>
      </c>
      <c r="O32" s="10">
        <v>0.20431629869886031</v>
      </c>
      <c r="P32" s="10">
        <v>2.3395094621960561E-2</v>
      </c>
      <c r="Q32" s="9">
        <v>0.58188219450382439</v>
      </c>
      <c r="R32" s="10">
        <v>0.20191043715450871</v>
      </c>
      <c r="S32" s="10">
        <v>3.9530687207365916E-3</v>
      </c>
      <c r="T32" s="9">
        <v>0.49275343639746583</v>
      </c>
      <c r="U32" s="10">
        <v>0.27274262711039071</v>
      </c>
      <c r="V32" s="10">
        <v>7.0815169836493677E-2</v>
      </c>
    </row>
    <row r="33" spans="1:22" x14ac:dyDescent="0.3">
      <c r="A33" s="8" t="s">
        <v>97</v>
      </c>
      <c r="B33" s="9">
        <v>0.5551240055738309</v>
      </c>
      <c r="C33" s="10">
        <v>0.14997578067995651</v>
      </c>
      <c r="D33" s="10">
        <v>2.143925841337965E-4</v>
      </c>
      <c r="E33" s="9">
        <v>0.45341383673558971</v>
      </c>
      <c r="F33" s="10">
        <v>0.16243731268042569</v>
      </c>
      <c r="G33" s="10">
        <v>5.2494227762876471E-3</v>
      </c>
      <c r="H33" s="9">
        <v>0.49662866136511302</v>
      </c>
      <c r="I33" s="9">
        <v>0.1876092715700278</v>
      </c>
      <c r="J33" s="10">
        <v>8.1174901773426109E-3</v>
      </c>
      <c r="K33" s="9">
        <v>0.73985566699818039</v>
      </c>
      <c r="L33" s="10">
        <v>0.18898925086947041</v>
      </c>
      <c r="M33" s="10">
        <v>9.0478089074903835E-5</v>
      </c>
      <c r="N33" s="9">
        <v>0.73846620227754112</v>
      </c>
      <c r="O33" s="10">
        <v>0.2082807115001096</v>
      </c>
      <c r="P33" s="10">
        <v>3.9181944967154502E-4</v>
      </c>
      <c r="Q33" s="9">
        <v>0.96998872765563759</v>
      </c>
      <c r="R33" s="10">
        <v>0.20607206876095521</v>
      </c>
      <c r="S33" s="10">
        <v>2.513440476034671E-6</v>
      </c>
      <c r="T33" s="9">
        <v>0.49957485218977687</v>
      </c>
      <c r="U33" s="10">
        <v>0.27712828630575559</v>
      </c>
      <c r="V33" s="10">
        <v>7.1437785773097756E-2</v>
      </c>
    </row>
    <row r="34" spans="1:22" ht="15" thickBot="1" x14ac:dyDescent="0.35">
      <c r="A34" s="6" t="s">
        <v>98</v>
      </c>
      <c r="B34" s="9">
        <v>0.49462627968192241</v>
      </c>
      <c r="C34" s="10">
        <v>0.16717431557741069</v>
      </c>
      <c r="D34" s="10">
        <v>3.0889393479034042E-3</v>
      </c>
      <c r="E34" s="9">
        <v>0.55690913494121441</v>
      </c>
      <c r="F34" s="10">
        <v>0.1814795808232626</v>
      </c>
      <c r="G34" s="10">
        <v>2.149814823536923E-3</v>
      </c>
      <c r="H34" s="9">
        <v>0.47296564472647951</v>
      </c>
      <c r="I34" s="9">
        <v>0.20776131352311319</v>
      </c>
      <c r="J34" s="10">
        <v>2.2816959708595749E-2</v>
      </c>
      <c r="K34" s="9">
        <v>0.61832223169983591</v>
      </c>
      <c r="L34" s="10">
        <v>0.20996220120253251</v>
      </c>
      <c r="M34" s="10">
        <v>3.2303645541588788E-3</v>
      </c>
      <c r="N34" s="9">
        <v>0.52967085754015519</v>
      </c>
      <c r="O34" s="10">
        <v>0.23091715032839721</v>
      </c>
      <c r="P34" s="10">
        <v>2.1803707113447469E-2</v>
      </c>
      <c r="Q34" s="9">
        <v>0.8053637264885295</v>
      </c>
      <c r="R34" s="10">
        <v>0.22788051145093269</v>
      </c>
      <c r="S34" s="10">
        <v>4.0909008545792641E-4</v>
      </c>
      <c r="T34" s="9">
        <v>0.71691226131000996</v>
      </c>
      <c r="U34" s="10">
        <v>0.30343954441461002</v>
      </c>
      <c r="V34" s="10">
        <v>1.8146277681448091E-2</v>
      </c>
    </row>
    <row r="35" spans="1:22" x14ac:dyDescent="0.3">
      <c r="A35" s="7" t="s">
        <v>99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</row>
    <row r="36" spans="1:22" ht="15" thickBot="1" x14ac:dyDescent="0.35">
      <c r="A36" s="6" t="s">
        <v>100</v>
      </c>
      <c r="B36" s="10">
        <v>3.0534117088701341E-2</v>
      </c>
      <c r="C36" s="10">
        <v>4.8885300111613211E-2</v>
      </c>
      <c r="D36" s="10">
        <v>0.53222880349332735</v>
      </c>
      <c r="E36" s="10">
        <v>6.1367935008743428E-2</v>
      </c>
      <c r="F36" s="10">
        <v>5.1605700462135327E-2</v>
      </c>
      <c r="G36" s="10">
        <v>0.23437289772581979</v>
      </c>
      <c r="H36" s="10">
        <v>-4.5569712409438717E-2</v>
      </c>
      <c r="I36" s="10">
        <v>5.9050456447637872E-2</v>
      </c>
      <c r="J36" s="10">
        <v>0.44028736370056898</v>
      </c>
      <c r="K36" s="10">
        <v>4.214940876568582E-2</v>
      </c>
      <c r="L36" s="10">
        <v>6.1113771372040743E-2</v>
      </c>
      <c r="M36" s="10">
        <v>0.49039068125818752</v>
      </c>
      <c r="N36" s="10">
        <v>-1.9598570983587341E-3</v>
      </c>
      <c r="O36" s="10">
        <v>6.6979943916305587E-2</v>
      </c>
      <c r="P36" s="10">
        <v>0.97665694355738741</v>
      </c>
      <c r="Q36" s="9">
        <v>0.16574486112888889</v>
      </c>
      <c r="R36" s="10">
        <v>6.4972554523500092E-2</v>
      </c>
      <c r="S36" s="10">
        <v>1.0741492094232689E-2</v>
      </c>
      <c r="T36" s="9">
        <v>0.1654439098418721</v>
      </c>
      <c r="U36" s="10">
        <v>8.2581712951440608E-2</v>
      </c>
      <c r="V36" s="10">
        <v>4.5134753146560819E-2</v>
      </c>
    </row>
    <row r="37" spans="1:22" x14ac:dyDescent="0.3">
      <c r="A37" s="7" t="s">
        <v>101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</row>
    <row r="38" spans="1:22" ht="15" thickBot="1" x14ac:dyDescent="0.35">
      <c r="A38" s="6" t="s">
        <v>102</v>
      </c>
      <c r="B38" s="9">
        <v>-0.1625570083223413</v>
      </c>
      <c r="C38" s="10">
        <v>4.7148425844229298E-2</v>
      </c>
      <c r="D38" s="10">
        <v>5.652315861285537E-4</v>
      </c>
      <c r="E38" s="9">
        <v>-0.1187399332407291</v>
      </c>
      <c r="F38" s="10">
        <v>5.0196140583384057E-2</v>
      </c>
      <c r="G38" s="10">
        <v>1.8004810728121719E-2</v>
      </c>
      <c r="H38" s="9">
        <v>-0.1387729220939547</v>
      </c>
      <c r="I38" s="10">
        <v>5.753113302805115E-2</v>
      </c>
      <c r="J38" s="10">
        <v>1.5859360761937589E-2</v>
      </c>
      <c r="K38" s="9">
        <v>-0.25993376095401799</v>
      </c>
      <c r="L38" s="10">
        <v>5.8888113685817617E-2</v>
      </c>
      <c r="M38" s="10">
        <v>1.0146500005129251E-5</v>
      </c>
      <c r="N38" s="9">
        <v>-0.20972751412057741</v>
      </c>
      <c r="O38" s="10">
        <v>6.4972402124833614E-2</v>
      </c>
      <c r="P38" s="10">
        <v>1.246817800758802E-3</v>
      </c>
      <c r="Q38" s="9">
        <v>-0.26939843081794512</v>
      </c>
      <c r="R38" s="10">
        <v>6.3126093316176232E-2</v>
      </c>
      <c r="S38" s="10">
        <v>1.975659577897183E-5</v>
      </c>
      <c r="T38" s="9">
        <v>-0.4398958708469059</v>
      </c>
      <c r="U38" s="10">
        <v>8.1948796065635265E-2</v>
      </c>
      <c r="V38" s="10">
        <v>7.9642919721769842E-8</v>
      </c>
    </row>
    <row r="39" spans="1:22" x14ac:dyDescent="0.3">
      <c r="A39" s="7" t="s">
        <v>103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</row>
    <row r="40" spans="1:22" x14ac:dyDescent="0.3">
      <c r="A40" s="8" t="s">
        <v>104</v>
      </c>
      <c r="B40" s="9">
        <v>-0.2217025359563414</v>
      </c>
      <c r="C40" s="10">
        <v>0.1120682141901321</v>
      </c>
      <c r="D40" s="10">
        <v>4.7896897488721529E-2</v>
      </c>
      <c r="E40" s="10">
        <v>-1.810807405090864E-2</v>
      </c>
      <c r="F40" s="10">
        <v>0.1129019596130504</v>
      </c>
      <c r="G40" s="10">
        <v>0.87257575893867678</v>
      </c>
      <c r="H40" s="9">
        <v>-0.30974589717542911</v>
      </c>
      <c r="I40" s="10">
        <v>0.13443377015731151</v>
      </c>
      <c r="J40" s="10">
        <v>2.121826342093687E-2</v>
      </c>
      <c r="K40" s="10">
        <v>-4.7543851069750863E-2</v>
      </c>
      <c r="L40" s="10">
        <v>0.13726021184998849</v>
      </c>
      <c r="M40" s="10">
        <v>0.72905902100592312</v>
      </c>
      <c r="N40" s="10">
        <v>-0.27114108883893151</v>
      </c>
      <c r="O40" s="10">
        <v>0.15221873605238839</v>
      </c>
      <c r="P40" s="10">
        <v>7.4870046905463089E-2</v>
      </c>
      <c r="Q40" s="9">
        <v>-0.37120337859615532</v>
      </c>
      <c r="R40" s="10">
        <v>0.1465726214011594</v>
      </c>
      <c r="S40" s="10">
        <v>1.1323426588821571E-2</v>
      </c>
      <c r="T40" s="9">
        <v>-0.36524291394683789</v>
      </c>
      <c r="U40" s="10">
        <v>0.18399218656012761</v>
      </c>
      <c r="V40" s="10">
        <v>4.7133332051659767E-2</v>
      </c>
    </row>
    <row r="41" spans="1:22" ht="15" thickBot="1" x14ac:dyDescent="0.35">
      <c r="A41" s="6" t="s">
        <v>105</v>
      </c>
      <c r="B41" s="10">
        <v>-0.12847286897932431</v>
      </c>
      <c r="C41" s="10">
        <v>0.1131344920738553</v>
      </c>
      <c r="D41" s="10">
        <v>0.25613385437886887</v>
      </c>
      <c r="E41" s="10">
        <v>0.19246220873525119</v>
      </c>
      <c r="F41" s="10">
        <v>0.1147268254952952</v>
      </c>
      <c r="G41" s="10">
        <v>9.3431195918780033E-2</v>
      </c>
      <c r="H41" s="10">
        <v>-0.20557265027867769</v>
      </c>
      <c r="I41" s="10">
        <v>0.13554599241627091</v>
      </c>
      <c r="J41" s="10">
        <v>0.1293609992645281</v>
      </c>
      <c r="K41" s="10">
        <v>-5.0883366164612573E-2</v>
      </c>
      <c r="L41" s="10">
        <v>0.13832669084010979</v>
      </c>
      <c r="M41" s="10">
        <v>0.71298566142616326</v>
      </c>
      <c r="N41" s="10">
        <v>-0.20005293927228371</v>
      </c>
      <c r="O41" s="10">
        <v>0.1534938131802587</v>
      </c>
      <c r="P41" s="10">
        <v>0.1924624617775087</v>
      </c>
      <c r="Q41" s="10">
        <v>-0.2825304849843826</v>
      </c>
      <c r="R41" s="10">
        <v>0.14818993152738799</v>
      </c>
      <c r="S41" s="10">
        <v>5.6579785019776292E-2</v>
      </c>
      <c r="T41" s="10">
        <v>-0.30257945207854192</v>
      </c>
      <c r="U41" s="10">
        <v>0.18589161882033489</v>
      </c>
      <c r="V41" s="10">
        <v>0.10358433161496269</v>
      </c>
    </row>
    <row r="42" spans="1:22" x14ac:dyDescent="0.3">
      <c r="A42" s="8" t="s">
        <v>106</v>
      </c>
      <c r="B42" s="10">
        <v>-5.6638198581019629E-2</v>
      </c>
      <c r="C42" s="10">
        <v>0.1188615138069513</v>
      </c>
      <c r="D42" s="10">
        <v>0.63371408911826443</v>
      </c>
      <c r="E42" s="10">
        <v>0.20737928004444039</v>
      </c>
      <c r="F42" s="10">
        <v>0.1200340772706003</v>
      </c>
      <c r="G42" s="10">
        <v>8.4047396397448237E-2</v>
      </c>
      <c r="H42" s="10">
        <v>-0.18104691457189831</v>
      </c>
      <c r="I42" s="10">
        <v>0.1424184820314611</v>
      </c>
      <c r="J42" s="10">
        <v>0.2036461684385949</v>
      </c>
      <c r="K42" s="10">
        <v>0.1702913028631477</v>
      </c>
      <c r="L42" s="10">
        <v>0.14612625356288839</v>
      </c>
      <c r="M42" s="10">
        <v>0.24386883795337319</v>
      </c>
      <c r="N42" s="10">
        <v>-0.2169322726453356</v>
      </c>
      <c r="O42" s="10">
        <v>0.16115492270954371</v>
      </c>
      <c r="P42" s="10">
        <v>0.17826700481829361</v>
      </c>
      <c r="Q42" s="10">
        <v>-8.3113552462112231E-2</v>
      </c>
      <c r="R42" s="10">
        <v>0.15502176849210231</v>
      </c>
      <c r="S42" s="10">
        <v>0.5918609879226242</v>
      </c>
      <c r="T42" s="10">
        <v>-0.17252989671671709</v>
      </c>
      <c r="U42" s="10">
        <v>0.1939792414079784</v>
      </c>
      <c r="V42" s="10">
        <v>0.37377496354195522</v>
      </c>
    </row>
    <row r="43" spans="1:22" x14ac:dyDescent="0.3">
      <c r="A43" s="8" t="s">
        <v>107</v>
      </c>
      <c r="B43" s="10">
        <v>7.18177448062578E-4</v>
      </c>
      <c r="C43" s="10">
        <v>0.12095324277803959</v>
      </c>
      <c r="D43" s="10">
        <v>0.99526247236091769</v>
      </c>
      <c r="E43" s="9">
        <v>0.33624814710490808</v>
      </c>
      <c r="F43" s="10">
        <v>0.12299816005187129</v>
      </c>
      <c r="G43" s="10">
        <v>6.2614588420797437E-3</v>
      </c>
      <c r="H43" s="10">
        <v>-9.4131918613047039E-2</v>
      </c>
      <c r="I43" s="10">
        <v>0.14449957707291669</v>
      </c>
      <c r="J43" s="10">
        <v>0.51476645307185265</v>
      </c>
      <c r="K43" s="10">
        <v>0.20835260799019401</v>
      </c>
      <c r="L43" s="10">
        <v>0.1483045291537097</v>
      </c>
      <c r="M43" s="10">
        <v>0.16005186891198589</v>
      </c>
      <c r="N43" s="10">
        <v>-0.1004543178145953</v>
      </c>
      <c r="O43" s="10">
        <v>0.1636437344375222</v>
      </c>
      <c r="P43" s="10">
        <v>0.53930794553181116</v>
      </c>
      <c r="Q43" s="10">
        <v>-2.0635339624382382E-2</v>
      </c>
      <c r="R43" s="10">
        <v>0.15790237774727159</v>
      </c>
      <c r="S43" s="10">
        <v>0.89602516322796311</v>
      </c>
      <c r="T43" s="10">
        <v>-0.18681886310470361</v>
      </c>
      <c r="U43" s="10">
        <v>0.19749688427354389</v>
      </c>
      <c r="V43" s="10">
        <v>0.34418264983349078</v>
      </c>
    </row>
    <row r="44" spans="1:22" x14ac:dyDescent="0.3">
      <c r="A44" s="8" t="s">
        <v>108</v>
      </c>
      <c r="B44" s="10">
        <v>2.4145691345728169E-2</v>
      </c>
      <c r="C44" s="10">
        <v>0.13200257469345281</v>
      </c>
      <c r="D44" s="10">
        <v>0.85486209537047875</v>
      </c>
      <c r="E44" s="9">
        <v>0.3170910371821723</v>
      </c>
      <c r="F44" s="10">
        <v>0.1355710255131635</v>
      </c>
      <c r="G44" s="10">
        <v>1.933909533576925E-2</v>
      </c>
      <c r="H44" s="10">
        <v>-4.4382946607180729E-2</v>
      </c>
      <c r="I44" s="10">
        <v>0.1575618567228293</v>
      </c>
      <c r="J44" s="10">
        <v>0.77818440018479818</v>
      </c>
      <c r="K44" s="10">
        <v>0.1714688782652036</v>
      </c>
      <c r="L44" s="10">
        <v>0.16173139709398029</v>
      </c>
      <c r="M44" s="10">
        <v>0.28905010271712073</v>
      </c>
      <c r="N44" s="10">
        <v>-0.1155559561661603</v>
      </c>
      <c r="O44" s="10">
        <v>0.178122290093255</v>
      </c>
      <c r="P44" s="10">
        <v>0.51650317254770484</v>
      </c>
      <c r="Q44" s="10">
        <v>-2.0489290907654508E-3</v>
      </c>
      <c r="R44" s="10">
        <v>0.17325991362893359</v>
      </c>
      <c r="S44" s="10">
        <v>0.99056463350343826</v>
      </c>
      <c r="T44" s="10">
        <v>-0.21457125154567461</v>
      </c>
      <c r="U44" s="10">
        <v>0.2170717431473953</v>
      </c>
      <c r="V44" s="10">
        <v>0.32291723030718172</v>
      </c>
    </row>
    <row r="45" spans="1:22" ht="15" thickBot="1" x14ac:dyDescent="0.35">
      <c r="A45" s="11" t="s">
        <v>109</v>
      </c>
      <c r="B45" s="10"/>
      <c r="C45" s="10"/>
      <c r="D45" s="10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</row>
    <row r="46" spans="1:22" ht="15" thickBot="1" x14ac:dyDescent="0.35">
      <c r="A46" s="11"/>
      <c r="B46" s="9">
        <v>0.13931071870904799</v>
      </c>
      <c r="C46" s="10">
        <v>2.1218976693807151E-2</v>
      </c>
      <c r="D46" s="10">
        <v>5.1899128766881192E-11</v>
      </c>
      <c r="E46" s="9">
        <v>4.8992196773653379E-2</v>
      </c>
      <c r="F46" s="10">
        <v>2.249559134911009E-2</v>
      </c>
      <c r="G46" s="10">
        <v>2.9416632773115521E-2</v>
      </c>
      <c r="H46" s="9">
        <v>0.16674981771751551</v>
      </c>
      <c r="I46" s="10">
        <v>2.5470881001908471E-2</v>
      </c>
      <c r="J46" s="10">
        <v>5.882852433342378E-11</v>
      </c>
      <c r="K46" s="9">
        <v>0.14350628980650421</v>
      </c>
      <c r="L46" s="10">
        <v>2.6470778412127579E-2</v>
      </c>
      <c r="M46" s="10">
        <v>5.9163932073786348E-8</v>
      </c>
      <c r="N46" s="9">
        <v>0.20173512920921041</v>
      </c>
      <c r="O46" s="10">
        <v>2.904770962352789E-2</v>
      </c>
      <c r="P46" s="10">
        <v>3.7857239374827887E-12</v>
      </c>
      <c r="Q46" s="9">
        <v>0.18224307580081031</v>
      </c>
      <c r="R46" s="10">
        <v>2.8266097402122461E-2</v>
      </c>
      <c r="S46" s="10">
        <v>1.13778841814174E-10</v>
      </c>
      <c r="T46" s="9">
        <v>0.16843399502371301</v>
      </c>
      <c r="U46" s="10">
        <v>3.5478335685612018E-2</v>
      </c>
      <c r="V46" s="10">
        <v>2.0592928067422769E-6</v>
      </c>
    </row>
    <row r="47" spans="1:22" ht="15" thickBot="1" x14ac:dyDescent="0.35">
      <c r="A47" s="13" t="s">
        <v>110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</row>
  </sheetData>
  <mergeCells count="18">
    <mergeCell ref="A2:A3"/>
    <mergeCell ref="A5:N5"/>
    <mergeCell ref="B12:V12"/>
    <mergeCell ref="B14:V14"/>
    <mergeCell ref="B17:V17"/>
    <mergeCell ref="B39:V39"/>
    <mergeCell ref="B47:V47"/>
    <mergeCell ref="B1:D1"/>
    <mergeCell ref="E1:G1"/>
    <mergeCell ref="H1:J1"/>
    <mergeCell ref="K1:M1"/>
    <mergeCell ref="N1:P1"/>
    <mergeCell ref="B26:V26"/>
    <mergeCell ref="Q1:S1"/>
    <mergeCell ref="T1:V1"/>
    <mergeCell ref="B29:V29"/>
    <mergeCell ref="B35:V35"/>
    <mergeCell ref="B37:V37"/>
  </mergeCells>
  <conditionalFormatting sqref="D6:D44 G6:G44 J6:J44 M6:M44 P6:P44 S6:S44 V6:V44 D46 G46 J46 M46 P46 S46 V46">
    <cfRule type="cellIs" dxfId="3" priority="1" stopIfTrue="1" operator="lessThan">
      <formula>0.001</formula>
    </cfRule>
    <cfRule type="cellIs" dxfId="2" priority="2" stopIfTrue="1" operator="lessThan">
      <formula>0.01</formula>
    </cfRule>
    <cfRule type="cellIs" dxfId="1" priority="3" stopIfTrue="1" operator="lessThan">
      <formula>0.05</formula>
    </cfRule>
    <cfRule type="cellIs" dxfId="0" priority="4" operator="lessThan">
      <formula>0.1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Model_Coefficients</vt:lpstr>
      <vt:lpstr>Assumption_Checks</vt:lpstr>
      <vt:lpstr>Univariate_analyses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</dc:creator>
  <cp:lastModifiedBy>Marta Estrela</cp:lastModifiedBy>
  <dcterms:created xsi:type="dcterms:W3CDTF">2025-06-03T10:37:05Z</dcterms:created>
  <dcterms:modified xsi:type="dcterms:W3CDTF">2025-06-30T10:00:05Z</dcterms:modified>
</cp:coreProperties>
</file>