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br436/Desktop/mcb merge/"/>
    </mc:Choice>
  </mc:AlternateContent>
  <xr:revisionPtr revIDLastSave="0" documentId="13_ncr:1_{413D27EB-F0AE-F24C-B2F0-DE17D30A4EFC}" xr6:coauthVersionLast="47" xr6:coauthVersionMax="47" xr10:uidLastSave="{00000000-0000-0000-0000-000000000000}"/>
  <bookViews>
    <workbookView xWindow="4340" yWindow="500" windowWidth="24460" windowHeight="17500" activeTab="1" xr2:uid="{AEE83EF3-5861-974C-A3A6-1F247C3E2406}"/>
  </bookViews>
  <sheets>
    <sheet name="Readme" sheetId="1" r:id="rId1"/>
    <sheet name="Body parameters" sheetId="2" r:id="rId2"/>
    <sheet name="Weight gain" sheetId="3" r:id="rId3"/>
    <sheet name="WeightPct" sheetId="4" r:id="rId4"/>
    <sheet name="DAS" sheetId="17" r:id="rId5"/>
    <sheet name="Necropsy" sheetId="6" r:id="rId6"/>
    <sheet name="DAS Calculation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3" i="6" l="1"/>
  <c r="Q84" i="6"/>
  <c r="Q85" i="6"/>
  <c r="Q82" i="6"/>
  <c r="L4" i="8"/>
  <c r="AG4" i="8" s="1"/>
  <c r="J11" i="8"/>
  <c r="AE11" i="8" s="1"/>
  <c r="L15" i="8"/>
  <c r="AG15" i="8" s="1"/>
  <c r="N3" i="6"/>
  <c r="O3" i="6"/>
  <c r="P3" i="6"/>
  <c r="Q3" i="6"/>
  <c r="N4" i="6"/>
  <c r="O4" i="6"/>
  <c r="P4" i="6"/>
  <c r="Q4" i="6"/>
  <c r="N5" i="6"/>
  <c r="O5" i="6"/>
  <c r="P5" i="6"/>
  <c r="Q5" i="6"/>
  <c r="N6" i="6"/>
  <c r="O6" i="6"/>
  <c r="P6" i="6"/>
  <c r="Q6" i="6"/>
  <c r="N7" i="6"/>
  <c r="O7" i="6"/>
  <c r="P7" i="6"/>
  <c r="Q7" i="6"/>
  <c r="N8" i="6"/>
  <c r="O8" i="6"/>
  <c r="P8" i="6"/>
  <c r="Q8" i="6"/>
  <c r="N9" i="6"/>
  <c r="O9" i="6"/>
  <c r="P9" i="6"/>
  <c r="Q9" i="6"/>
  <c r="N10" i="6"/>
  <c r="O10" i="6"/>
  <c r="P10" i="6"/>
  <c r="Q10" i="6"/>
  <c r="N11" i="6"/>
  <c r="O11" i="6"/>
  <c r="P11" i="6"/>
  <c r="Q11" i="6"/>
  <c r="N12" i="6"/>
  <c r="O12" i="6"/>
  <c r="P12" i="6"/>
  <c r="Q12" i="6"/>
  <c r="N13" i="6"/>
  <c r="O13" i="6"/>
  <c r="P13" i="6"/>
  <c r="Q13" i="6"/>
  <c r="N14" i="6"/>
  <c r="O14" i="6"/>
  <c r="P14" i="6"/>
  <c r="Q14" i="6"/>
  <c r="N15" i="6"/>
  <c r="O15" i="6"/>
  <c r="P15" i="6"/>
  <c r="Q15" i="6"/>
  <c r="N16" i="6"/>
  <c r="O16" i="6"/>
  <c r="P16" i="6"/>
  <c r="Q16" i="6"/>
  <c r="N17" i="6"/>
  <c r="O17" i="6"/>
  <c r="P17" i="6"/>
  <c r="Q17" i="6"/>
  <c r="N18" i="6"/>
  <c r="O18" i="6"/>
  <c r="P18" i="6"/>
  <c r="Q18" i="6"/>
  <c r="N19" i="6"/>
  <c r="O19" i="6"/>
  <c r="P19" i="6"/>
  <c r="Q19" i="6"/>
  <c r="N20" i="6"/>
  <c r="O20" i="6"/>
  <c r="P20" i="6"/>
  <c r="Q20" i="6"/>
  <c r="N21" i="6"/>
  <c r="O21" i="6"/>
  <c r="P21" i="6"/>
  <c r="Q21" i="6"/>
  <c r="N22" i="6"/>
  <c r="O22" i="6"/>
  <c r="P22" i="6"/>
  <c r="Q22" i="6"/>
  <c r="N23" i="6"/>
  <c r="O23" i="6"/>
  <c r="P23" i="6"/>
  <c r="Q23" i="6"/>
  <c r="N24" i="6"/>
  <c r="O24" i="6"/>
  <c r="P24" i="6"/>
  <c r="Q24" i="6"/>
  <c r="N25" i="6"/>
  <c r="O25" i="6"/>
  <c r="P25" i="6"/>
  <c r="Q25" i="6"/>
  <c r="N26" i="6"/>
  <c r="O26" i="6"/>
  <c r="P26" i="6"/>
  <c r="Q26" i="6"/>
  <c r="N27" i="6"/>
  <c r="O27" i="6"/>
  <c r="P27" i="6"/>
  <c r="Q27" i="6"/>
  <c r="N28" i="6"/>
  <c r="O28" i="6"/>
  <c r="P28" i="6"/>
  <c r="Q28" i="6"/>
  <c r="N29" i="6"/>
  <c r="O29" i="6"/>
  <c r="P29" i="6"/>
  <c r="Q29" i="6"/>
  <c r="N30" i="6"/>
  <c r="O30" i="6"/>
  <c r="P30" i="6"/>
  <c r="Q30" i="6"/>
  <c r="N31" i="6"/>
  <c r="O31" i="6"/>
  <c r="P31" i="6"/>
  <c r="Q31" i="6"/>
  <c r="N32" i="6"/>
  <c r="O32" i="6"/>
  <c r="P32" i="6"/>
  <c r="Q32" i="6"/>
  <c r="N33" i="6"/>
  <c r="O33" i="6"/>
  <c r="P33" i="6"/>
  <c r="Q33" i="6"/>
  <c r="N34" i="6"/>
  <c r="O34" i="6"/>
  <c r="P34" i="6"/>
  <c r="Q34" i="6"/>
  <c r="N35" i="6"/>
  <c r="O35" i="6"/>
  <c r="P35" i="6"/>
  <c r="Q35" i="6"/>
  <c r="N36" i="6"/>
  <c r="O36" i="6"/>
  <c r="P36" i="6"/>
  <c r="Q36" i="6"/>
  <c r="N37" i="6"/>
  <c r="O37" i="6"/>
  <c r="P37" i="6"/>
  <c r="Q37" i="6"/>
  <c r="N38" i="6"/>
  <c r="O38" i="6"/>
  <c r="P38" i="6"/>
  <c r="Q38" i="6"/>
  <c r="N39" i="6"/>
  <c r="O39" i="6"/>
  <c r="P39" i="6"/>
  <c r="Q39" i="6"/>
  <c r="N40" i="6"/>
  <c r="O40" i="6"/>
  <c r="P40" i="6"/>
  <c r="Q40" i="6"/>
  <c r="N41" i="6"/>
  <c r="O41" i="6"/>
  <c r="P41" i="6"/>
  <c r="Q41" i="6"/>
  <c r="N42" i="6"/>
  <c r="O42" i="6"/>
  <c r="P42" i="6"/>
  <c r="Q42" i="6"/>
  <c r="N43" i="6"/>
  <c r="O43" i="6"/>
  <c r="P43" i="6"/>
  <c r="Q43" i="6"/>
  <c r="N44" i="6"/>
  <c r="O44" i="6"/>
  <c r="P44" i="6"/>
  <c r="Q44" i="6"/>
  <c r="N45" i="6"/>
  <c r="O45" i="6"/>
  <c r="P45" i="6"/>
  <c r="Q45" i="6"/>
  <c r="N46" i="6"/>
  <c r="O46" i="6"/>
  <c r="P46" i="6"/>
  <c r="Q46" i="6"/>
  <c r="N47" i="6"/>
  <c r="O47" i="6"/>
  <c r="P47" i="6"/>
  <c r="Q47" i="6"/>
  <c r="N48" i="6"/>
  <c r="O48" i="6"/>
  <c r="P48" i="6"/>
  <c r="Q48" i="6"/>
  <c r="N49" i="6"/>
  <c r="O49" i="6"/>
  <c r="P49" i="6"/>
  <c r="Q49" i="6"/>
  <c r="N50" i="6"/>
  <c r="O50" i="6"/>
  <c r="P50" i="6"/>
  <c r="Q50" i="6"/>
  <c r="N51" i="6"/>
  <c r="O51" i="6"/>
  <c r="P51" i="6"/>
  <c r="Q51" i="6"/>
  <c r="N52" i="6"/>
  <c r="O52" i="6"/>
  <c r="P52" i="6"/>
  <c r="Q52" i="6"/>
  <c r="N53" i="6"/>
  <c r="O53" i="6"/>
  <c r="P53" i="6"/>
  <c r="Q53" i="6"/>
  <c r="N54" i="6"/>
  <c r="O54" i="6"/>
  <c r="P54" i="6"/>
  <c r="Q54" i="6"/>
  <c r="N55" i="6"/>
  <c r="O55" i="6"/>
  <c r="P55" i="6"/>
  <c r="Q55" i="6"/>
  <c r="N56" i="6"/>
  <c r="O56" i="6"/>
  <c r="P56" i="6"/>
  <c r="Q56" i="6"/>
  <c r="N57" i="6"/>
  <c r="O57" i="6"/>
  <c r="P57" i="6"/>
  <c r="Q57" i="6"/>
  <c r="N58" i="6"/>
  <c r="O58" i="6"/>
  <c r="P58" i="6"/>
  <c r="Q58" i="6"/>
  <c r="N59" i="6"/>
  <c r="O59" i="6"/>
  <c r="P59" i="6"/>
  <c r="Q59" i="6"/>
  <c r="N60" i="6"/>
  <c r="O60" i="6"/>
  <c r="P60" i="6"/>
  <c r="Q60" i="6"/>
  <c r="N61" i="6"/>
  <c r="O61" i="6"/>
  <c r="P61" i="6"/>
  <c r="Q61" i="6"/>
  <c r="N62" i="6"/>
  <c r="O62" i="6"/>
  <c r="P62" i="6"/>
  <c r="Q62" i="6"/>
  <c r="N63" i="6"/>
  <c r="O63" i="6"/>
  <c r="P63" i="6"/>
  <c r="Q63" i="6"/>
  <c r="N64" i="6"/>
  <c r="O64" i="6"/>
  <c r="P64" i="6"/>
  <c r="Q64" i="6"/>
  <c r="N65" i="6"/>
  <c r="O65" i="6"/>
  <c r="P65" i="6"/>
  <c r="Q65" i="6"/>
  <c r="N66" i="6"/>
  <c r="O66" i="6"/>
  <c r="P66" i="6"/>
  <c r="Q66" i="6"/>
  <c r="N67" i="6"/>
  <c r="O67" i="6"/>
  <c r="P67" i="6"/>
  <c r="Q67" i="6"/>
  <c r="N68" i="6"/>
  <c r="O68" i="6"/>
  <c r="P68" i="6"/>
  <c r="Q68" i="6"/>
  <c r="N69" i="6"/>
  <c r="O69" i="6"/>
  <c r="P69" i="6"/>
  <c r="Q69" i="6"/>
  <c r="N70" i="6"/>
  <c r="O70" i="6"/>
  <c r="P70" i="6"/>
  <c r="Q70" i="6"/>
  <c r="N71" i="6"/>
  <c r="O71" i="6"/>
  <c r="P71" i="6"/>
  <c r="Q71" i="6"/>
  <c r="N72" i="6"/>
  <c r="O72" i="6"/>
  <c r="P72" i="6"/>
  <c r="Q72" i="6"/>
  <c r="N73" i="6"/>
  <c r="O73" i="6"/>
  <c r="P73" i="6"/>
  <c r="Q73" i="6"/>
  <c r="N74" i="6"/>
  <c r="O74" i="6"/>
  <c r="P74" i="6"/>
  <c r="Q74" i="6"/>
  <c r="N75" i="6"/>
  <c r="O75" i="6"/>
  <c r="P75" i="6"/>
  <c r="Q75" i="6"/>
  <c r="N76" i="6"/>
  <c r="O76" i="6"/>
  <c r="P76" i="6"/>
  <c r="Q76" i="6"/>
  <c r="N77" i="6"/>
  <c r="O77" i="6"/>
  <c r="P77" i="6"/>
  <c r="Q77" i="6"/>
  <c r="N78" i="6"/>
  <c r="O78" i="6"/>
  <c r="P78" i="6"/>
  <c r="Q78" i="6"/>
  <c r="N79" i="6"/>
  <c r="O79" i="6"/>
  <c r="P79" i="6"/>
  <c r="Q79" i="6"/>
  <c r="N80" i="6"/>
  <c r="O80" i="6"/>
  <c r="P80" i="6"/>
  <c r="Q80" i="6"/>
  <c r="N81" i="6"/>
  <c r="O81" i="6"/>
  <c r="P81" i="6"/>
  <c r="Q81" i="6"/>
  <c r="N82" i="6"/>
  <c r="O82" i="6"/>
  <c r="P82" i="6"/>
  <c r="N83" i="6"/>
  <c r="O83" i="6"/>
  <c r="P83" i="6"/>
  <c r="N84" i="6"/>
  <c r="O84" i="6"/>
  <c r="P84" i="6"/>
  <c r="N85" i="6"/>
  <c r="O85" i="6"/>
  <c r="P85" i="6"/>
  <c r="N86" i="6"/>
  <c r="O86" i="6"/>
  <c r="P86" i="6"/>
  <c r="Q86" i="6"/>
  <c r="N87" i="6"/>
  <c r="O87" i="6"/>
  <c r="P87" i="6"/>
  <c r="Q87" i="6"/>
  <c r="N88" i="6"/>
  <c r="O88" i="6"/>
  <c r="P88" i="6"/>
  <c r="Q88" i="6"/>
  <c r="N89" i="6"/>
  <c r="O89" i="6"/>
  <c r="P89" i="6"/>
  <c r="Q89" i="6"/>
  <c r="N90" i="6"/>
  <c r="O90" i="6"/>
  <c r="P90" i="6"/>
  <c r="Q90" i="6"/>
  <c r="N91" i="6"/>
  <c r="O91" i="6"/>
  <c r="P91" i="6"/>
  <c r="Q91" i="6"/>
  <c r="N92" i="6"/>
  <c r="O92" i="6"/>
  <c r="P92" i="6"/>
  <c r="Q92" i="6"/>
  <c r="N93" i="6"/>
  <c r="O93" i="6"/>
  <c r="P93" i="6"/>
  <c r="Q93" i="6"/>
  <c r="N94" i="6"/>
  <c r="O94" i="6"/>
  <c r="P94" i="6"/>
  <c r="Q94" i="6"/>
  <c r="N95" i="6"/>
  <c r="O95" i="6"/>
  <c r="P95" i="6"/>
  <c r="Q95" i="6"/>
  <c r="N96" i="6"/>
  <c r="O96" i="6"/>
  <c r="P96" i="6"/>
  <c r="Q96" i="6"/>
  <c r="N97" i="6"/>
  <c r="O97" i="6"/>
  <c r="P97" i="6"/>
  <c r="Q97" i="6"/>
  <c r="H3" i="4"/>
  <c r="H4" i="8" s="1"/>
  <c r="AC4" i="8" s="1"/>
  <c r="I3" i="4"/>
  <c r="I4" i="8" s="1"/>
  <c r="AD4" i="8" s="1"/>
  <c r="J3" i="4"/>
  <c r="J4" i="8" s="1"/>
  <c r="AE4" i="8" s="1"/>
  <c r="K3" i="4"/>
  <c r="K4" i="8" s="1"/>
  <c r="AF4" i="8" s="1"/>
  <c r="L3" i="4"/>
  <c r="M3" i="4"/>
  <c r="M4" i="8" s="1"/>
  <c r="AH4" i="8" s="1"/>
  <c r="H4" i="4"/>
  <c r="H5" i="8" s="1"/>
  <c r="AC5" i="8" s="1"/>
  <c r="I4" i="4"/>
  <c r="I5" i="8" s="1"/>
  <c r="AD5" i="8" s="1"/>
  <c r="J4" i="4"/>
  <c r="J5" i="8" s="1"/>
  <c r="AE5" i="8" s="1"/>
  <c r="K4" i="4"/>
  <c r="K5" i="8" s="1"/>
  <c r="AF5" i="8" s="1"/>
  <c r="L4" i="4"/>
  <c r="L5" i="8" s="1"/>
  <c r="AG5" i="8" s="1"/>
  <c r="M4" i="4"/>
  <c r="M5" i="8" s="1"/>
  <c r="AH5" i="8" s="1"/>
  <c r="H5" i="4"/>
  <c r="H6" i="8" s="1"/>
  <c r="AC6" i="8" s="1"/>
  <c r="I5" i="4"/>
  <c r="I6" i="8" s="1"/>
  <c r="AD6" i="8" s="1"/>
  <c r="J5" i="4"/>
  <c r="J6" i="8" s="1"/>
  <c r="AE6" i="8" s="1"/>
  <c r="K5" i="4"/>
  <c r="K6" i="8" s="1"/>
  <c r="AF6" i="8" s="1"/>
  <c r="L5" i="4"/>
  <c r="L6" i="8" s="1"/>
  <c r="AG6" i="8" s="1"/>
  <c r="M5" i="4"/>
  <c r="M6" i="8" s="1"/>
  <c r="AH6" i="8" s="1"/>
  <c r="H6" i="4"/>
  <c r="H7" i="8" s="1"/>
  <c r="AC7" i="8" s="1"/>
  <c r="I6" i="4"/>
  <c r="I7" i="8" s="1"/>
  <c r="AD7" i="8" s="1"/>
  <c r="J6" i="4"/>
  <c r="J7" i="8" s="1"/>
  <c r="AE7" i="8" s="1"/>
  <c r="K6" i="4"/>
  <c r="K7" i="8" s="1"/>
  <c r="AF7" i="8" s="1"/>
  <c r="L6" i="4"/>
  <c r="L7" i="8" s="1"/>
  <c r="AG7" i="8" s="1"/>
  <c r="M6" i="4"/>
  <c r="M7" i="8" s="1"/>
  <c r="AH7" i="8" s="1"/>
  <c r="H7" i="4"/>
  <c r="H8" i="8" s="1"/>
  <c r="AC8" i="8" s="1"/>
  <c r="I7" i="4"/>
  <c r="I8" i="8" s="1"/>
  <c r="AD8" i="8" s="1"/>
  <c r="J7" i="4"/>
  <c r="J8" i="8" s="1"/>
  <c r="AE8" i="8" s="1"/>
  <c r="K7" i="4"/>
  <c r="K8" i="8" s="1"/>
  <c r="AF8" i="8" s="1"/>
  <c r="L7" i="4"/>
  <c r="L8" i="8" s="1"/>
  <c r="AG8" i="8" s="1"/>
  <c r="M7" i="4"/>
  <c r="M8" i="8" s="1"/>
  <c r="AH8" i="8" s="1"/>
  <c r="H8" i="4"/>
  <c r="H9" i="8" s="1"/>
  <c r="AC9" i="8" s="1"/>
  <c r="I8" i="4"/>
  <c r="I9" i="8" s="1"/>
  <c r="AD9" i="8" s="1"/>
  <c r="J8" i="4"/>
  <c r="J9" i="8" s="1"/>
  <c r="AE9" i="8" s="1"/>
  <c r="K8" i="4"/>
  <c r="K9" i="8" s="1"/>
  <c r="AF9" i="8" s="1"/>
  <c r="L8" i="4"/>
  <c r="L9" i="8" s="1"/>
  <c r="AG9" i="8" s="1"/>
  <c r="M8" i="4"/>
  <c r="M9" i="8" s="1"/>
  <c r="AH9" i="8" s="1"/>
  <c r="H9" i="4"/>
  <c r="H10" i="8" s="1"/>
  <c r="AC10" i="8" s="1"/>
  <c r="I9" i="4"/>
  <c r="I10" i="8" s="1"/>
  <c r="AD10" i="8" s="1"/>
  <c r="J9" i="4"/>
  <c r="J10" i="8" s="1"/>
  <c r="AE10" i="8" s="1"/>
  <c r="K9" i="4"/>
  <c r="K10" i="8" s="1"/>
  <c r="AF10" i="8" s="1"/>
  <c r="L9" i="4"/>
  <c r="L10" i="8" s="1"/>
  <c r="AG10" i="8" s="1"/>
  <c r="M9" i="4"/>
  <c r="M10" i="8" s="1"/>
  <c r="AH10" i="8" s="1"/>
  <c r="H10" i="4"/>
  <c r="H11" i="8" s="1"/>
  <c r="AC11" i="8" s="1"/>
  <c r="I10" i="4"/>
  <c r="I11" i="8" s="1"/>
  <c r="AD11" i="8" s="1"/>
  <c r="J10" i="4"/>
  <c r="K10" i="4"/>
  <c r="K11" i="8" s="1"/>
  <c r="AF11" i="8" s="1"/>
  <c r="L10" i="4"/>
  <c r="L11" i="8" s="1"/>
  <c r="AG11" i="8" s="1"/>
  <c r="M10" i="4"/>
  <c r="M11" i="8" s="1"/>
  <c r="AH11" i="8" s="1"/>
  <c r="H11" i="4"/>
  <c r="H12" i="8" s="1"/>
  <c r="AC12" i="8" s="1"/>
  <c r="I11" i="4"/>
  <c r="I12" i="8" s="1"/>
  <c r="AD12" i="8" s="1"/>
  <c r="J11" i="4"/>
  <c r="J12" i="8" s="1"/>
  <c r="AE12" i="8" s="1"/>
  <c r="K11" i="4"/>
  <c r="K12" i="8" s="1"/>
  <c r="AF12" i="8" s="1"/>
  <c r="L11" i="4"/>
  <c r="L12" i="8" s="1"/>
  <c r="AG12" i="8" s="1"/>
  <c r="M11" i="4"/>
  <c r="M12" i="8" s="1"/>
  <c r="AH12" i="8" s="1"/>
  <c r="H12" i="4"/>
  <c r="H13" i="8" s="1"/>
  <c r="AC13" i="8" s="1"/>
  <c r="I12" i="4"/>
  <c r="I13" i="8" s="1"/>
  <c r="AD13" i="8" s="1"/>
  <c r="J12" i="4"/>
  <c r="J13" i="8" s="1"/>
  <c r="AE13" i="8" s="1"/>
  <c r="K12" i="4"/>
  <c r="K13" i="8" s="1"/>
  <c r="AF13" i="8" s="1"/>
  <c r="L12" i="4"/>
  <c r="L13" i="8" s="1"/>
  <c r="AG13" i="8" s="1"/>
  <c r="M12" i="4"/>
  <c r="M13" i="8" s="1"/>
  <c r="AH13" i="8" s="1"/>
  <c r="H13" i="4"/>
  <c r="H14" i="8" s="1"/>
  <c r="AC14" i="8" s="1"/>
  <c r="I13" i="4"/>
  <c r="I14" i="8" s="1"/>
  <c r="AD14" i="8" s="1"/>
  <c r="J13" i="4"/>
  <c r="J14" i="8" s="1"/>
  <c r="AE14" i="8" s="1"/>
  <c r="K13" i="4"/>
  <c r="K14" i="8" s="1"/>
  <c r="AF14" i="8" s="1"/>
  <c r="L13" i="4"/>
  <c r="L14" i="8" s="1"/>
  <c r="AG14" i="8" s="1"/>
  <c r="M13" i="4"/>
  <c r="M14" i="8" s="1"/>
  <c r="AH14" i="8" s="1"/>
  <c r="H14" i="4"/>
  <c r="H15" i="8" s="1"/>
  <c r="AC15" i="8" s="1"/>
  <c r="I14" i="4"/>
  <c r="I15" i="8" s="1"/>
  <c r="AD15" i="8" s="1"/>
  <c r="J14" i="4"/>
  <c r="J15" i="8" s="1"/>
  <c r="AE15" i="8" s="1"/>
  <c r="K14" i="4"/>
  <c r="K15" i="8" s="1"/>
  <c r="AF15" i="8" s="1"/>
  <c r="L14" i="4"/>
  <c r="M14" i="4"/>
  <c r="M15" i="8" s="1"/>
  <c r="AH15" i="8" s="1"/>
  <c r="H15" i="4"/>
  <c r="H16" i="8" s="1"/>
  <c r="AC16" i="8" s="1"/>
  <c r="I15" i="4"/>
  <c r="I16" i="8" s="1"/>
  <c r="AD16" i="8" s="1"/>
  <c r="J15" i="4"/>
  <c r="J16" i="8" s="1"/>
  <c r="AE16" i="8" s="1"/>
  <c r="K15" i="4"/>
  <c r="K16" i="8" s="1"/>
  <c r="AF16" i="8" s="1"/>
  <c r="L15" i="4"/>
  <c r="L16" i="8" s="1"/>
  <c r="AG16" i="8" s="1"/>
  <c r="M15" i="4"/>
  <c r="M16" i="8" s="1"/>
  <c r="AH16" i="8" s="1"/>
  <c r="H16" i="4"/>
  <c r="H17" i="8" s="1"/>
  <c r="AC17" i="8" s="1"/>
  <c r="I16" i="4"/>
  <c r="I17" i="8" s="1"/>
  <c r="AD17" i="8" s="1"/>
  <c r="J16" i="4"/>
  <c r="J17" i="8" s="1"/>
  <c r="AE17" i="8" s="1"/>
  <c r="K16" i="4"/>
  <c r="K17" i="8" s="1"/>
  <c r="AF17" i="8" s="1"/>
  <c r="L16" i="4"/>
  <c r="L17" i="8" s="1"/>
  <c r="AG17" i="8" s="1"/>
  <c r="M16" i="4"/>
  <c r="M17" i="8" s="1"/>
  <c r="AH17" i="8" s="1"/>
  <c r="H17" i="4"/>
  <c r="H18" i="8" s="1"/>
  <c r="AC18" i="8" s="1"/>
  <c r="I17" i="4"/>
  <c r="I18" i="8" s="1"/>
  <c r="AD18" i="8" s="1"/>
  <c r="J17" i="4"/>
  <c r="J18" i="8" s="1"/>
  <c r="AE18" i="8" s="1"/>
  <c r="K17" i="4"/>
  <c r="K18" i="8" s="1"/>
  <c r="AF18" i="8" s="1"/>
  <c r="L17" i="4"/>
  <c r="L18" i="8" s="1"/>
  <c r="AG18" i="8" s="1"/>
  <c r="M17" i="4"/>
  <c r="M18" i="8" s="1"/>
  <c r="AH18" i="8" s="1"/>
  <c r="H18" i="4"/>
  <c r="H19" i="8" s="1"/>
  <c r="AC19" i="8" s="1"/>
  <c r="I18" i="4"/>
  <c r="I19" i="8" s="1"/>
  <c r="AD19" i="8" s="1"/>
  <c r="J18" i="4"/>
  <c r="J19" i="8" s="1"/>
  <c r="AE19" i="8" s="1"/>
  <c r="K18" i="4"/>
  <c r="K19" i="8" s="1"/>
  <c r="AF19" i="8" s="1"/>
  <c r="L18" i="4"/>
  <c r="L19" i="8" s="1"/>
  <c r="AG19" i="8" s="1"/>
  <c r="M18" i="4"/>
  <c r="M19" i="8" s="1"/>
  <c r="AH19" i="8" s="1"/>
  <c r="H19" i="4"/>
  <c r="H20" i="8" s="1"/>
  <c r="AC20" i="8" s="1"/>
  <c r="I19" i="4"/>
  <c r="I20" i="8" s="1"/>
  <c r="AD20" i="8" s="1"/>
  <c r="J19" i="4"/>
  <c r="J20" i="8" s="1"/>
  <c r="AE20" i="8" s="1"/>
  <c r="K19" i="4"/>
  <c r="K20" i="8" s="1"/>
  <c r="AF20" i="8" s="1"/>
  <c r="L19" i="4"/>
  <c r="L20" i="8" s="1"/>
  <c r="AG20" i="8" s="1"/>
  <c r="M19" i="4"/>
  <c r="M20" i="8" s="1"/>
  <c r="AH20" i="8" s="1"/>
  <c r="H20" i="4"/>
  <c r="H21" i="8" s="1"/>
  <c r="AC21" i="8" s="1"/>
  <c r="I20" i="4"/>
  <c r="I21" i="8" s="1"/>
  <c r="AD21" i="8" s="1"/>
  <c r="J20" i="4"/>
  <c r="J21" i="8" s="1"/>
  <c r="AE21" i="8" s="1"/>
  <c r="K20" i="4"/>
  <c r="K21" i="8" s="1"/>
  <c r="AF21" i="8" s="1"/>
  <c r="L20" i="4"/>
  <c r="L21" i="8" s="1"/>
  <c r="AG21" i="8" s="1"/>
  <c r="M20" i="4"/>
  <c r="M21" i="8" s="1"/>
  <c r="AH21" i="8" s="1"/>
  <c r="H21" i="4"/>
  <c r="H22" i="8" s="1"/>
  <c r="AC22" i="8" s="1"/>
  <c r="I21" i="4"/>
  <c r="I22" i="8" s="1"/>
  <c r="AD22" i="8" s="1"/>
  <c r="J21" i="4"/>
  <c r="J22" i="8" s="1"/>
  <c r="AE22" i="8" s="1"/>
  <c r="K21" i="4"/>
  <c r="K22" i="8" s="1"/>
  <c r="AF22" i="8" s="1"/>
  <c r="L21" i="4"/>
  <c r="L22" i="8" s="1"/>
  <c r="AG22" i="8" s="1"/>
  <c r="M21" i="4"/>
  <c r="M22" i="8" s="1"/>
  <c r="AH22" i="8" s="1"/>
  <c r="H22" i="4"/>
  <c r="H23" i="8" s="1"/>
  <c r="AC23" i="8" s="1"/>
  <c r="I22" i="4"/>
  <c r="I23" i="8" s="1"/>
  <c r="AD23" i="8" s="1"/>
  <c r="J22" i="4"/>
  <c r="J23" i="8" s="1"/>
  <c r="AE23" i="8" s="1"/>
  <c r="K22" i="4"/>
  <c r="K23" i="8" s="1"/>
  <c r="AF23" i="8" s="1"/>
  <c r="L22" i="4"/>
  <c r="L23" i="8" s="1"/>
  <c r="AG23" i="8" s="1"/>
  <c r="M22" i="4"/>
  <c r="M23" i="8" s="1"/>
  <c r="AH23" i="8" s="1"/>
  <c r="H23" i="4"/>
  <c r="H24" i="8" s="1"/>
  <c r="AC24" i="8" s="1"/>
  <c r="I23" i="4"/>
  <c r="I24" i="8" s="1"/>
  <c r="AD24" i="8" s="1"/>
  <c r="J23" i="4"/>
  <c r="J24" i="8" s="1"/>
  <c r="AE24" i="8" s="1"/>
  <c r="K23" i="4"/>
  <c r="K24" i="8" s="1"/>
  <c r="AF24" i="8" s="1"/>
  <c r="L23" i="4"/>
  <c r="L24" i="8" s="1"/>
  <c r="AG24" i="8" s="1"/>
  <c r="M23" i="4"/>
  <c r="M24" i="8" s="1"/>
  <c r="AH24" i="8" s="1"/>
  <c r="H24" i="4"/>
  <c r="H25" i="8" s="1"/>
  <c r="AC25" i="8" s="1"/>
  <c r="I24" i="4"/>
  <c r="I25" i="8" s="1"/>
  <c r="AD25" i="8" s="1"/>
  <c r="J24" i="4"/>
  <c r="J25" i="8" s="1"/>
  <c r="AE25" i="8" s="1"/>
  <c r="K24" i="4"/>
  <c r="K25" i="8" s="1"/>
  <c r="AF25" i="8" s="1"/>
  <c r="L24" i="4"/>
  <c r="L25" i="8" s="1"/>
  <c r="AG25" i="8" s="1"/>
  <c r="M24" i="4"/>
  <c r="M25" i="8" s="1"/>
  <c r="AH25" i="8" s="1"/>
  <c r="H25" i="4"/>
  <c r="H26" i="8" s="1"/>
  <c r="AC26" i="8" s="1"/>
  <c r="I25" i="4"/>
  <c r="I26" i="8" s="1"/>
  <c r="AD26" i="8" s="1"/>
  <c r="J25" i="4"/>
  <c r="J26" i="8" s="1"/>
  <c r="AE26" i="8" s="1"/>
  <c r="K25" i="4"/>
  <c r="K26" i="8" s="1"/>
  <c r="AF26" i="8" s="1"/>
  <c r="L25" i="4"/>
  <c r="L26" i="8" s="1"/>
  <c r="AG26" i="8" s="1"/>
  <c r="M25" i="4"/>
  <c r="M26" i="8" s="1"/>
  <c r="AH26" i="8" s="1"/>
  <c r="H26" i="4"/>
  <c r="H27" i="8" s="1"/>
  <c r="AC27" i="8" s="1"/>
  <c r="I26" i="4"/>
  <c r="I27" i="8" s="1"/>
  <c r="AD27" i="8" s="1"/>
  <c r="J26" i="4"/>
  <c r="J27" i="8" s="1"/>
  <c r="AE27" i="8" s="1"/>
  <c r="K26" i="4"/>
  <c r="K27" i="8" s="1"/>
  <c r="AF27" i="8" s="1"/>
  <c r="L26" i="4"/>
  <c r="L27" i="8" s="1"/>
  <c r="AG27" i="8" s="1"/>
  <c r="M26" i="4"/>
  <c r="M27" i="8" s="1"/>
  <c r="AH27" i="8" s="1"/>
  <c r="H27" i="4"/>
  <c r="H28" i="8" s="1"/>
  <c r="AC28" i="8" s="1"/>
  <c r="I27" i="4"/>
  <c r="I28" i="8" s="1"/>
  <c r="AD28" i="8" s="1"/>
  <c r="J27" i="4"/>
  <c r="J28" i="8" s="1"/>
  <c r="AE28" i="8" s="1"/>
  <c r="K27" i="4"/>
  <c r="K28" i="8" s="1"/>
  <c r="AF28" i="8" s="1"/>
  <c r="L27" i="4"/>
  <c r="L28" i="8" s="1"/>
  <c r="AG28" i="8" s="1"/>
  <c r="M27" i="4"/>
  <c r="M28" i="8" s="1"/>
  <c r="AH28" i="8" s="1"/>
  <c r="H28" i="4"/>
  <c r="H29" i="8" s="1"/>
  <c r="AC29" i="8" s="1"/>
  <c r="I28" i="4"/>
  <c r="I29" i="8" s="1"/>
  <c r="AD29" i="8" s="1"/>
  <c r="J28" i="4"/>
  <c r="J29" i="8" s="1"/>
  <c r="AE29" i="8" s="1"/>
  <c r="K28" i="4"/>
  <c r="K29" i="8" s="1"/>
  <c r="AF29" i="8" s="1"/>
  <c r="L28" i="4"/>
  <c r="L29" i="8" s="1"/>
  <c r="AG29" i="8" s="1"/>
  <c r="M28" i="4"/>
  <c r="M29" i="8" s="1"/>
  <c r="AH29" i="8" s="1"/>
  <c r="H29" i="4"/>
  <c r="H30" i="8" s="1"/>
  <c r="AC30" i="8" s="1"/>
  <c r="I29" i="4"/>
  <c r="I30" i="8" s="1"/>
  <c r="AD30" i="8" s="1"/>
  <c r="J29" i="4"/>
  <c r="J30" i="8" s="1"/>
  <c r="AE30" i="8" s="1"/>
  <c r="K29" i="4"/>
  <c r="K30" i="8" s="1"/>
  <c r="AF30" i="8" s="1"/>
  <c r="L29" i="4"/>
  <c r="L30" i="8" s="1"/>
  <c r="AG30" i="8" s="1"/>
  <c r="M29" i="4"/>
  <c r="M30" i="8" s="1"/>
  <c r="AH30" i="8" s="1"/>
  <c r="H30" i="4"/>
  <c r="H31" i="8" s="1"/>
  <c r="AC31" i="8" s="1"/>
  <c r="I30" i="4"/>
  <c r="I31" i="8" s="1"/>
  <c r="AD31" i="8" s="1"/>
  <c r="J30" i="4"/>
  <c r="J31" i="8" s="1"/>
  <c r="AE31" i="8" s="1"/>
  <c r="K30" i="4"/>
  <c r="K31" i="8" s="1"/>
  <c r="AF31" i="8" s="1"/>
  <c r="L30" i="4"/>
  <c r="L31" i="8" s="1"/>
  <c r="AG31" i="8" s="1"/>
  <c r="M30" i="4"/>
  <c r="M31" i="8" s="1"/>
  <c r="AH31" i="8" s="1"/>
  <c r="H31" i="4"/>
  <c r="H32" i="8" s="1"/>
  <c r="AC32" i="8" s="1"/>
  <c r="I31" i="4"/>
  <c r="I32" i="8" s="1"/>
  <c r="AD32" i="8" s="1"/>
  <c r="J31" i="4"/>
  <c r="J32" i="8" s="1"/>
  <c r="AE32" i="8" s="1"/>
  <c r="K31" i="4"/>
  <c r="K32" i="8" s="1"/>
  <c r="AF32" i="8" s="1"/>
  <c r="L31" i="4"/>
  <c r="L32" i="8" s="1"/>
  <c r="AG32" i="8" s="1"/>
  <c r="M31" i="4"/>
  <c r="M32" i="8" s="1"/>
  <c r="AH32" i="8" s="1"/>
  <c r="H32" i="4"/>
  <c r="H33" i="8" s="1"/>
  <c r="AC33" i="8" s="1"/>
  <c r="I32" i="4"/>
  <c r="I33" i="8" s="1"/>
  <c r="AD33" i="8" s="1"/>
  <c r="J32" i="4"/>
  <c r="J33" i="8" s="1"/>
  <c r="AE33" i="8" s="1"/>
  <c r="K32" i="4"/>
  <c r="K33" i="8" s="1"/>
  <c r="AF33" i="8" s="1"/>
  <c r="L32" i="4"/>
  <c r="L33" i="8" s="1"/>
  <c r="AG33" i="8" s="1"/>
  <c r="M32" i="4"/>
  <c r="M33" i="8" s="1"/>
  <c r="AH33" i="8" s="1"/>
  <c r="H33" i="4"/>
  <c r="H34" i="8" s="1"/>
  <c r="AC34" i="8" s="1"/>
  <c r="I33" i="4"/>
  <c r="I34" i="8" s="1"/>
  <c r="AD34" i="8" s="1"/>
  <c r="J33" i="4"/>
  <c r="J34" i="8" s="1"/>
  <c r="AE34" i="8" s="1"/>
  <c r="K33" i="4"/>
  <c r="K34" i="8" s="1"/>
  <c r="AF34" i="8" s="1"/>
  <c r="L33" i="4"/>
  <c r="L34" i="8" s="1"/>
  <c r="AG34" i="8" s="1"/>
  <c r="M33" i="4"/>
  <c r="M34" i="8" s="1"/>
  <c r="AH34" i="8" s="1"/>
  <c r="H34" i="4"/>
  <c r="H35" i="8" s="1"/>
  <c r="AC35" i="8" s="1"/>
  <c r="I34" i="4"/>
  <c r="I35" i="8" s="1"/>
  <c r="AD35" i="8" s="1"/>
  <c r="J34" i="4"/>
  <c r="J35" i="8" s="1"/>
  <c r="AE35" i="8" s="1"/>
  <c r="K34" i="4"/>
  <c r="K35" i="8" s="1"/>
  <c r="AF35" i="8" s="1"/>
  <c r="L34" i="4"/>
  <c r="L35" i="8" s="1"/>
  <c r="AG35" i="8" s="1"/>
  <c r="M34" i="4"/>
  <c r="M35" i="8" s="1"/>
  <c r="AH35" i="8" s="1"/>
  <c r="H35" i="4"/>
  <c r="H36" i="8" s="1"/>
  <c r="AC36" i="8" s="1"/>
  <c r="I35" i="4"/>
  <c r="I36" i="8" s="1"/>
  <c r="AD36" i="8" s="1"/>
  <c r="J35" i="4"/>
  <c r="J36" i="8" s="1"/>
  <c r="AE36" i="8" s="1"/>
  <c r="K35" i="4"/>
  <c r="K36" i="8" s="1"/>
  <c r="AF36" i="8" s="1"/>
  <c r="L35" i="4"/>
  <c r="L36" i="8" s="1"/>
  <c r="AG36" i="8" s="1"/>
  <c r="M35" i="4"/>
  <c r="M36" i="8" s="1"/>
  <c r="AH36" i="8" s="1"/>
  <c r="H36" i="4"/>
  <c r="H37" i="8" s="1"/>
  <c r="AC37" i="8" s="1"/>
  <c r="I36" i="4"/>
  <c r="I37" i="8" s="1"/>
  <c r="AD37" i="8" s="1"/>
  <c r="J36" i="4"/>
  <c r="J37" i="8" s="1"/>
  <c r="AE37" i="8" s="1"/>
  <c r="K36" i="4"/>
  <c r="K37" i="8" s="1"/>
  <c r="AF37" i="8" s="1"/>
  <c r="L36" i="4"/>
  <c r="L37" i="8" s="1"/>
  <c r="AG37" i="8" s="1"/>
  <c r="M36" i="4"/>
  <c r="M37" i="8" s="1"/>
  <c r="AH37" i="8" s="1"/>
  <c r="H37" i="4"/>
  <c r="H38" i="8" s="1"/>
  <c r="AC38" i="8" s="1"/>
  <c r="I37" i="4"/>
  <c r="I38" i="8" s="1"/>
  <c r="AD38" i="8" s="1"/>
  <c r="J37" i="4"/>
  <c r="J38" i="8" s="1"/>
  <c r="AE38" i="8" s="1"/>
  <c r="K37" i="4"/>
  <c r="K38" i="8" s="1"/>
  <c r="AF38" i="8" s="1"/>
  <c r="L37" i="4"/>
  <c r="L38" i="8" s="1"/>
  <c r="AG38" i="8" s="1"/>
  <c r="M37" i="4"/>
  <c r="M38" i="8" s="1"/>
  <c r="AH38" i="8" s="1"/>
  <c r="H38" i="4"/>
  <c r="H39" i="8" s="1"/>
  <c r="AC39" i="8" s="1"/>
  <c r="I38" i="4"/>
  <c r="I39" i="8" s="1"/>
  <c r="AD39" i="8" s="1"/>
  <c r="J38" i="4"/>
  <c r="J39" i="8" s="1"/>
  <c r="AE39" i="8" s="1"/>
  <c r="K38" i="4"/>
  <c r="K39" i="8" s="1"/>
  <c r="AF39" i="8" s="1"/>
  <c r="L38" i="4"/>
  <c r="L39" i="8" s="1"/>
  <c r="AG39" i="8" s="1"/>
  <c r="M38" i="4"/>
  <c r="M39" i="8" s="1"/>
  <c r="AH39" i="8" s="1"/>
  <c r="H39" i="4"/>
  <c r="H40" i="8" s="1"/>
  <c r="AC40" i="8" s="1"/>
  <c r="I39" i="4"/>
  <c r="I40" i="8" s="1"/>
  <c r="AD40" i="8" s="1"/>
  <c r="J39" i="4"/>
  <c r="J40" i="8" s="1"/>
  <c r="AE40" i="8" s="1"/>
  <c r="K39" i="4"/>
  <c r="K40" i="8" s="1"/>
  <c r="AF40" i="8" s="1"/>
  <c r="L39" i="4"/>
  <c r="L40" i="8" s="1"/>
  <c r="AG40" i="8" s="1"/>
  <c r="M39" i="4"/>
  <c r="M40" i="8" s="1"/>
  <c r="AH40" i="8" s="1"/>
  <c r="H40" i="4"/>
  <c r="H41" i="8" s="1"/>
  <c r="AC41" i="8" s="1"/>
  <c r="I40" i="4"/>
  <c r="I41" i="8" s="1"/>
  <c r="AD41" i="8" s="1"/>
  <c r="J40" i="4"/>
  <c r="J41" i="8" s="1"/>
  <c r="AE41" i="8" s="1"/>
  <c r="K40" i="4"/>
  <c r="K41" i="8" s="1"/>
  <c r="AF41" i="8" s="1"/>
  <c r="L40" i="4"/>
  <c r="L41" i="8" s="1"/>
  <c r="AG41" i="8" s="1"/>
  <c r="M40" i="4"/>
  <c r="M41" i="8" s="1"/>
  <c r="AH41" i="8" s="1"/>
  <c r="H41" i="4"/>
  <c r="H42" i="8" s="1"/>
  <c r="AC42" i="8" s="1"/>
  <c r="I41" i="4"/>
  <c r="I42" i="8" s="1"/>
  <c r="AD42" i="8" s="1"/>
  <c r="J41" i="4"/>
  <c r="J42" i="8" s="1"/>
  <c r="AE42" i="8" s="1"/>
  <c r="K41" i="4"/>
  <c r="K42" i="8" s="1"/>
  <c r="AF42" i="8" s="1"/>
  <c r="L41" i="4"/>
  <c r="L42" i="8" s="1"/>
  <c r="AG42" i="8" s="1"/>
  <c r="M41" i="4"/>
  <c r="M42" i="8" s="1"/>
  <c r="AH42" i="8" s="1"/>
  <c r="H42" i="4"/>
  <c r="H43" i="8" s="1"/>
  <c r="AC43" i="8" s="1"/>
  <c r="I42" i="4"/>
  <c r="I43" i="8" s="1"/>
  <c r="AD43" i="8" s="1"/>
  <c r="J42" i="4"/>
  <c r="J43" i="8" s="1"/>
  <c r="AE43" i="8" s="1"/>
  <c r="K42" i="4"/>
  <c r="K43" i="8" s="1"/>
  <c r="AF43" i="8" s="1"/>
  <c r="L42" i="4"/>
  <c r="L43" i="8" s="1"/>
  <c r="AG43" i="8" s="1"/>
  <c r="M42" i="4"/>
  <c r="M43" i="8" s="1"/>
  <c r="AH43" i="8" s="1"/>
  <c r="H43" i="4"/>
  <c r="H44" i="8" s="1"/>
  <c r="AC44" i="8" s="1"/>
  <c r="I43" i="4"/>
  <c r="I44" i="8" s="1"/>
  <c r="AD44" i="8" s="1"/>
  <c r="J43" i="4"/>
  <c r="J44" i="8" s="1"/>
  <c r="AE44" i="8" s="1"/>
  <c r="K43" i="4"/>
  <c r="K44" i="8" s="1"/>
  <c r="AF44" i="8" s="1"/>
  <c r="L43" i="4"/>
  <c r="L44" i="8" s="1"/>
  <c r="AG44" i="8" s="1"/>
  <c r="M43" i="4"/>
  <c r="M44" i="8" s="1"/>
  <c r="AH44" i="8" s="1"/>
  <c r="H44" i="4"/>
  <c r="H45" i="8" s="1"/>
  <c r="AC45" i="8" s="1"/>
  <c r="I44" i="4"/>
  <c r="I45" i="8" s="1"/>
  <c r="AD45" i="8" s="1"/>
  <c r="J44" i="4"/>
  <c r="J45" i="8" s="1"/>
  <c r="AE45" i="8" s="1"/>
  <c r="K44" i="4"/>
  <c r="K45" i="8" s="1"/>
  <c r="AF45" i="8" s="1"/>
  <c r="L44" i="4"/>
  <c r="L45" i="8" s="1"/>
  <c r="AG45" i="8" s="1"/>
  <c r="M44" i="4"/>
  <c r="M45" i="8" s="1"/>
  <c r="AH45" i="8" s="1"/>
  <c r="H45" i="4"/>
  <c r="H46" i="8" s="1"/>
  <c r="AC46" i="8" s="1"/>
  <c r="I45" i="4"/>
  <c r="I46" i="8" s="1"/>
  <c r="AD46" i="8" s="1"/>
  <c r="J45" i="4"/>
  <c r="J46" i="8" s="1"/>
  <c r="AE46" i="8" s="1"/>
  <c r="K45" i="4"/>
  <c r="K46" i="8" s="1"/>
  <c r="AF46" i="8" s="1"/>
  <c r="L45" i="4"/>
  <c r="L46" i="8" s="1"/>
  <c r="AG46" i="8" s="1"/>
  <c r="M45" i="4"/>
  <c r="M46" i="8" s="1"/>
  <c r="AH46" i="8" s="1"/>
  <c r="H46" i="4"/>
  <c r="H47" i="8" s="1"/>
  <c r="AC47" i="8" s="1"/>
  <c r="I46" i="4"/>
  <c r="I47" i="8" s="1"/>
  <c r="AD47" i="8" s="1"/>
  <c r="J46" i="4"/>
  <c r="J47" i="8" s="1"/>
  <c r="AE47" i="8" s="1"/>
  <c r="K46" i="4"/>
  <c r="K47" i="8" s="1"/>
  <c r="AF47" i="8" s="1"/>
  <c r="L46" i="4"/>
  <c r="L47" i="8" s="1"/>
  <c r="AG47" i="8" s="1"/>
  <c r="M46" i="4"/>
  <c r="M47" i="8" s="1"/>
  <c r="AH47" i="8" s="1"/>
  <c r="H47" i="4"/>
  <c r="H48" i="8" s="1"/>
  <c r="AC48" i="8" s="1"/>
  <c r="I47" i="4"/>
  <c r="I48" i="8" s="1"/>
  <c r="AD48" i="8" s="1"/>
  <c r="J47" i="4"/>
  <c r="J48" i="8" s="1"/>
  <c r="AE48" i="8" s="1"/>
  <c r="K47" i="4"/>
  <c r="K48" i="8" s="1"/>
  <c r="AF48" i="8" s="1"/>
  <c r="L47" i="4"/>
  <c r="L48" i="8" s="1"/>
  <c r="AG48" i="8" s="1"/>
  <c r="M47" i="4"/>
  <c r="M48" i="8" s="1"/>
  <c r="AH48" i="8" s="1"/>
  <c r="H48" i="4"/>
  <c r="H49" i="8" s="1"/>
  <c r="AC49" i="8" s="1"/>
  <c r="I48" i="4"/>
  <c r="I49" i="8" s="1"/>
  <c r="AD49" i="8" s="1"/>
  <c r="J48" i="4"/>
  <c r="J49" i="8" s="1"/>
  <c r="AE49" i="8" s="1"/>
  <c r="K48" i="4"/>
  <c r="K49" i="8" s="1"/>
  <c r="AF49" i="8" s="1"/>
  <c r="L48" i="4"/>
  <c r="L49" i="8" s="1"/>
  <c r="AG49" i="8" s="1"/>
  <c r="M48" i="4"/>
  <c r="M49" i="8" s="1"/>
  <c r="AH49" i="8" s="1"/>
  <c r="H49" i="4"/>
  <c r="H50" i="8" s="1"/>
  <c r="AC50" i="8" s="1"/>
  <c r="I49" i="4"/>
  <c r="I50" i="8" s="1"/>
  <c r="AD50" i="8" s="1"/>
  <c r="J49" i="4"/>
  <c r="J50" i="8" s="1"/>
  <c r="AE50" i="8" s="1"/>
  <c r="K49" i="4"/>
  <c r="K50" i="8" s="1"/>
  <c r="AF50" i="8" s="1"/>
  <c r="L49" i="4"/>
  <c r="L50" i="8" s="1"/>
  <c r="AG50" i="8" s="1"/>
  <c r="M49" i="4"/>
  <c r="M50" i="8" s="1"/>
  <c r="AH50" i="8" s="1"/>
  <c r="H50" i="4"/>
  <c r="H51" i="8" s="1"/>
  <c r="AC51" i="8" s="1"/>
  <c r="I50" i="4"/>
  <c r="I51" i="8" s="1"/>
  <c r="AD51" i="8" s="1"/>
  <c r="J50" i="4"/>
  <c r="J51" i="8" s="1"/>
  <c r="AE51" i="8" s="1"/>
  <c r="K50" i="4"/>
  <c r="K51" i="8" s="1"/>
  <c r="AF51" i="8" s="1"/>
  <c r="L50" i="4"/>
  <c r="L51" i="8" s="1"/>
  <c r="AG51" i="8" s="1"/>
  <c r="M50" i="4"/>
  <c r="M51" i="8" s="1"/>
  <c r="AH51" i="8" s="1"/>
  <c r="H51" i="4"/>
  <c r="H52" i="8" s="1"/>
  <c r="AC52" i="8" s="1"/>
  <c r="I51" i="4"/>
  <c r="I52" i="8" s="1"/>
  <c r="AD52" i="8" s="1"/>
  <c r="J51" i="4"/>
  <c r="J52" i="8" s="1"/>
  <c r="AE52" i="8" s="1"/>
  <c r="K51" i="4"/>
  <c r="K52" i="8" s="1"/>
  <c r="AF52" i="8" s="1"/>
  <c r="L51" i="4"/>
  <c r="L52" i="8" s="1"/>
  <c r="AG52" i="8" s="1"/>
  <c r="M51" i="4"/>
  <c r="M52" i="8" s="1"/>
  <c r="AH52" i="8" s="1"/>
  <c r="H52" i="4"/>
  <c r="H53" i="8" s="1"/>
  <c r="AC53" i="8" s="1"/>
  <c r="I52" i="4"/>
  <c r="I53" i="8" s="1"/>
  <c r="AD53" i="8" s="1"/>
  <c r="J52" i="4"/>
  <c r="J53" i="8" s="1"/>
  <c r="AE53" i="8" s="1"/>
  <c r="K52" i="4"/>
  <c r="K53" i="8" s="1"/>
  <c r="AF53" i="8" s="1"/>
  <c r="L52" i="4"/>
  <c r="L53" i="8" s="1"/>
  <c r="AG53" i="8" s="1"/>
  <c r="M52" i="4"/>
  <c r="M53" i="8" s="1"/>
  <c r="AH53" i="8" s="1"/>
  <c r="H53" i="4"/>
  <c r="H54" i="8" s="1"/>
  <c r="AC54" i="8" s="1"/>
  <c r="I53" i="4"/>
  <c r="I54" i="8" s="1"/>
  <c r="AD54" i="8" s="1"/>
  <c r="J53" i="4"/>
  <c r="J54" i="8" s="1"/>
  <c r="AE54" i="8" s="1"/>
  <c r="K53" i="4"/>
  <c r="K54" i="8" s="1"/>
  <c r="AF54" i="8" s="1"/>
  <c r="L53" i="4"/>
  <c r="L54" i="8" s="1"/>
  <c r="AG54" i="8" s="1"/>
  <c r="M53" i="4"/>
  <c r="M54" i="8" s="1"/>
  <c r="AH54" i="8" s="1"/>
  <c r="H54" i="4"/>
  <c r="H55" i="8" s="1"/>
  <c r="AC55" i="8" s="1"/>
  <c r="I54" i="4"/>
  <c r="I55" i="8" s="1"/>
  <c r="AD55" i="8" s="1"/>
  <c r="J54" i="4"/>
  <c r="J55" i="8" s="1"/>
  <c r="AE55" i="8" s="1"/>
  <c r="K54" i="4"/>
  <c r="K55" i="8" s="1"/>
  <c r="AF55" i="8" s="1"/>
  <c r="L54" i="4"/>
  <c r="L55" i="8" s="1"/>
  <c r="AG55" i="8" s="1"/>
  <c r="M54" i="4"/>
  <c r="M55" i="8" s="1"/>
  <c r="AH55" i="8" s="1"/>
  <c r="H55" i="4"/>
  <c r="H56" i="8" s="1"/>
  <c r="AC56" i="8" s="1"/>
  <c r="I55" i="4"/>
  <c r="I56" i="8" s="1"/>
  <c r="AD56" i="8" s="1"/>
  <c r="J55" i="4"/>
  <c r="J56" i="8" s="1"/>
  <c r="AE56" i="8" s="1"/>
  <c r="K55" i="4"/>
  <c r="K56" i="8" s="1"/>
  <c r="AF56" i="8" s="1"/>
  <c r="L55" i="4"/>
  <c r="L56" i="8" s="1"/>
  <c r="AG56" i="8" s="1"/>
  <c r="M55" i="4"/>
  <c r="M56" i="8" s="1"/>
  <c r="AH56" i="8" s="1"/>
  <c r="H56" i="4"/>
  <c r="H57" i="8" s="1"/>
  <c r="AC57" i="8" s="1"/>
  <c r="I56" i="4"/>
  <c r="I57" i="8" s="1"/>
  <c r="AD57" i="8" s="1"/>
  <c r="J56" i="4"/>
  <c r="J57" i="8" s="1"/>
  <c r="AE57" i="8" s="1"/>
  <c r="K56" i="4"/>
  <c r="K57" i="8" s="1"/>
  <c r="AF57" i="8" s="1"/>
  <c r="L56" i="4"/>
  <c r="L57" i="8" s="1"/>
  <c r="AG57" i="8" s="1"/>
  <c r="M56" i="4"/>
  <c r="M57" i="8" s="1"/>
  <c r="AH57" i="8" s="1"/>
  <c r="H57" i="4"/>
  <c r="H58" i="8" s="1"/>
  <c r="AC58" i="8" s="1"/>
  <c r="I57" i="4"/>
  <c r="I58" i="8" s="1"/>
  <c r="AD58" i="8" s="1"/>
  <c r="J57" i="4"/>
  <c r="J58" i="8" s="1"/>
  <c r="AE58" i="8" s="1"/>
  <c r="K57" i="4"/>
  <c r="K58" i="8" s="1"/>
  <c r="AF58" i="8" s="1"/>
  <c r="L57" i="4"/>
  <c r="L58" i="8" s="1"/>
  <c r="AG58" i="8" s="1"/>
  <c r="M57" i="4"/>
  <c r="M58" i="8" s="1"/>
  <c r="AH58" i="8" s="1"/>
  <c r="H58" i="4"/>
  <c r="H59" i="8" s="1"/>
  <c r="AC59" i="8" s="1"/>
  <c r="I58" i="4"/>
  <c r="I59" i="8" s="1"/>
  <c r="AD59" i="8" s="1"/>
  <c r="J58" i="4"/>
  <c r="J59" i="8" s="1"/>
  <c r="AE59" i="8" s="1"/>
  <c r="K58" i="4"/>
  <c r="K59" i="8" s="1"/>
  <c r="AF59" i="8" s="1"/>
  <c r="L58" i="4"/>
  <c r="L59" i="8" s="1"/>
  <c r="AG59" i="8" s="1"/>
  <c r="M58" i="4"/>
  <c r="M59" i="8" s="1"/>
  <c r="AH59" i="8" s="1"/>
  <c r="H59" i="4"/>
  <c r="H60" i="8" s="1"/>
  <c r="AC60" i="8" s="1"/>
  <c r="I59" i="4"/>
  <c r="I60" i="8" s="1"/>
  <c r="AD60" i="8" s="1"/>
  <c r="J59" i="4"/>
  <c r="J60" i="8" s="1"/>
  <c r="AE60" i="8" s="1"/>
  <c r="K59" i="4"/>
  <c r="K60" i="8" s="1"/>
  <c r="AF60" i="8" s="1"/>
  <c r="L59" i="4"/>
  <c r="L60" i="8" s="1"/>
  <c r="AG60" i="8" s="1"/>
  <c r="M59" i="4"/>
  <c r="M60" i="8" s="1"/>
  <c r="AH60" i="8" s="1"/>
  <c r="H60" i="4"/>
  <c r="H61" i="8" s="1"/>
  <c r="AC61" i="8" s="1"/>
  <c r="I60" i="4"/>
  <c r="I61" i="8" s="1"/>
  <c r="AD61" i="8" s="1"/>
  <c r="J60" i="4"/>
  <c r="J61" i="8" s="1"/>
  <c r="AE61" i="8" s="1"/>
  <c r="K60" i="4"/>
  <c r="K61" i="8" s="1"/>
  <c r="AF61" i="8" s="1"/>
  <c r="L60" i="4"/>
  <c r="L61" i="8" s="1"/>
  <c r="AG61" i="8" s="1"/>
  <c r="M60" i="4"/>
  <c r="M61" i="8" s="1"/>
  <c r="AH61" i="8" s="1"/>
  <c r="H61" i="4"/>
  <c r="H62" i="8" s="1"/>
  <c r="AC62" i="8" s="1"/>
  <c r="I61" i="4"/>
  <c r="I62" i="8" s="1"/>
  <c r="AD62" i="8" s="1"/>
  <c r="J61" i="4"/>
  <c r="J62" i="8" s="1"/>
  <c r="AE62" i="8" s="1"/>
  <c r="K61" i="4"/>
  <c r="K62" i="8" s="1"/>
  <c r="AF62" i="8" s="1"/>
  <c r="L61" i="4"/>
  <c r="L62" i="8" s="1"/>
  <c r="AG62" i="8" s="1"/>
  <c r="M61" i="4"/>
  <c r="M62" i="8" s="1"/>
  <c r="AH62" i="8" s="1"/>
  <c r="H62" i="4"/>
  <c r="H63" i="8" s="1"/>
  <c r="AC63" i="8" s="1"/>
  <c r="I62" i="4"/>
  <c r="I63" i="8" s="1"/>
  <c r="AD63" i="8" s="1"/>
  <c r="J62" i="4"/>
  <c r="J63" i="8" s="1"/>
  <c r="AE63" i="8" s="1"/>
  <c r="K62" i="4"/>
  <c r="K63" i="8" s="1"/>
  <c r="AF63" i="8" s="1"/>
  <c r="L62" i="4"/>
  <c r="L63" i="8" s="1"/>
  <c r="AG63" i="8" s="1"/>
  <c r="M62" i="4"/>
  <c r="M63" i="8" s="1"/>
  <c r="AH63" i="8" s="1"/>
  <c r="H63" i="4"/>
  <c r="H64" i="8" s="1"/>
  <c r="AC64" i="8" s="1"/>
  <c r="I63" i="4"/>
  <c r="I64" i="8" s="1"/>
  <c r="AD64" i="8" s="1"/>
  <c r="J63" i="4"/>
  <c r="J64" i="8" s="1"/>
  <c r="AE64" i="8" s="1"/>
  <c r="K63" i="4"/>
  <c r="K64" i="8" s="1"/>
  <c r="AF64" i="8" s="1"/>
  <c r="L63" i="4"/>
  <c r="L64" i="8" s="1"/>
  <c r="AG64" i="8" s="1"/>
  <c r="M63" i="4"/>
  <c r="M64" i="8" s="1"/>
  <c r="AH64" i="8" s="1"/>
  <c r="H64" i="4"/>
  <c r="H65" i="8" s="1"/>
  <c r="AC65" i="8" s="1"/>
  <c r="I64" i="4"/>
  <c r="I65" i="8" s="1"/>
  <c r="AD65" i="8" s="1"/>
  <c r="J64" i="4"/>
  <c r="J65" i="8" s="1"/>
  <c r="AE65" i="8" s="1"/>
  <c r="K64" i="4"/>
  <c r="K65" i="8" s="1"/>
  <c r="AF65" i="8" s="1"/>
  <c r="L64" i="4"/>
  <c r="L65" i="8" s="1"/>
  <c r="AG65" i="8" s="1"/>
  <c r="M64" i="4"/>
  <c r="M65" i="8" s="1"/>
  <c r="AH65" i="8" s="1"/>
  <c r="H65" i="4"/>
  <c r="H66" i="8" s="1"/>
  <c r="AC66" i="8" s="1"/>
  <c r="I65" i="4"/>
  <c r="I66" i="8" s="1"/>
  <c r="AD66" i="8" s="1"/>
  <c r="J65" i="4"/>
  <c r="J66" i="8" s="1"/>
  <c r="AE66" i="8" s="1"/>
  <c r="K65" i="4"/>
  <c r="K66" i="8" s="1"/>
  <c r="AF66" i="8" s="1"/>
  <c r="L65" i="4"/>
  <c r="L66" i="8" s="1"/>
  <c r="AG66" i="8" s="1"/>
  <c r="M65" i="4"/>
  <c r="M66" i="8" s="1"/>
  <c r="AH66" i="8" s="1"/>
  <c r="H66" i="4"/>
  <c r="H67" i="8" s="1"/>
  <c r="AC67" i="8" s="1"/>
  <c r="I66" i="4"/>
  <c r="I67" i="8" s="1"/>
  <c r="AD67" i="8" s="1"/>
  <c r="J66" i="4"/>
  <c r="J67" i="8" s="1"/>
  <c r="AE67" i="8" s="1"/>
  <c r="K66" i="4"/>
  <c r="K67" i="8" s="1"/>
  <c r="AF67" i="8" s="1"/>
  <c r="L66" i="4"/>
  <c r="L67" i="8" s="1"/>
  <c r="AG67" i="8" s="1"/>
  <c r="M66" i="4"/>
  <c r="M67" i="8" s="1"/>
  <c r="AH67" i="8" s="1"/>
  <c r="H67" i="4"/>
  <c r="H68" i="8" s="1"/>
  <c r="AC68" i="8" s="1"/>
  <c r="I67" i="4"/>
  <c r="I68" i="8" s="1"/>
  <c r="AD68" i="8" s="1"/>
  <c r="J67" i="4"/>
  <c r="J68" i="8" s="1"/>
  <c r="AE68" i="8" s="1"/>
  <c r="K67" i="4"/>
  <c r="K68" i="8" s="1"/>
  <c r="AF68" i="8" s="1"/>
  <c r="L67" i="4"/>
  <c r="L68" i="8" s="1"/>
  <c r="AG68" i="8" s="1"/>
  <c r="M67" i="4"/>
  <c r="M68" i="8" s="1"/>
  <c r="AH68" i="8" s="1"/>
  <c r="H68" i="4"/>
  <c r="H69" i="8" s="1"/>
  <c r="AC69" i="8" s="1"/>
  <c r="I68" i="4"/>
  <c r="I69" i="8" s="1"/>
  <c r="AD69" i="8" s="1"/>
  <c r="J68" i="4"/>
  <c r="J69" i="8" s="1"/>
  <c r="AE69" i="8" s="1"/>
  <c r="K68" i="4"/>
  <c r="K69" i="8" s="1"/>
  <c r="AF69" i="8" s="1"/>
  <c r="L68" i="4"/>
  <c r="L69" i="8" s="1"/>
  <c r="AG69" i="8" s="1"/>
  <c r="M68" i="4"/>
  <c r="M69" i="8" s="1"/>
  <c r="AH69" i="8" s="1"/>
  <c r="H69" i="4"/>
  <c r="H70" i="8" s="1"/>
  <c r="AC70" i="8" s="1"/>
  <c r="I69" i="4"/>
  <c r="I70" i="8" s="1"/>
  <c r="AD70" i="8" s="1"/>
  <c r="J69" i="4"/>
  <c r="J70" i="8" s="1"/>
  <c r="AE70" i="8" s="1"/>
  <c r="K69" i="4"/>
  <c r="K70" i="8" s="1"/>
  <c r="AF70" i="8" s="1"/>
  <c r="L69" i="4"/>
  <c r="L70" i="8" s="1"/>
  <c r="AG70" i="8" s="1"/>
  <c r="M69" i="4"/>
  <c r="M70" i="8" s="1"/>
  <c r="AH70" i="8" s="1"/>
  <c r="H70" i="4"/>
  <c r="H71" i="8" s="1"/>
  <c r="AC71" i="8" s="1"/>
  <c r="I70" i="4"/>
  <c r="I71" i="8" s="1"/>
  <c r="AD71" i="8" s="1"/>
  <c r="J70" i="4"/>
  <c r="J71" i="8" s="1"/>
  <c r="AE71" i="8" s="1"/>
  <c r="K70" i="4"/>
  <c r="K71" i="8" s="1"/>
  <c r="AF71" i="8" s="1"/>
  <c r="L70" i="4"/>
  <c r="L71" i="8" s="1"/>
  <c r="AG71" i="8" s="1"/>
  <c r="M70" i="4"/>
  <c r="M71" i="8" s="1"/>
  <c r="AH71" i="8" s="1"/>
  <c r="H71" i="4"/>
  <c r="H72" i="8" s="1"/>
  <c r="AC72" i="8" s="1"/>
  <c r="I71" i="4"/>
  <c r="I72" i="8" s="1"/>
  <c r="AD72" i="8" s="1"/>
  <c r="J71" i="4"/>
  <c r="J72" i="8" s="1"/>
  <c r="AE72" i="8" s="1"/>
  <c r="K71" i="4"/>
  <c r="K72" i="8" s="1"/>
  <c r="AF72" i="8" s="1"/>
  <c r="L71" i="4"/>
  <c r="L72" i="8" s="1"/>
  <c r="AG72" i="8" s="1"/>
  <c r="M71" i="4"/>
  <c r="M72" i="8" s="1"/>
  <c r="AH72" i="8" s="1"/>
  <c r="H72" i="4"/>
  <c r="H73" i="8" s="1"/>
  <c r="AC73" i="8" s="1"/>
  <c r="I72" i="4"/>
  <c r="I73" i="8" s="1"/>
  <c r="AD73" i="8" s="1"/>
  <c r="J72" i="4"/>
  <c r="J73" i="8" s="1"/>
  <c r="AE73" i="8" s="1"/>
  <c r="K72" i="4"/>
  <c r="K73" i="8" s="1"/>
  <c r="AF73" i="8" s="1"/>
  <c r="L72" i="4"/>
  <c r="L73" i="8" s="1"/>
  <c r="AG73" i="8" s="1"/>
  <c r="M72" i="4"/>
  <c r="M73" i="8" s="1"/>
  <c r="AH73" i="8" s="1"/>
  <c r="H73" i="4"/>
  <c r="H74" i="8" s="1"/>
  <c r="AC74" i="8" s="1"/>
  <c r="I73" i="4"/>
  <c r="I74" i="8" s="1"/>
  <c r="AD74" i="8" s="1"/>
  <c r="J73" i="4"/>
  <c r="J74" i="8" s="1"/>
  <c r="AE74" i="8" s="1"/>
  <c r="K73" i="4"/>
  <c r="K74" i="8" s="1"/>
  <c r="AF74" i="8" s="1"/>
  <c r="L73" i="4"/>
  <c r="L74" i="8" s="1"/>
  <c r="AG74" i="8" s="1"/>
  <c r="M73" i="4"/>
  <c r="M74" i="8" s="1"/>
  <c r="AH74" i="8" s="1"/>
  <c r="H74" i="4"/>
  <c r="H75" i="8" s="1"/>
  <c r="AC75" i="8" s="1"/>
  <c r="I74" i="4"/>
  <c r="I75" i="8" s="1"/>
  <c r="AD75" i="8" s="1"/>
  <c r="J74" i="4"/>
  <c r="J75" i="8" s="1"/>
  <c r="AE75" i="8" s="1"/>
  <c r="K74" i="4"/>
  <c r="K75" i="8" s="1"/>
  <c r="AF75" i="8" s="1"/>
  <c r="L74" i="4"/>
  <c r="L75" i="8" s="1"/>
  <c r="AG75" i="8" s="1"/>
  <c r="M74" i="4"/>
  <c r="M75" i="8" s="1"/>
  <c r="AH75" i="8" s="1"/>
  <c r="H75" i="4"/>
  <c r="H76" i="8" s="1"/>
  <c r="AC76" i="8" s="1"/>
  <c r="I75" i="4"/>
  <c r="I76" i="8" s="1"/>
  <c r="AD76" i="8" s="1"/>
  <c r="J75" i="4"/>
  <c r="J76" i="8" s="1"/>
  <c r="AE76" i="8" s="1"/>
  <c r="K75" i="4"/>
  <c r="K76" i="8" s="1"/>
  <c r="AF76" i="8" s="1"/>
  <c r="L75" i="4"/>
  <c r="L76" i="8" s="1"/>
  <c r="AG76" i="8" s="1"/>
  <c r="M75" i="4"/>
  <c r="M76" i="8" s="1"/>
  <c r="AH76" i="8" s="1"/>
  <c r="H76" i="4"/>
  <c r="H77" i="8" s="1"/>
  <c r="AC77" i="8" s="1"/>
  <c r="I76" i="4"/>
  <c r="I77" i="8" s="1"/>
  <c r="AD77" i="8" s="1"/>
  <c r="J76" i="4"/>
  <c r="J77" i="8" s="1"/>
  <c r="AE77" i="8" s="1"/>
  <c r="K76" i="4"/>
  <c r="K77" i="8" s="1"/>
  <c r="AF77" i="8" s="1"/>
  <c r="L76" i="4"/>
  <c r="L77" i="8" s="1"/>
  <c r="AG77" i="8" s="1"/>
  <c r="M76" i="4"/>
  <c r="M77" i="8" s="1"/>
  <c r="AH77" i="8" s="1"/>
  <c r="H77" i="4"/>
  <c r="H78" i="8" s="1"/>
  <c r="AC78" i="8" s="1"/>
  <c r="I77" i="4"/>
  <c r="I78" i="8" s="1"/>
  <c r="AD78" i="8" s="1"/>
  <c r="J77" i="4"/>
  <c r="J78" i="8" s="1"/>
  <c r="AE78" i="8" s="1"/>
  <c r="K77" i="4"/>
  <c r="K78" i="8" s="1"/>
  <c r="AF78" i="8" s="1"/>
  <c r="L77" i="4"/>
  <c r="L78" i="8" s="1"/>
  <c r="AG78" i="8" s="1"/>
  <c r="M77" i="4"/>
  <c r="M78" i="8" s="1"/>
  <c r="AH78" i="8" s="1"/>
  <c r="H78" i="4"/>
  <c r="H79" i="8" s="1"/>
  <c r="AC79" i="8" s="1"/>
  <c r="I78" i="4"/>
  <c r="I79" i="8" s="1"/>
  <c r="AD79" i="8" s="1"/>
  <c r="J78" i="4"/>
  <c r="J79" i="8" s="1"/>
  <c r="AE79" i="8" s="1"/>
  <c r="K78" i="4"/>
  <c r="K79" i="8" s="1"/>
  <c r="AF79" i="8" s="1"/>
  <c r="L78" i="4"/>
  <c r="L79" i="8" s="1"/>
  <c r="AG79" i="8" s="1"/>
  <c r="M78" i="4"/>
  <c r="M79" i="8" s="1"/>
  <c r="AH79" i="8" s="1"/>
  <c r="H79" i="4"/>
  <c r="H80" i="8" s="1"/>
  <c r="AC80" i="8" s="1"/>
  <c r="I79" i="4"/>
  <c r="I80" i="8" s="1"/>
  <c r="AD80" i="8" s="1"/>
  <c r="J79" i="4"/>
  <c r="J80" i="8" s="1"/>
  <c r="AE80" i="8" s="1"/>
  <c r="K79" i="4"/>
  <c r="K80" i="8" s="1"/>
  <c r="AF80" i="8" s="1"/>
  <c r="L79" i="4"/>
  <c r="L80" i="8" s="1"/>
  <c r="AG80" i="8" s="1"/>
  <c r="M79" i="4"/>
  <c r="M80" i="8" s="1"/>
  <c r="AH80" i="8" s="1"/>
  <c r="H80" i="4"/>
  <c r="H81" i="8" s="1"/>
  <c r="AC81" i="8" s="1"/>
  <c r="I80" i="4"/>
  <c r="I81" i="8" s="1"/>
  <c r="AD81" i="8" s="1"/>
  <c r="J80" i="4"/>
  <c r="J81" i="8" s="1"/>
  <c r="AE81" i="8" s="1"/>
  <c r="K80" i="4"/>
  <c r="K81" i="8" s="1"/>
  <c r="AF81" i="8" s="1"/>
  <c r="L80" i="4"/>
  <c r="L81" i="8" s="1"/>
  <c r="AG81" i="8" s="1"/>
  <c r="M80" i="4"/>
  <c r="M81" i="8" s="1"/>
  <c r="AH81" i="8" s="1"/>
  <c r="H81" i="4"/>
  <c r="H82" i="8" s="1"/>
  <c r="AC82" i="8" s="1"/>
  <c r="I81" i="4"/>
  <c r="I82" i="8" s="1"/>
  <c r="AD82" i="8" s="1"/>
  <c r="J81" i="4"/>
  <c r="J82" i="8" s="1"/>
  <c r="AE82" i="8" s="1"/>
  <c r="K81" i="4"/>
  <c r="K82" i="8" s="1"/>
  <c r="AF82" i="8" s="1"/>
  <c r="L81" i="4"/>
  <c r="L82" i="8" s="1"/>
  <c r="AG82" i="8" s="1"/>
  <c r="M81" i="4"/>
  <c r="M82" i="8" s="1"/>
  <c r="AH82" i="8" s="1"/>
  <c r="H82" i="4"/>
  <c r="H83" i="8" s="1"/>
  <c r="AC83" i="8" s="1"/>
  <c r="I82" i="4"/>
  <c r="I83" i="8" s="1"/>
  <c r="AD83" i="8" s="1"/>
  <c r="J82" i="4"/>
  <c r="J83" i="8" s="1"/>
  <c r="AE83" i="8" s="1"/>
  <c r="K82" i="4"/>
  <c r="K83" i="8" s="1"/>
  <c r="AF83" i="8" s="1"/>
  <c r="L82" i="4"/>
  <c r="L83" i="8" s="1"/>
  <c r="AG83" i="8" s="1"/>
  <c r="M82" i="4"/>
  <c r="M83" i="8" s="1"/>
  <c r="AH83" i="8" s="1"/>
  <c r="H83" i="4"/>
  <c r="H84" i="8" s="1"/>
  <c r="AC84" i="8" s="1"/>
  <c r="I83" i="4"/>
  <c r="I84" i="8" s="1"/>
  <c r="AD84" i="8" s="1"/>
  <c r="J83" i="4"/>
  <c r="J84" i="8" s="1"/>
  <c r="AE84" i="8" s="1"/>
  <c r="K83" i="4"/>
  <c r="K84" i="8" s="1"/>
  <c r="AF84" i="8" s="1"/>
  <c r="L83" i="4"/>
  <c r="L84" i="8" s="1"/>
  <c r="AG84" i="8" s="1"/>
  <c r="M83" i="4"/>
  <c r="M84" i="8" s="1"/>
  <c r="AH84" i="8" s="1"/>
  <c r="H84" i="4"/>
  <c r="H85" i="8" s="1"/>
  <c r="AC85" i="8" s="1"/>
  <c r="I84" i="4"/>
  <c r="I85" i="8" s="1"/>
  <c r="AD85" i="8" s="1"/>
  <c r="J84" i="4"/>
  <c r="J85" i="8" s="1"/>
  <c r="AE85" i="8" s="1"/>
  <c r="K84" i="4"/>
  <c r="K85" i="8" s="1"/>
  <c r="AF85" i="8" s="1"/>
  <c r="L84" i="4"/>
  <c r="L85" i="8" s="1"/>
  <c r="AG85" i="8" s="1"/>
  <c r="M84" i="4"/>
  <c r="M85" i="8" s="1"/>
  <c r="AH85" i="8" s="1"/>
  <c r="H85" i="4"/>
  <c r="H86" i="8" s="1"/>
  <c r="AC86" i="8" s="1"/>
  <c r="I85" i="4"/>
  <c r="I86" i="8" s="1"/>
  <c r="AD86" i="8" s="1"/>
  <c r="J85" i="4"/>
  <c r="J86" i="8" s="1"/>
  <c r="AE86" i="8" s="1"/>
  <c r="K85" i="4"/>
  <c r="K86" i="8" s="1"/>
  <c r="AF86" i="8" s="1"/>
  <c r="L85" i="4"/>
  <c r="L86" i="8" s="1"/>
  <c r="AG86" i="8" s="1"/>
  <c r="M85" i="4"/>
  <c r="M86" i="8" s="1"/>
  <c r="AH86" i="8" s="1"/>
  <c r="H86" i="4"/>
  <c r="H87" i="8" s="1"/>
  <c r="AC87" i="8" s="1"/>
  <c r="I86" i="4"/>
  <c r="I87" i="8" s="1"/>
  <c r="AD87" i="8" s="1"/>
  <c r="J86" i="4"/>
  <c r="J87" i="8" s="1"/>
  <c r="AE87" i="8" s="1"/>
  <c r="K86" i="4"/>
  <c r="K87" i="8" s="1"/>
  <c r="AF87" i="8" s="1"/>
  <c r="L86" i="4"/>
  <c r="L87" i="8" s="1"/>
  <c r="AG87" i="8" s="1"/>
  <c r="M86" i="4"/>
  <c r="M87" i="8" s="1"/>
  <c r="AH87" i="8" s="1"/>
  <c r="H87" i="4"/>
  <c r="H88" i="8" s="1"/>
  <c r="AC88" i="8" s="1"/>
  <c r="I87" i="4"/>
  <c r="I88" i="8" s="1"/>
  <c r="AD88" i="8" s="1"/>
  <c r="J87" i="4"/>
  <c r="J88" i="8" s="1"/>
  <c r="AE88" i="8" s="1"/>
  <c r="K87" i="4"/>
  <c r="K88" i="8" s="1"/>
  <c r="AF88" i="8" s="1"/>
  <c r="L87" i="4"/>
  <c r="L88" i="8" s="1"/>
  <c r="AG88" i="8" s="1"/>
  <c r="M87" i="4"/>
  <c r="M88" i="8" s="1"/>
  <c r="AH88" i="8" s="1"/>
  <c r="H88" i="4"/>
  <c r="H89" i="8" s="1"/>
  <c r="AC89" i="8" s="1"/>
  <c r="I88" i="4"/>
  <c r="I89" i="8" s="1"/>
  <c r="AD89" i="8" s="1"/>
  <c r="J88" i="4"/>
  <c r="J89" i="8" s="1"/>
  <c r="AE89" i="8" s="1"/>
  <c r="K88" i="4"/>
  <c r="K89" i="8" s="1"/>
  <c r="AF89" i="8" s="1"/>
  <c r="L88" i="4"/>
  <c r="L89" i="8" s="1"/>
  <c r="AG89" i="8" s="1"/>
  <c r="M88" i="4"/>
  <c r="M89" i="8" s="1"/>
  <c r="AH89" i="8" s="1"/>
  <c r="H89" i="4"/>
  <c r="H90" i="8" s="1"/>
  <c r="AC90" i="8" s="1"/>
  <c r="I89" i="4"/>
  <c r="I90" i="8" s="1"/>
  <c r="AD90" i="8" s="1"/>
  <c r="J89" i="4"/>
  <c r="J90" i="8" s="1"/>
  <c r="AE90" i="8" s="1"/>
  <c r="K89" i="4"/>
  <c r="K90" i="8" s="1"/>
  <c r="AF90" i="8" s="1"/>
  <c r="L89" i="4"/>
  <c r="L90" i="8" s="1"/>
  <c r="AG90" i="8" s="1"/>
  <c r="M89" i="4"/>
  <c r="M90" i="8" s="1"/>
  <c r="AH90" i="8" s="1"/>
  <c r="H90" i="4"/>
  <c r="H91" i="8" s="1"/>
  <c r="AC91" i="8" s="1"/>
  <c r="I90" i="4"/>
  <c r="I91" i="8" s="1"/>
  <c r="AD91" i="8" s="1"/>
  <c r="J90" i="4"/>
  <c r="J91" i="8" s="1"/>
  <c r="AE91" i="8" s="1"/>
  <c r="K90" i="4"/>
  <c r="K91" i="8" s="1"/>
  <c r="AF91" i="8" s="1"/>
  <c r="L90" i="4"/>
  <c r="L91" i="8" s="1"/>
  <c r="AG91" i="8" s="1"/>
  <c r="M90" i="4"/>
  <c r="M91" i="8" s="1"/>
  <c r="AH91" i="8" s="1"/>
  <c r="H91" i="4"/>
  <c r="H92" i="8" s="1"/>
  <c r="AC92" i="8" s="1"/>
  <c r="I91" i="4"/>
  <c r="I92" i="8" s="1"/>
  <c r="AD92" i="8" s="1"/>
  <c r="J91" i="4"/>
  <c r="J92" i="8" s="1"/>
  <c r="AE92" i="8" s="1"/>
  <c r="K91" i="4"/>
  <c r="K92" i="8" s="1"/>
  <c r="AF92" i="8" s="1"/>
  <c r="L91" i="4"/>
  <c r="L92" i="8" s="1"/>
  <c r="AG92" i="8" s="1"/>
  <c r="M91" i="4"/>
  <c r="M92" i="8" s="1"/>
  <c r="AH92" i="8" s="1"/>
  <c r="H92" i="4"/>
  <c r="H93" i="8" s="1"/>
  <c r="AC93" i="8" s="1"/>
  <c r="I92" i="4"/>
  <c r="I93" i="8" s="1"/>
  <c r="AD93" i="8" s="1"/>
  <c r="J92" i="4"/>
  <c r="J93" i="8" s="1"/>
  <c r="AE93" i="8" s="1"/>
  <c r="K92" i="4"/>
  <c r="K93" i="8" s="1"/>
  <c r="AF93" i="8" s="1"/>
  <c r="L92" i="4"/>
  <c r="L93" i="8" s="1"/>
  <c r="AG93" i="8" s="1"/>
  <c r="M92" i="4"/>
  <c r="M93" i="8" s="1"/>
  <c r="AH93" i="8" s="1"/>
  <c r="H93" i="4"/>
  <c r="H94" i="8" s="1"/>
  <c r="AC94" i="8" s="1"/>
  <c r="I93" i="4"/>
  <c r="I94" i="8" s="1"/>
  <c r="AD94" i="8" s="1"/>
  <c r="J93" i="4"/>
  <c r="J94" i="8" s="1"/>
  <c r="AE94" i="8" s="1"/>
  <c r="K93" i="4"/>
  <c r="K94" i="8" s="1"/>
  <c r="AF94" i="8" s="1"/>
  <c r="L93" i="4"/>
  <c r="L94" i="8" s="1"/>
  <c r="AG94" i="8" s="1"/>
  <c r="M93" i="4"/>
  <c r="M94" i="8" s="1"/>
  <c r="AH94" i="8" s="1"/>
  <c r="H94" i="4"/>
  <c r="H95" i="8" s="1"/>
  <c r="AC95" i="8" s="1"/>
  <c r="I94" i="4"/>
  <c r="I95" i="8" s="1"/>
  <c r="AD95" i="8" s="1"/>
  <c r="J94" i="4"/>
  <c r="J95" i="8" s="1"/>
  <c r="AE95" i="8" s="1"/>
  <c r="K94" i="4"/>
  <c r="K95" i="8" s="1"/>
  <c r="AF95" i="8" s="1"/>
  <c r="L94" i="4"/>
  <c r="L95" i="8" s="1"/>
  <c r="AG95" i="8" s="1"/>
  <c r="M94" i="4"/>
  <c r="M95" i="8" s="1"/>
  <c r="AH95" i="8" s="1"/>
  <c r="H95" i="4"/>
  <c r="H96" i="8" s="1"/>
  <c r="AC96" i="8" s="1"/>
  <c r="I95" i="4"/>
  <c r="I96" i="8" s="1"/>
  <c r="AD96" i="8" s="1"/>
  <c r="J95" i="4"/>
  <c r="J96" i="8" s="1"/>
  <c r="AE96" i="8" s="1"/>
  <c r="K95" i="4"/>
  <c r="K96" i="8" s="1"/>
  <c r="AF96" i="8" s="1"/>
  <c r="L95" i="4"/>
  <c r="L96" i="8" s="1"/>
  <c r="AG96" i="8" s="1"/>
  <c r="M95" i="4"/>
  <c r="M96" i="8" s="1"/>
  <c r="AH96" i="8" s="1"/>
  <c r="H96" i="4"/>
  <c r="H97" i="8" s="1"/>
  <c r="AC97" i="8" s="1"/>
  <c r="I96" i="4"/>
  <c r="I97" i="8" s="1"/>
  <c r="AD97" i="8" s="1"/>
  <c r="J96" i="4"/>
  <c r="J97" i="8" s="1"/>
  <c r="AE97" i="8" s="1"/>
  <c r="K96" i="4"/>
  <c r="K97" i="8" s="1"/>
  <c r="AF97" i="8" s="1"/>
  <c r="L96" i="4"/>
  <c r="L97" i="8" s="1"/>
  <c r="AG97" i="8" s="1"/>
  <c r="M96" i="4"/>
  <c r="M97" i="8" s="1"/>
  <c r="AH97" i="8" s="1"/>
  <c r="H97" i="4"/>
  <c r="H98" i="8" s="1"/>
  <c r="AC98" i="8" s="1"/>
  <c r="I97" i="4"/>
  <c r="I98" i="8" s="1"/>
  <c r="AD98" i="8" s="1"/>
  <c r="J97" i="4"/>
  <c r="J98" i="8" s="1"/>
  <c r="AE98" i="8" s="1"/>
  <c r="K97" i="4"/>
  <c r="K98" i="8" s="1"/>
  <c r="AF98" i="8" s="1"/>
  <c r="L97" i="4"/>
  <c r="L98" i="8" s="1"/>
  <c r="AG98" i="8" s="1"/>
  <c r="M97" i="4"/>
  <c r="M98" i="8" s="1"/>
  <c r="AH98" i="8" s="1"/>
  <c r="H3" i="3"/>
  <c r="I3" i="3"/>
  <c r="J3" i="3"/>
  <c r="K3" i="3"/>
  <c r="L3" i="3"/>
  <c r="M3" i="3"/>
  <c r="H4" i="3"/>
  <c r="I4" i="3"/>
  <c r="J4" i="3"/>
  <c r="K4" i="3"/>
  <c r="L4" i="3"/>
  <c r="M4" i="3"/>
  <c r="H5" i="3"/>
  <c r="I5" i="3"/>
  <c r="J5" i="3"/>
  <c r="K5" i="3"/>
  <c r="L5" i="3"/>
  <c r="M5" i="3"/>
  <c r="H6" i="3"/>
  <c r="I6" i="3"/>
  <c r="J6" i="3"/>
  <c r="K6" i="3"/>
  <c r="L6" i="3"/>
  <c r="M6" i="3"/>
  <c r="H7" i="3"/>
  <c r="I7" i="3"/>
  <c r="J7" i="3"/>
  <c r="K7" i="3"/>
  <c r="L7" i="3"/>
  <c r="M7" i="3"/>
  <c r="H8" i="3"/>
  <c r="I8" i="3"/>
  <c r="J8" i="3"/>
  <c r="K8" i="3"/>
  <c r="L8" i="3"/>
  <c r="M8" i="3"/>
  <c r="H9" i="3"/>
  <c r="I9" i="3"/>
  <c r="J9" i="3"/>
  <c r="K9" i="3"/>
  <c r="L9" i="3"/>
  <c r="M9" i="3"/>
  <c r="H10" i="3"/>
  <c r="I10" i="3"/>
  <c r="J10" i="3"/>
  <c r="K10" i="3"/>
  <c r="L10" i="3"/>
  <c r="M10" i="3"/>
  <c r="H11" i="3"/>
  <c r="I11" i="3"/>
  <c r="J11" i="3"/>
  <c r="K11" i="3"/>
  <c r="L11" i="3"/>
  <c r="M11" i="3"/>
  <c r="H12" i="3"/>
  <c r="I12" i="3"/>
  <c r="J12" i="3"/>
  <c r="K12" i="3"/>
  <c r="L12" i="3"/>
  <c r="M12" i="3"/>
  <c r="H13" i="3"/>
  <c r="I13" i="3"/>
  <c r="J13" i="3"/>
  <c r="K13" i="3"/>
  <c r="L13" i="3"/>
  <c r="M13" i="3"/>
  <c r="H14" i="3"/>
  <c r="I14" i="3"/>
  <c r="J14" i="3"/>
  <c r="K14" i="3"/>
  <c r="L14" i="3"/>
  <c r="M14" i="3"/>
  <c r="H15" i="3"/>
  <c r="I15" i="3"/>
  <c r="J15" i="3"/>
  <c r="K15" i="3"/>
  <c r="L15" i="3"/>
  <c r="M15" i="3"/>
  <c r="H16" i="3"/>
  <c r="I16" i="3"/>
  <c r="J16" i="3"/>
  <c r="K16" i="3"/>
  <c r="L16" i="3"/>
  <c r="M16" i="3"/>
  <c r="H17" i="3"/>
  <c r="I17" i="3"/>
  <c r="J17" i="3"/>
  <c r="K17" i="3"/>
  <c r="L17" i="3"/>
  <c r="M17" i="3"/>
  <c r="H18" i="3"/>
  <c r="I18" i="3"/>
  <c r="J18" i="3"/>
  <c r="K18" i="3"/>
  <c r="L18" i="3"/>
  <c r="M18" i="3"/>
  <c r="H19" i="3"/>
  <c r="I19" i="3"/>
  <c r="J19" i="3"/>
  <c r="K19" i="3"/>
  <c r="L19" i="3"/>
  <c r="M19" i="3"/>
  <c r="H20" i="3"/>
  <c r="I20" i="3"/>
  <c r="J20" i="3"/>
  <c r="K20" i="3"/>
  <c r="L20" i="3"/>
  <c r="M20" i="3"/>
  <c r="H21" i="3"/>
  <c r="I21" i="3"/>
  <c r="J21" i="3"/>
  <c r="K21" i="3"/>
  <c r="L21" i="3"/>
  <c r="M21" i="3"/>
  <c r="H22" i="3"/>
  <c r="I22" i="3"/>
  <c r="J22" i="3"/>
  <c r="K22" i="3"/>
  <c r="L22" i="3"/>
  <c r="M22" i="3"/>
  <c r="H23" i="3"/>
  <c r="I23" i="3"/>
  <c r="J23" i="3"/>
  <c r="K23" i="3"/>
  <c r="L23" i="3"/>
  <c r="M23" i="3"/>
  <c r="H24" i="3"/>
  <c r="I24" i="3"/>
  <c r="J24" i="3"/>
  <c r="K24" i="3"/>
  <c r="L24" i="3"/>
  <c r="M24" i="3"/>
  <c r="H25" i="3"/>
  <c r="I25" i="3"/>
  <c r="J25" i="3"/>
  <c r="K25" i="3"/>
  <c r="L25" i="3"/>
  <c r="M25" i="3"/>
  <c r="H26" i="3"/>
  <c r="I26" i="3"/>
  <c r="J26" i="3"/>
  <c r="K26" i="3"/>
  <c r="L26" i="3"/>
  <c r="M26" i="3"/>
  <c r="H27" i="3"/>
  <c r="I27" i="3"/>
  <c r="J27" i="3"/>
  <c r="K27" i="3"/>
  <c r="L27" i="3"/>
  <c r="M27" i="3"/>
  <c r="H28" i="3"/>
  <c r="I28" i="3"/>
  <c r="J28" i="3"/>
  <c r="K28" i="3"/>
  <c r="L28" i="3"/>
  <c r="M28" i="3"/>
  <c r="H29" i="3"/>
  <c r="I29" i="3"/>
  <c r="J29" i="3"/>
  <c r="K29" i="3"/>
  <c r="L29" i="3"/>
  <c r="M29" i="3"/>
  <c r="H30" i="3"/>
  <c r="I30" i="3"/>
  <c r="J30" i="3"/>
  <c r="K30" i="3"/>
  <c r="L30" i="3"/>
  <c r="M30" i="3"/>
  <c r="H31" i="3"/>
  <c r="I31" i="3"/>
  <c r="J31" i="3"/>
  <c r="K31" i="3"/>
  <c r="L31" i="3"/>
  <c r="M31" i="3"/>
  <c r="H32" i="3"/>
  <c r="I32" i="3"/>
  <c r="J32" i="3"/>
  <c r="K32" i="3"/>
  <c r="L32" i="3"/>
  <c r="M32" i="3"/>
  <c r="H33" i="3"/>
  <c r="I33" i="3"/>
  <c r="J33" i="3"/>
  <c r="K33" i="3"/>
  <c r="L33" i="3"/>
  <c r="M33" i="3"/>
  <c r="H34" i="3"/>
  <c r="I34" i="3"/>
  <c r="J34" i="3"/>
  <c r="K34" i="3"/>
  <c r="L34" i="3"/>
  <c r="M34" i="3"/>
  <c r="H35" i="3"/>
  <c r="I35" i="3"/>
  <c r="J35" i="3"/>
  <c r="K35" i="3"/>
  <c r="L35" i="3"/>
  <c r="M35" i="3"/>
  <c r="H36" i="3"/>
  <c r="I36" i="3"/>
  <c r="J36" i="3"/>
  <c r="K36" i="3"/>
  <c r="L36" i="3"/>
  <c r="M36" i="3"/>
  <c r="H37" i="3"/>
  <c r="I37" i="3"/>
  <c r="J37" i="3"/>
  <c r="K37" i="3"/>
  <c r="L37" i="3"/>
  <c r="M37" i="3"/>
  <c r="H38" i="3"/>
  <c r="I38" i="3"/>
  <c r="J38" i="3"/>
  <c r="K38" i="3"/>
  <c r="L38" i="3"/>
  <c r="M38" i="3"/>
  <c r="H39" i="3"/>
  <c r="I39" i="3"/>
  <c r="J39" i="3"/>
  <c r="K39" i="3"/>
  <c r="L39" i="3"/>
  <c r="M39" i="3"/>
  <c r="H40" i="3"/>
  <c r="I40" i="3"/>
  <c r="J40" i="3"/>
  <c r="K40" i="3"/>
  <c r="L40" i="3"/>
  <c r="M40" i="3"/>
  <c r="H41" i="3"/>
  <c r="I41" i="3"/>
  <c r="J41" i="3"/>
  <c r="K41" i="3"/>
  <c r="L41" i="3"/>
  <c r="M41" i="3"/>
  <c r="H42" i="3"/>
  <c r="I42" i="3"/>
  <c r="J42" i="3"/>
  <c r="K42" i="3"/>
  <c r="L42" i="3"/>
  <c r="M42" i="3"/>
  <c r="H43" i="3"/>
  <c r="I43" i="3"/>
  <c r="J43" i="3"/>
  <c r="K43" i="3"/>
  <c r="L43" i="3"/>
  <c r="M43" i="3"/>
  <c r="H44" i="3"/>
  <c r="I44" i="3"/>
  <c r="J44" i="3"/>
  <c r="K44" i="3"/>
  <c r="L44" i="3"/>
  <c r="M44" i="3"/>
  <c r="H45" i="3"/>
  <c r="I45" i="3"/>
  <c r="J45" i="3"/>
  <c r="K45" i="3"/>
  <c r="L45" i="3"/>
  <c r="M45" i="3"/>
  <c r="H46" i="3"/>
  <c r="I46" i="3"/>
  <c r="J46" i="3"/>
  <c r="K46" i="3"/>
  <c r="L46" i="3"/>
  <c r="M46" i="3"/>
  <c r="H47" i="3"/>
  <c r="I47" i="3"/>
  <c r="J47" i="3"/>
  <c r="K47" i="3"/>
  <c r="L47" i="3"/>
  <c r="M47" i="3"/>
  <c r="H48" i="3"/>
  <c r="I48" i="3"/>
  <c r="J48" i="3"/>
  <c r="K48" i="3"/>
  <c r="L48" i="3"/>
  <c r="M48" i="3"/>
  <c r="H49" i="3"/>
  <c r="I49" i="3"/>
  <c r="J49" i="3"/>
  <c r="K49" i="3"/>
  <c r="L49" i="3"/>
  <c r="M49" i="3"/>
  <c r="H50" i="3"/>
  <c r="I50" i="3"/>
  <c r="J50" i="3"/>
  <c r="K50" i="3"/>
  <c r="L50" i="3"/>
  <c r="M50" i="3"/>
  <c r="H51" i="3"/>
  <c r="I51" i="3"/>
  <c r="J51" i="3"/>
  <c r="K51" i="3"/>
  <c r="L51" i="3"/>
  <c r="M51" i="3"/>
  <c r="H52" i="3"/>
  <c r="I52" i="3"/>
  <c r="J52" i="3"/>
  <c r="K52" i="3"/>
  <c r="L52" i="3"/>
  <c r="M52" i="3"/>
  <c r="H53" i="3"/>
  <c r="I53" i="3"/>
  <c r="J53" i="3"/>
  <c r="K53" i="3"/>
  <c r="L53" i="3"/>
  <c r="M53" i="3"/>
  <c r="H54" i="3"/>
  <c r="I54" i="3"/>
  <c r="J54" i="3"/>
  <c r="K54" i="3"/>
  <c r="L54" i="3"/>
  <c r="M54" i="3"/>
  <c r="H55" i="3"/>
  <c r="I55" i="3"/>
  <c r="J55" i="3"/>
  <c r="K55" i="3"/>
  <c r="L55" i="3"/>
  <c r="M55" i="3"/>
  <c r="H56" i="3"/>
  <c r="I56" i="3"/>
  <c r="J56" i="3"/>
  <c r="K56" i="3"/>
  <c r="L56" i="3"/>
  <c r="M56" i="3"/>
  <c r="H57" i="3"/>
  <c r="I57" i="3"/>
  <c r="J57" i="3"/>
  <c r="K57" i="3"/>
  <c r="L57" i="3"/>
  <c r="M57" i="3"/>
  <c r="H58" i="3"/>
  <c r="I58" i="3"/>
  <c r="J58" i="3"/>
  <c r="K58" i="3"/>
  <c r="L58" i="3"/>
  <c r="M58" i="3"/>
  <c r="H59" i="3"/>
  <c r="I59" i="3"/>
  <c r="J59" i="3"/>
  <c r="K59" i="3"/>
  <c r="L59" i="3"/>
  <c r="M59" i="3"/>
  <c r="H60" i="3"/>
  <c r="I60" i="3"/>
  <c r="J60" i="3"/>
  <c r="K60" i="3"/>
  <c r="L60" i="3"/>
  <c r="M60" i="3"/>
  <c r="H61" i="3"/>
  <c r="I61" i="3"/>
  <c r="J61" i="3"/>
  <c r="K61" i="3"/>
  <c r="L61" i="3"/>
  <c r="M61" i="3"/>
  <c r="H62" i="3"/>
  <c r="I62" i="3"/>
  <c r="J62" i="3"/>
  <c r="K62" i="3"/>
  <c r="L62" i="3"/>
  <c r="M62" i="3"/>
  <c r="H63" i="3"/>
  <c r="I63" i="3"/>
  <c r="J63" i="3"/>
  <c r="K63" i="3"/>
  <c r="L63" i="3"/>
  <c r="M63" i="3"/>
  <c r="H64" i="3"/>
  <c r="I64" i="3"/>
  <c r="J64" i="3"/>
  <c r="K64" i="3"/>
  <c r="L64" i="3"/>
  <c r="M64" i="3"/>
  <c r="H65" i="3"/>
  <c r="I65" i="3"/>
  <c r="J65" i="3"/>
  <c r="K65" i="3"/>
  <c r="L65" i="3"/>
  <c r="M65" i="3"/>
  <c r="H66" i="3"/>
  <c r="I66" i="3"/>
  <c r="J66" i="3"/>
  <c r="K66" i="3"/>
  <c r="L66" i="3"/>
  <c r="M66" i="3"/>
  <c r="H67" i="3"/>
  <c r="I67" i="3"/>
  <c r="J67" i="3"/>
  <c r="K67" i="3"/>
  <c r="L67" i="3"/>
  <c r="M67" i="3"/>
  <c r="H68" i="3"/>
  <c r="I68" i="3"/>
  <c r="J68" i="3"/>
  <c r="K68" i="3"/>
  <c r="L68" i="3"/>
  <c r="M68" i="3"/>
  <c r="H69" i="3"/>
  <c r="I69" i="3"/>
  <c r="J69" i="3"/>
  <c r="K69" i="3"/>
  <c r="L69" i="3"/>
  <c r="M69" i="3"/>
  <c r="H70" i="3"/>
  <c r="I70" i="3"/>
  <c r="J70" i="3"/>
  <c r="K70" i="3"/>
  <c r="L70" i="3"/>
  <c r="M70" i="3"/>
  <c r="H71" i="3"/>
  <c r="I71" i="3"/>
  <c r="J71" i="3"/>
  <c r="K71" i="3"/>
  <c r="L71" i="3"/>
  <c r="M71" i="3"/>
  <c r="H72" i="3"/>
  <c r="I72" i="3"/>
  <c r="J72" i="3"/>
  <c r="K72" i="3"/>
  <c r="L72" i="3"/>
  <c r="M72" i="3"/>
  <c r="H73" i="3"/>
  <c r="I73" i="3"/>
  <c r="J73" i="3"/>
  <c r="K73" i="3"/>
  <c r="L73" i="3"/>
  <c r="M73" i="3"/>
  <c r="H74" i="3"/>
  <c r="I74" i="3"/>
  <c r="J74" i="3"/>
  <c r="K74" i="3"/>
  <c r="L74" i="3"/>
  <c r="M74" i="3"/>
  <c r="H75" i="3"/>
  <c r="I75" i="3"/>
  <c r="J75" i="3"/>
  <c r="K75" i="3"/>
  <c r="L75" i="3"/>
  <c r="M75" i="3"/>
  <c r="H76" i="3"/>
  <c r="I76" i="3"/>
  <c r="J76" i="3"/>
  <c r="K76" i="3"/>
  <c r="L76" i="3"/>
  <c r="M76" i="3"/>
  <c r="H77" i="3"/>
  <c r="I77" i="3"/>
  <c r="J77" i="3"/>
  <c r="K77" i="3"/>
  <c r="L77" i="3"/>
  <c r="M77" i="3"/>
  <c r="H78" i="3"/>
  <c r="I78" i="3"/>
  <c r="J78" i="3"/>
  <c r="K78" i="3"/>
  <c r="L78" i="3"/>
  <c r="M78" i="3"/>
  <c r="H79" i="3"/>
  <c r="I79" i="3"/>
  <c r="J79" i="3"/>
  <c r="K79" i="3"/>
  <c r="L79" i="3"/>
  <c r="M79" i="3"/>
  <c r="H80" i="3"/>
  <c r="I80" i="3"/>
  <c r="J80" i="3"/>
  <c r="K80" i="3"/>
  <c r="L80" i="3"/>
  <c r="M80" i="3"/>
  <c r="H81" i="3"/>
  <c r="I81" i="3"/>
  <c r="J81" i="3"/>
  <c r="K81" i="3"/>
  <c r="L81" i="3"/>
  <c r="M81" i="3"/>
  <c r="H82" i="3"/>
  <c r="I82" i="3"/>
  <c r="J82" i="3"/>
  <c r="K82" i="3"/>
  <c r="L82" i="3"/>
  <c r="M82" i="3"/>
  <c r="H83" i="3"/>
  <c r="I83" i="3"/>
  <c r="J83" i="3"/>
  <c r="K83" i="3"/>
  <c r="L83" i="3"/>
  <c r="M83" i="3"/>
  <c r="H84" i="3"/>
  <c r="I84" i="3"/>
  <c r="J84" i="3"/>
  <c r="K84" i="3"/>
  <c r="L84" i="3"/>
  <c r="M84" i="3"/>
  <c r="H85" i="3"/>
  <c r="I85" i="3"/>
  <c r="J85" i="3"/>
  <c r="K85" i="3"/>
  <c r="L85" i="3"/>
  <c r="M85" i="3"/>
  <c r="H86" i="3"/>
  <c r="I86" i="3"/>
  <c r="J86" i="3"/>
  <c r="K86" i="3"/>
  <c r="L86" i="3"/>
  <c r="M86" i="3"/>
  <c r="H87" i="3"/>
  <c r="I87" i="3"/>
  <c r="J87" i="3"/>
  <c r="K87" i="3"/>
  <c r="L87" i="3"/>
  <c r="M87" i="3"/>
  <c r="H88" i="3"/>
  <c r="I88" i="3"/>
  <c r="J88" i="3"/>
  <c r="K88" i="3"/>
  <c r="L88" i="3"/>
  <c r="M88" i="3"/>
  <c r="H89" i="3"/>
  <c r="I89" i="3"/>
  <c r="J89" i="3"/>
  <c r="K89" i="3"/>
  <c r="L89" i="3"/>
  <c r="M89" i="3"/>
  <c r="H90" i="3"/>
  <c r="I90" i="3"/>
  <c r="J90" i="3"/>
  <c r="K90" i="3"/>
  <c r="L90" i="3"/>
  <c r="M90" i="3"/>
  <c r="H91" i="3"/>
  <c r="I91" i="3"/>
  <c r="J91" i="3"/>
  <c r="K91" i="3"/>
  <c r="L91" i="3"/>
  <c r="M91" i="3"/>
  <c r="H92" i="3"/>
  <c r="I92" i="3"/>
  <c r="J92" i="3"/>
  <c r="K92" i="3"/>
  <c r="L92" i="3"/>
  <c r="M92" i="3"/>
  <c r="H93" i="3"/>
  <c r="I93" i="3"/>
  <c r="J93" i="3"/>
  <c r="K93" i="3"/>
  <c r="L93" i="3"/>
  <c r="M93" i="3"/>
  <c r="H94" i="3"/>
  <c r="I94" i="3"/>
  <c r="J94" i="3"/>
  <c r="K94" i="3"/>
  <c r="L94" i="3"/>
  <c r="M94" i="3"/>
  <c r="H95" i="3"/>
  <c r="I95" i="3"/>
  <c r="J95" i="3"/>
  <c r="K95" i="3"/>
  <c r="L95" i="3"/>
  <c r="M95" i="3"/>
  <c r="H96" i="3"/>
  <c r="I96" i="3"/>
  <c r="J96" i="3"/>
  <c r="K96" i="3"/>
  <c r="L96" i="3"/>
  <c r="M96" i="3"/>
  <c r="H97" i="3"/>
  <c r="I97" i="3"/>
  <c r="J97" i="3"/>
  <c r="K97" i="3"/>
  <c r="L97" i="3"/>
  <c r="M97" i="3"/>
  <c r="Q2" i="6"/>
  <c r="O2" i="6"/>
  <c r="P2" i="6"/>
  <c r="N2" i="6"/>
  <c r="H2" i="3" l="1"/>
  <c r="H2" i="4"/>
  <c r="H3" i="8" s="1"/>
  <c r="AC3" i="8" s="1"/>
  <c r="I2" i="4" l="1"/>
  <c r="I3" i="8" s="1"/>
  <c r="AD3" i="8" s="1"/>
  <c r="J2" i="4"/>
  <c r="J3" i="8" s="1"/>
  <c r="AE3" i="8" s="1"/>
  <c r="K2" i="4"/>
  <c r="K3" i="8" s="1"/>
  <c r="AF3" i="8" s="1"/>
  <c r="L2" i="4"/>
  <c r="L3" i="8" s="1"/>
  <c r="AG3" i="8" s="1"/>
  <c r="M2" i="4"/>
  <c r="M3" i="8" s="1"/>
  <c r="AH3" i="8" s="1"/>
  <c r="H2" i="17" l="1" a="1"/>
  <c r="H2" i="17" s="1"/>
  <c r="M2" i="3"/>
  <c r="I2" i="3"/>
  <c r="J2" i="3"/>
  <c r="K2" i="3"/>
  <c r="L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tc={AA319A42-518B-4D77-A73F-6141F6C5C588}</author>
  </authors>
  <commentList>
    <comment ref="Q1" authorId="0" shapeId="0" xr:uid="{AA319A42-518B-4D77-A73F-6141F6C5C588}">
      <text>
        <t>[Threaded comment]
Your version of Excel allows you to read this threaded comment; however, any edits to it will get removed if the file is opened in a newer version of Excel. Learn more: https://go.microsoft.com/fwlink/?linkid=870924
Comment:
    Weight/length. mg/cm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<sst xmlns="http://schemas.openxmlformats.org/spreadsheetml/2006/main" count="3012" uniqueCount="62">
  <si>
    <t>Cage_ID</t>
  </si>
  <si>
    <t>Mouse_ID</t>
  </si>
  <si>
    <t>Sex</t>
  </si>
  <si>
    <t>Spleen</t>
  </si>
  <si>
    <t>Cecum</t>
  </si>
  <si>
    <t>Colon</t>
  </si>
  <si>
    <t>Colon length</t>
  </si>
  <si>
    <t>Colon length w/o carnoy</t>
  </si>
  <si>
    <t>SpleenToBW</t>
  </si>
  <si>
    <t>CecumToBW</t>
  </si>
  <si>
    <t>ColonToBW</t>
  </si>
  <si>
    <t>ColonIndex</t>
  </si>
  <si>
    <t>D0</t>
  </si>
  <si>
    <t>D1</t>
  </si>
  <si>
    <t>D2</t>
  </si>
  <si>
    <t>D3</t>
  </si>
  <si>
    <t>D4</t>
  </si>
  <si>
    <t>M</t>
  </si>
  <si>
    <t>D5</t>
  </si>
  <si>
    <t>Feature</t>
  </si>
  <si>
    <t>Grade</t>
  </si>
  <si>
    <t>Description</t>
  </si>
  <si>
    <t>Inflammation</t>
  </si>
  <si>
    <t>None</t>
  </si>
  <si>
    <t>Slight</t>
  </si>
  <si>
    <t>Moderate</t>
  </si>
  <si>
    <t>Severe</t>
  </si>
  <si>
    <t>Extent</t>
  </si>
  <si>
    <t>Partial mucosa</t>
  </si>
  <si>
    <t>Full mucosa</t>
  </si>
  <si>
    <t>Muosa + submucosa</t>
  </si>
  <si>
    <t>Crypt damage</t>
  </si>
  <si>
    <t xml:space="preserve"> 1/3</t>
  </si>
  <si>
    <t xml:space="preserve"> 2/3</t>
  </si>
  <si>
    <t>Only surface epithelium remaining</t>
  </si>
  <si>
    <t>Entire epithelium lost</t>
  </si>
  <si>
    <t>Area involved</t>
  </si>
  <si>
    <t>1-25%</t>
  </si>
  <si>
    <t>26-50%</t>
  </si>
  <si>
    <t>51-75%</t>
  </si>
  <si>
    <t>76-100%</t>
  </si>
  <si>
    <t>D-7</t>
  </si>
  <si>
    <t>Arrival</t>
  </si>
  <si>
    <t>Diet</t>
  </si>
  <si>
    <t>Drink</t>
  </si>
  <si>
    <t>Fecal consistency</t>
  </si>
  <si>
    <t>Presence of blood in feces</t>
  </si>
  <si>
    <t>Water</t>
  </si>
  <si>
    <t>BW Score</t>
  </si>
  <si>
    <t>Total</t>
  </si>
  <si>
    <t>Treatment</t>
  </si>
  <si>
    <t>6 weeks</t>
  </si>
  <si>
    <t>Vehicle</t>
  </si>
  <si>
    <t>Beta</t>
  </si>
  <si>
    <t>DSS</t>
  </si>
  <si>
    <t xml:space="preserve">16 DSS cages - 3 mice/cage - 300 mL DSS/cage = 4800 mL 2.5% DSS --&gt; 5000 mL = 5000 mL MiliQ + 125g DSS </t>
  </si>
  <si>
    <t>SI Length</t>
  </si>
  <si>
    <t xml:space="preserve">250µL plasma saved in RIA tubes for GLP-2 measurements. </t>
  </si>
  <si>
    <t>Colon damage Scoring system</t>
  </si>
  <si>
    <t xml:space="preserve">16 Cages receiving beta acids from Hops Extract 40% - at a 1:20 concentration - to inhibit microbial fermentation. </t>
  </si>
  <si>
    <t>ComplexReference</t>
  </si>
  <si>
    <t>ComplexMcB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</si>
</sst>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16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1"/>
      <color indexed="8"/>
      <name val="Segoe UI"/>
    </font>
    <font>
      <sz val="12"/>
      <color rgb="FFC00000"/>
      <name val="Calibri"/>
      <family val="2"/>
      <scheme val="minor"/>
    </font>
    <font>
      <sz val="12"/>
      <name val="Aptos Narrow"/>
      <family val="2"/>
    </font>
    <font>
      <sz val="11"/>
      <name val="Arial"/>
      <family val="2"/>
    </font>
    <font>
      <sz val="11"/>
      <name val="Segoe UI"/>
    </font>
    <font>
      <sz val="12"/>
      <color theme="5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9" fillId="0" borderId="0"/>
    <xf numFmtId="0" fontId="7" fillId="0" borderId="0"/>
  </cellStyleXfs>
  <cellXfs count="70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5" fontId="0" fillId="0" borderId="0" xfId="0" applyNumberFormat="1"/>
    <xf numFmtId="165" fontId="0" fillId="0" borderId="0" xfId="0" applyNumberFormat="1" applyAlignment="1">
      <alignment horizontal="center" vertical="center"/>
    </xf>
    <xf numFmtId="0" fontId="2" fillId="0" borderId="2" xfId="0" applyFont="1" applyBorder="1"/>
    <xf numFmtId="0" fontId="0" fillId="0" borderId="2" xfId="0" applyBorder="1" applyAlignment="1">
      <alignment horizontal="center" vertical="center"/>
    </xf>
    <xf numFmtId="0" fontId="10" fillId="0" borderId="0" xfId="1" applyFont="1" applyAlignment="1">
      <alignment horizontal="center" vertical="center" wrapText="1"/>
    </xf>
    <xf numFmtId="0" fontId="12" fillId="0" borderId="0" xfId="0" applyFont="1"/>
    <xf numFmtId="0" fontId="1" fillId="0" borderId="0" xfId="0" applyFont="1"/>
    <xf numFmtId="0" fontId="4" fillId="0" borderId="0" xfId="0" applyFont="1"/>
    <xf numFmtId="0" fontId="2" fillId="0" borderId="2" xfId="0" applyFont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0" fillId="0" borderId="5" xfId="1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5" xfId="1" applyFont="1" applyBorder="1" applyAlignment="1">
      <alignment horizontal="center" wrapText="1"/>
    </xf>
    <xf numFmtId="0" fontId="10" fillId="0" borderId="7" xfId="1" applyFont="1" applyBorder="1" applyAlignment="1">
      <alignment horizontal="center" wrapText="1"/>
    </xf>
    <xf numFmtId="0" fontId="10" fillId="2" borderId="5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0" fillId="0" borderId="0" xfId="1" applyFont="1" applyAlignment="1">
      <alignment horizontal="center" wrapText="1"/>
    </xf>
    <xf numFmtId="164" fontId="4" fillId="4" borderId="0" xfId="0" applyNumberFormat="1" applyFont="1" applyFill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0" fillId="5" borderId="0" xfId="1" applyFont="1" applyFill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/>
    </xf>
    <xf numFmtId="0" fontId="10" fillId="6" borderId="0" xfId="1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/>
    </xf>
    <xf numFmtId="0" fontId="10" fillId="7" borderId="0" xfId="1" applyFont="1" applyFill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0" fontId="10" fillId="7" borderId="7" xfId="1" applyFont="1" applyFill="1" applyBorder="1" applyAlignment="1">
      <alignment horizontal="center" vertical="center" wrapText="1"/>
    </xf>
    <xf numFmtId="0" fontId="1" fillId="7" borderId="14" xfId="0" applyFont="1" applyFill="1" applyBorder="1" applyAlignment="1">
      <alignment horizontal="center" vertical="center"/>
    </xf>
    <xf numFmtId="0" fontId="10" fillId="3" borderId="5" xfId="1" applyFont="1" applyFill="1" applyBorder="1" applyAlignment="1">
      <alignment horizontal="center" vertical="center" wrapText="1"/>
    </xf>
    <xf numFmtId="0" fontId="10" fillId="3" borderId="0" xfId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1" applyFont="1" applyAlignment="1">
      <alignment horizontal="center" wrapText="1"/>
    </xf>
    <xf numFmtId="0" fontId="10" fillId="3" borderId="7" xfId="1" applyFont="1" applyFill="1" applyBorder="1" applyAlignment="1">
      <alignment horizontal="center" vertical="center" wrapText="1"/>
    </xf>
    <xf numFmtId="2" fontId="10" fillId="0" borderId="0" xfId="1" applyNumberFormat="1" applyFont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3">
    <cellStyle name="Normal" xfId="0" builtinId="0"/>
    <cellStyle name="Normal 2" xfId="2" xr:uid="{A621DCC9-B581-8F4F-A425-C5BF9C30A6C5}"/>
    <cellStyle name="Normal_Ark1" xfId="1" xr:uid="{53D3F40E-0CC3-CA4C-B9A8-D38FC83F1023}"/>
  </cellStyles>
  <dxfs count="0"/>
  <tableStyles count="0" defaultTableStyle="TableStyleMedium2" defaultPivotStyle="PivotStyleLight16"/>
  <colors>
    <mruColors>
      <color rgb="FFBFBFBF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571500</xdr:colOff>
      <xdr:row>4</xdr:row>
      <xdr:rowOff>101600</xdr:rowOff>
    </xdr:from>
    <xdr:to>
      <xdr:col>44</xdr:col>
      <xdr:colOff>541866</xdr:colOff>
      <xdr:row>10</xdr:row>
      <xdr:rowOff>135467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1B3AF6-3791-5046-A32F-C4C7A4D45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359100" y="952500"/>
          <a:ext cx="6701366" cy="13208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une Kjærsgaard Yang-Jensen" id="{E3CB86FB-C94F-4E89-80B7-210815929DF0}" userId="S::vbr436@ku.dk::cc08832d-21d6-46c6-b024-96f26378d286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" dT="2023-10-20T12:56:35.07" personId="{E3CB86FB-C94F-4E89-80B7-210815929DF0}" id="{AA319A42-518B-4D77-A73F-6141F6C5C588}">
    <text>Weight/length. mg/cm</text>
  </threadedComment>
</ThreadedComment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77409-A02D-0841-A588-E4980813E487}">
  <sheetPr>
    <pageSetUpPr fitToPage="1"/>
  </sheetPr>
  <dimension ref="A1:F28"/>
  <sheetViews>
    <sheetView zoomScale="74" zoomScaleNormal="119" workbookViewId="0">
      <selection activeCell="D30" sqref="D30"/>
    </sheetView>
  </sheetViews>
  <sheetFormatPr baseColWidth="10" defaultColWidth="11" defaultRowHeight="19" customHeight="1" x14ac:dyDescent="0.2"/>
  <cols>
    <col min="2" max="2" width="19" customWidth="1"/>
  </cols>
  <sheetData>
    <row r="1" spans="1:4" ht="19" customHeight="1" x14ac:dyDescent="0.2">
      <c r="A1" t="s">
        <v>58</v>
      </c>
    </row>
    <row r="2" spans="1:4" ht="19" customHeight="1" x14ac:dyDescent="0.2">
      <c r="A2" s="15"/>
      <c r="B2" s="15"/>
      <c r="C2" s="15"/>
      <c r="D2" s="15"/>
    </row>
    <row r="3" spans="1:4" ht="19" customHeight="1" x14ac:dyDescent="0.2">
      <c r="A3" s="15"/>
      <c r="B3" s="15" t="s">
        <v>19</v>
      </c>
      <c r="C3" s="15" t="s">
        <v>20</v>
      </c>
      <c r="D3" s="15" t="s">
        <v>21</v>
      </c>
    </row>
    <row r="4" spans="1:4" ht="19" customHeight="1" x14ac:dyDescent="0.2">
      <c r="A4" s="15"/>
      <c r="B4" s="15" t="s">
        <v>22</v>
      </c>
      <c r="C4" s="15">
        <v>0</v>
      </c>
      <c r="D4" s="15" t="s">
        <v>23</v>
      </c>
    </row>
    <row r="5" spans="1:4" ht="19" customHeight="1" x14ac:dyDescent="0.2">
      <c r="A5" s="15"/>
      <c r="B5" s="15"/>
      <c r="C5" s="15">
        <v>1</v>
      </c>
      <c r="D5" s="15" t="s">
        <v>24</v>
      </c>
    </row>
    <row r="6" spans="1:4" ht="19" customHeight="1" x14ac:dyDescent="0.2">
      <c r="A6" s="15"/>
      <c r="B6" s="15"/>
      <c r="C6" s="15">
        <v>2</v>
      </c>
      <c r="D6" s="15" t="s">
        <v>25</v>
      </c>
    </row>
    <row r="7" spans="1:4" ht="19" customHeight="1" x14ac:dyDescent="0.2">
      <c r="A7" s="15"/>
      <c r="B7" s="15"/>
      <c r="C7" s="15">
        <v>3</v>
      </c>
      <c r="D7" s="15" t="s">
        <v>26</v>
      </c>
    </row>
    <row r="8" spans="1:4" ht="19" customHeight="1" x14ac:dyDescent="0.2">
      <c r="A8" s="15"/>
      <c r="B8" s="15" t="s">
        <v>27</v>
      </c>
      <c r="C8" s="15">
        <v>0</v>
      </c>
      <c r="D8" s="15" t="s">
        <v>23</v>
      </c>
    </row>
    <row r="9" spans="1:4" ht="19" customHeight="1" x14ac:dyDescent="0.2">
      <c r="A9" s="15"/>
      <c r="B9" s="15"/>
      <c r="C9" s="15">
        <v>1</v>
      </c>
      <c r="D9" s="15" t="s">
        <v>28</v>
      </c>
    </row>
    <row r="10" spans="1:4" ht="19" customHeight="1" x14ac:dyDescent="0.2">
      <c r="A10" s="15"/>
      <c r="B10" s="15"/>
      <c r="C10" s="15">
        <v>2</v>
      </c>
      <c r="D10" s="15" t="s">
        <v>29</v>
      </c>
    </row>
    <row r="11" spans="1:4" ht="19" customHeight="1" x14ac:dyDescent="0.2">
      <c r="A11" s="15"/>
      <c r="B11" s="15"/>
      <c r="C11" s="15">
        <v>3</v>
      </c>
      <c r="D11" s="15" t="s">
        <v>30</v>
      </c>
    </row>
    <row r="12" spans="1:4" ht="19" customHeight="1" x14ac:dyDescent="0.2">
      <c r="A12" s="15"/>
      <c r="B12" s="15" t="s">
        <v>31</v>
      </c>
      <c r="C12" s="15">
        <v>0</v>
      </c>
      <c r="D12" s="15" t="s">
        <v>23</v>
      </c>
    </row>
    <row r="13" spans="1:4" ht="19" customHeight="1" x14ac:dyDescent="0.2">
      <c r="A13" s="15"/>
      <c r="B13" s="15"/>
      <c r="C13" s="15">
        <v>1</v>
      </c>
      <c r="D13" s="15" t="s">
        <v>32</v>
      </c>
    </row>
    <row r="14" spans="1:4" ht="19" customHeight="1" x14ac:dyDescent="0.2">
      <c r="A14" s="15"/>
      <c r="B14" s="15"/>
      <c r="C14" s="15">
        <v>2</v>
      </c>
      <c r="D14" s="15" t="s">
        <v>33</v>
      </c>
    </row>
    <row r="15" spans="1:4" ht="19" customHeight="1" x14ac:dyDescent="0.2">
      <c r="A15" s="15"/>
      <c r="B15" s="15"/>
      <c r="C15" s="15">
        <v>3</v>
      </c>
      <c r="D15" s="15" t="s">
        <v>34</v>
      </c>
    </row>
    <row r="16" spans="1:4" ht="19" customHeight="1" x14ac:dyDescent="0.2">
      <c r="A16" s="15"/>
      <c r="B16" s="15"/>
      <c r="C16" s="15">
        <v>4</v>
      </c>
      <c r="D16" s="15" t="s">
        <v>35</v>
      </c>
    </row>
    <row r="17" spans="1:6" ht="19" customHeight="1" x14ac:dyDescent="0.2">
      <c r="A17" s="15"/>
      <c r="B17" s="15" t="s">
        <v>36</v>
      </c>
      <c r="C17" s="15">
        <v>1</v>
      </c>
      <c r="D17" s="15" t="s">
        <v>37</v>
      </c>
    </row>
    <row r="18" spans="1:6" ht="19" customHeight="1" x14ac:dyDescent="0.2">
      <c r="A18" s="15"/>
      <c r="B18" s="15"/>
      <c r="C18" s="15">
        <v>2</v>
      </c>
      <c r="D18" s="15" t="s">
        <v>38</v>
      </c>
    </row>
    <row r="19" spans="1:6" ht="19" customHeight="1" x14ac:dyDescent="0.2">
      <c r="A19" s="15"/>
      <c r="B19" s="15"/>
      <c r="C19" s="15">
        <v>3</v>
      </c>
      <c r="D19" s="15" t="s">
        <v>39</v>
      </c>
    </row>
    <row r="20" spans="1:6" ht="19" customHeight="1" x14ac:dyDescent="0.2">
      <c r="A20" s="15"/>
      <c r="B20" s="15"/>
      <c r="C20" s="15">
        <v>4</v>
      </c>
      <c r="D20" s="15" t="s">
        <v>40</v>
      </c>
    </row>
    <row r="22" spans="1:6" ht="19" customHeight="1" x14ac:dyDescent="0.2">
      <c r="A22" t="s">
        <v>55</v>
      </c>
    </row>
    <row r="23" spans="1:6" ht="19" customHeight="1" x14ac:dyDescent="0.2">
      <c r="A23" t="s">
        <v>59</v>
      </c>
    </row>
    <row r="24" spans="1:6" ht="19" customHeight="1" x14ac:dyDescent="0.2">
      <c r="A24" t="s">
        <v>57</v>
      </c>
      <c r="F24" s="16"/>
    </row>
    <row r="26" spans="1:6" ht="19" customHeight="1" x14ac:dyDescent="0.2">
      <c r="A26" s="16"/>
    </row>
    <row r="27" spans="1:6" ht="19" customHeight="1" x14ac:dyDescent="0.2">
      <c r="A27" s="16"/>
    </row>
    <row r="28" spans="1:6" ht="19" customHeight="1" x14ac:dyDescent="0.2">
      <c r="A28" s="16"/>
    </row>
  </sheetData>
  <pageMargins left="0.7" right="0.7" top="0.75" bottom="0.75" header="0.3" footer="0.3"/>
  <pageSetup paperSize="9" scale="1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A533-A5CF-4242-9B27-18A1D5F5E012}">
  <dimension ref="A1:P97"/>
  <sheetViews>
    <sheetView tabSelected="1" zoomScale="75" zoomScaleNormal="108" workbookViewId="0">
      <selection sqref="A1:A1048576"/>
    </sheetView>
  </sheetViews>
  <sheetFormatPr baseColWidth="10" defaultColWidth="11" defaultRowHeight="16" x14ac:dyDescent="0.2"/>
  <cols>
    <col min="1" max="1" width="10.5" style="5"/>
    <col min="2" max="3" width="10.5" style="4"/>
    <col min="4" max="4" width="13.6640625" style="4" bestFit="1" customWidth="1"/>
    <col min="5" max="5" width="16.5" style="4" bestFit="1" customWidth="1"/>
    <col min="6" max="6" width="13.6640625" style="4" customWidth="1"/>
    <col min="7" max="7" width="16.1640625" style="4" customWidth="1"/>
    <col min="8" max="14" width="11" style="19"/>
    <col min="15" max="16384" width="11" style="4"/>
  </cols>
  <sheetData>
    <row r="1" spans="1:14" s="13" customFormat="1" ht="17" thickBot="1" x14ac:dyDescent="0.25">
      <c r="A1" s="20" t="s">
        <v>0</v>
      </c>
      <c r="B1" s="20" t="s">
        <v>1</v>
      </c>
      <c r="C1" s="20" t="s">
        <v>2</v>
      </c>
      <c r="D1" s="21" t="s">
        <v>42</v>
      </c>
      <c r="E1" s="21" t="s">
        <v>43</v>
      </c>
      <c r="F1" s="21" t="s">
        <v>50</v>
      </c>
      <c r="G1" s="20" t="s">
        <v>44</v>
      </c>
      <c r="H1" s="56" t="s">
        <v>41</v>
      </c>
      <c r="I1" s="56" t="s">
        <v>12</v>
      </c>
      <c r="J1" s="56" t="s">
        <v>13</v>
      </c>
      <c r="K1" s="56" t="s">
        <v>14</v>
      </c>
      <c r="L1" s="56" t="s">
        <v>15</v>
      </c>
      <c r="M1" s="56" t="s">
        <v>16</v>
      </c>
      <c r="N1" s="57" t="s">
        <v>18</v>
      </c>
    </row>
    <row r="2" spans="1:14" ht="17" x14ac:dyDescent="0.2">
      <c r="A2" s="66">
        <v>1</v>
      </c>
      <c r="B2" s="23">
        <v>1</v>
      </c>
      <c r="C2" s="23" t="s">
        <v>17</v>
      </c>
      <c r="D2" s="23" t="s">
        <v>51</v>
      </c>
      <c r="E2" s="50" t="s">
        <v>60</v>
      </c>
      <c r="F2" s="31" t="s">
        <v>52</v>
      </c>
      <c r="G2" s="36" t="s">
        <v>47</v>
      </c>
      <c r="H2" s="55">
        <v>23.4</v>
      </c>
      <c r="I2" s="19">
        <v>25.1</v>
      </c>
      <c r="J2" s="19">
        <v>25</v>
      </c>
      <c r="K2" s="19">
        <v>25.2</v>
      </c>
      <c r="L2" s="19">
        <v>25.2</v>
      </c>
      <c r="M2" s="19">
        <v>25.6</v>
      </c>
      <c r="N2" s="19">
        <v>25.8</v>
      </c>
    </row>
    <row r="3" spans="1:14" ht="17" x14ac:dyDescent="0.2">
      <c r="A3" s="64"/>
      <c r="B3" s="14">
        <v>2</v>
      </c>
      <c r="C3" s="14" t="s">
        <v>17</v>
      </c>
      <c r="D3" s="14" t="s">
        <v>51</v>
      </c>
      <c r="E3" s="51" t="s">
        <v>60</v>
      </c>
      <c r="F3" s="34" t="s">
        <v>52</v>
      </c>
      <c r="G3" s="39" t="s">
        <v>47</v>
      </c>
      <c r="H3" s="19">
        <v>25.4</v>
      </c>
      <c r="I3" s="19">
        <v>25.3</v>
      </c>
      <c r="J3" s="19">
        <v>25.4</v>
      </c>
      <c r="K3" s="19">
        <v>26.2</v>
      </c>
      <c r="L3" s="19">
        <v>25.6</v>
      </c>
      <c r="M3" s="19">
        <v>25.9</v>
      </c>
      <c r="N3" s="19">
        <v>26.2</v>
      </c>
    </row>
    <row r="4" spans="1:14" ht="17" x14ac:dyDescent="0.2">
      <c r="A4" s="64"/>
      <c r="B4" s="33">
        <v>3</v>
      </c>
      <c r="C4" s="33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 s="19">
        <v>24.9</v>
      </c>
      <c r="I4" s="19">
        <v>25.8</v>
      </c>
      <c r="J4" s="19">
        <v>25.1</v>
      </c>
      <c r="K4" s="19">
        <v>26.1</v>
      </c>
      <c r="L4" s="19">
        <v>26.1</v>
      </c>
      <c r="M4" s="19">
        <v>26.4</v>
      </c>
      <c r="N4" s="19">
        <v>26.5</v>
      </c>
    </row>
    <row r="5" spans="1:14" ht="17" x14ac:dyDescent="0.2">
      <c r="A5" s="63">
        <v>2</v>
      </c>
      <c r="B5" s="14">
        <v>4</v>
      </c>
      <c r="C5" s="14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 s="19">
        <v>24.4</v>
      </c>
      <c r="I5" s="19">
        <v>24.1</v>
      </c>
      <c r="J5" s="19">
        <v>25.6</v>
      </c>
      <c r="K5" s="19">
        <v>25.2</v>
      </c>
      <c r="L5" s="19">
        <v>25.2</v>
      </c>
      <c r="M5" s="19">
        <v>25.8</v>
      </c>
      <c r="N5" s="19">
        <v>25.6</v>
      </c>
    </row>
    <row r="6" spans="1:14" ht="17" x14ac:dyDescent="0.2">
      <c r="A6" s="64"/>
      <c r="B6" s="14">
        <v>5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 s="19">
        <v>25.1</v>
      </c>
      <c r="I6" s="19">
        <v>25.4</v>
      </c>
      <c r="J6" s="19">
        <v>26.2</v>
      </c>
      <c r="K6" s="19">
        <v>25.7</v>
      </c>
      <c r="L6" s="19">
        <v>25.7</v>
      </c>
      <c r="M6" s="19">
        <v>25.8</v>
      </c>
      <c r="N6" s="19">
        <v>25.7</v>
      </c>
    </row>
    <row r="7" spans="1:14" ht="17" x14ac:dyDescent="0.2">
      <c r="A7" s="64"/>
      <c r="B7" s="14">
        <v>6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 s="19">
        <v>24.9</v>
      </c>
      <c r="I7" s="19">
        <v>24.6</v>
      </c>
      <c r="J7" s="19">
        <v>25.1</v>
      </c>
      <c r="K7" s="19">
        <v>24.8</v>
      </c>
      <c r="L7" s="19">
        <v>25</v>
      </c>
      <c r="M7" s="19">
        <v>25.4</v>
      </c>
      <c r="N7" s="19">
        <v>26</v>
      </c>
    </row>
    <row r="8" spans="1:14" ht="17" x14ac:dyDescent="0.2">
      <c r="A8" s="63">
        <v>3</v>
      </c>
      <c r="B8" s="33">
        <v>7</v>
      </c>
      <c r="C8" s="33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 s="19">
        <v>23.7</v>
      </c>
      <c r="I8" s="19">
        <v>25.3</v>
      </c>
      <c r="J8" s="19">
        <v>25.4</v>
      </c>
      <c r="K8" s="19">
        <v>25.1</v>
      </c>
      <c r="L8" s="19">
        <v>25.6</v>
      </c>
      <c r="M8" s="19">
        <v>25.1</v>
      </c>
      <c r="N8" s="19">
        <v>25.2</v>
      </c>
    </row>
    <row r="9" spans="1:14" ht="17" x14ac:dyDescent="0.2">
      <c r="A9" s="64"/>
      <c r="B9" s="33">
        <v>8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 s="19">
        <v>26.5</v>
      </c>
      <c r="I9" s="19">
        <v>27.2</v>
      </c>
      <c r="J9" s="19">
        <v>26.9</v>
      </c>
      <c r="K9" s="19">
        <v>24.1</v>
      </c>
      <c r="L9" s="19">
        <v>28.2</v>
      </c>
      <c r="M9" s="19">
        <v>27.1</v>
      </c>
      <c r="N9" s="19">
        <v>27</v>
      </c>
    </row>
    <row r="10" spans="1:14" ht="17" x14ac:dyDescent="0.2">
      <c r="A10" s="64"/>
      <c r="B10" s="33">
        <v>9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 s="19">
        <v>26</v>
      </c>
      <c r="I10" s="19">
        <v>26.1</v>
      </c>
      <c r="J10" s="19">
        <v>26.7</v>
      </c>
      <c r="K10" s="19">
        <v>26.2</v>
      </c>
      <c r="L10" s="19">
        <v>26.5</v>
      </c>
      <c r="M10" s="19">
        <v>26.8</v>
      </c>
      <c r="N10" s="19">
        <v>27</v>
      </c>
    </row>
    <row r="11" spans="1:14" ht="17" x14ac:dyDescent="0.2">
      <c r="A11" s="63">
        <v>4</v>
      </c>
      <c r="B11" s="14">
        <v>10</v>
      </c>
      <c r="C11" s="14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 s="19">
        <v>25.9</v>
      </c>
      <c r="I11" s="19">
        <v>26</v>
      </c>
      <c r="J11" s="19">
        <v>27.3</v>
      </c>
      <c r="K11" s="19">
        <v>27.5</v>
      </c>
      <c r="L11" s="19">
        <v>27.4</v>
      </c>
      <c r="M11" s="19">
        <v>27.4</v>
      </c>
      <c r="N11" s="19">
        <v>27</v>
      </c>
    </row>
    <row r="12" spans="1:14" ht="17" x14ac:dyDescent="0.2">
      <c r="A12" s="64"/>
      <c r="B12" s="14">
        <v>11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 s="19">
        <v>23.3</v>
      </c>
      <c r="I12" s="19">
        <v>22.5</v>
      </c>
      <c r="J12" s="19">
        <v>23.9</v>
      </c>
      <c r="K12" s="19">
        <v>23.5</v>
      </c>
      <c r="L12" s="19">
        <v>23.7</v>
      </c>
      <c r="M12" s="19">
        <v>23.5</v>
      </c>
      <c r="N12" s="19">
        <v>23.6</v>
      </c>
    </row>
    <row r="13" spans="1:14" ht="17" x14ac:dyDescent="0.2">
      <c r="A13" s="64"/>
      <c r="B13" s="14">
        <v>12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 s="19">
        <v>25.9</v>
      </c>
      <c r="I13" s="19">
        <v>25.7</v>
      </c>
      <c r="J13" s="19">
        <v>27</v>
      </c>
      <c r="K13" s="19">
        <v>26.1</v>
      </c>
      <c r="L13" s="19">
        <v>26.2</v>
      </c>
      <c r="M13" s="19">
        <v>26.4</v>
      </c>
      <c r="N13" s="19">
        <v>25.8</v>
      </c>
    </row>
    <row r="14" spans="1:14" ht="17" x14ac:dyDescent="0.2">
      <c r="A14" s="63">
        <v>5</v>
      </c>
      <c r="B14" s="14">
        <v>13</v>
      </c>
      <c r="C14" s="14" t="s">
        <v>17</v>
      </c>
      <c r="D14" s="14" t="s">
        <v>51</v>
      </c>
      <c r="E14" s="51" t="s">
        <v>60</v>
      </c>
      <c r="F14" s="41" t="s">
        <v>53</v>
      </c>
      <c r="G14" s="42" t="s">
        <v>47</v>
      </c>
      <c r="H14" s="19">
        <v>26.1</v>
      </c>
      <c r="I14" s="19">
        <v>27.7</v>
      </c>
      <c r="J14" s="19">
        <v>27.6</v>
      </c>
      <c r="K14" s="19">
        <v>27.7</v>
      </c>
      <c r="L14" s="19">
        <v>27.8</v>
      </c>
      <c r="M14" s="19">
        <v>28.2</v>
      </c>
      <c r="N14" s="19">
        <v>28.2</v>
      </c>
    </row>
    <row r="15" spans="1:14" ht="17" x14ac:dyDescent="0.2">
      <c r="A15" s="64"/>
      <c r="B15" s="4">
        <v>14</v>
      </c>
      <c r="C15" s="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 s="19">
        <v>26.3</v>
      </c>
      <c r="I15" s="19">
        <v>27.3</v>
      </c>
      <c r="J15" s="19">
        <v>27.5</v>
      </c>
      <c r="K15" s="19">
        <v>28.5</v>
      </c>
      <c r="L15" s="19">
        <v>28.2</v>
      </c>
      <c r="M15" s="19">
        <v>28.7</v>
      </c>
      <c r="N15" s="19">
        <v>28.8</v>
      </c>
    </row>
    <row r="16" spans="1:14" ht="17" x14ac:dyDescent="0.2">
      <c r="A16" s="64"/>
      <c r="B16" s="33">
        <v>15</v>
      </c>
      <c r="C16" s="33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 s="19">
        <v>24.6</v>
      </c>
      <c r="I16" s="19">
        <v>26.1</v>
      </c>
      <c r="J16" s="19">
        <v>26.1</v>
      </c>
      <c r="K16" s="19">
        <v>26</v>
      </c>
      <c r="L16" s="19">
        <v>26.1</v>
      </c>
      <c r="M16" s="19">
        <v>26.1</v>
      </c>
      <c r="N16" s="19">
        <v>26.2</v>
      </c>
    </row>
    <row r="17" spans="1:16" ht="17" x14ac:dyDescent="0.2">
      <c r="A17" s="63">
        <v>6</v>
      </c>
      <c r="B17" s="33">
        <v>16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 s="19">
        <v>23.4</v>
      </c>
      <c r="I17" s="19">
        <v>23.9</v>
      </c>
      <c r="J17" s="19">
        <v>24.3</v>
      </c>
      <c r="K17" s="19">
        <v>24</v>
      </c>
      <c r="L17" s="19">
        <v>24.1</v>
      </c>
      <c r="M17" s="19">
        <v>24.3</v>
      </c>
      <c r="N17" s="19">
        <v>24.5</v>
      </c>
    </row>
    <row r="18" spans="1:16" ht="17" x14ac:dyDescent="0.2">
      <c r="A18" s="64"/>
      <c r="B18" s="2">
        <v>17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 s="19">
        <v>24.8</v>
      </c>
      <c r="I18" s="19">
        <v>24.8</v>
      </c>
      <c r="J18" s="19">
        <v>25.4</v>
      </c>
      <c r="K18" s="19">
        <v>25.6</v>
      </c>
      <c r="L18" s="19">
        <v>25.1</v>
      </c>
      <c r="M18" s="19">
        <v>25.5</v>
      </c>
      <c r="N18" s="19">
        <v>25.7</v>
      </c>
    </row>
    <row r="19" spans="1:16" ht="17" x14ac:dyDescent="0.2">
      <c r="A19" s="64"/>
      <c r="B19" s="2">
        <v>18</v>
      </c>
      <c r="C19" s="52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 s="58">
        <v>24.3</v>
      </c>
      <c r="I19" s="58">
        <v>25.6</v>
      </c>
      <c r="J19" s="58">
        <v>24.4</v>
      </c>
      <c r="K19" s="58">
        <v>24.4</v>
      </c>
      <c r="L19" s="58">
        <v>24.2</v>
      </c>
      <c r="M19" s="58">
        <v>24.9</v>
      </c>
      <c r="N19" s="58">
        <v>25</v>
      </c>
      <c r="O19" s="2"/>
      <c r="P19" s="2"/>
    </row>
    <row r="20" spans="1:16" ht="17" x14ac:dyDescent="0.2">
      <c r="A20" s="63">
        <v>7</v>
      </c>
      <c r="B20" s="2">
        <v>19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 s="58">
        <v>25.2</v>
      </c>
      <c r="I20" s="58">
        <v>26.1</v>
      </c>
      <c r="J20" s="58">
        <v>26.6</v>
      </c>
      <c r="K20" s="58">
        <v>26.4</v>
      </c>
      <c r="L20" s="58">
        <v>26.8</v>
      </c>
      <c r="M20" s="58">
        <v>26.4</v>
      </c>
      <c r="N20" s="58">
        <v>26.5</v>
      </c>
      <c r="O20" s="2"/>
      <c r="P20" s="2"/>
    </row>
    <row r="21" spans="1:16" ht="17" x14ac:dyDescent="0.2">
      <c r="A21" s="64"/>
      <c r="B21" s="2">
        <v>20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 s="58">
        <v>26</v>
      </c>
      <c r="I21" s="58">
        <v>26.8</v>
      </c>
      <c r="J21" s="58">
        <v>26.8</v>
      </c>
      <c r="K21" s="58">
        <v>27.1</v>
      </c>
      <c r="L21" s="58">
        <v>26.5</v>
      </c>
      <c r="M21" s="58">
        <v>25.1</v>
      </c>
      <c r="N21" s="58">
        <v>25.3</v>
      </c>
      <c r="O21" s="2"/>
      <c r="P21" s="2"/>
    </row>
    <row r="22" spans="1:16" ht="17" x14ac:dyDescent="0.2">
      <c r="A22" s="64"/>
      <c r="B22" s="2">
        <v>21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 s="58">
        <v>26.6</v>
      </c>
      <c r="I22" s="58">
        <v>26.2</v>
      </c>
      <c r="J22" s="58">
        <v>26.2</v>
      </c>
      <c r="K22" s="58">
        <v>27.3</v>
      </c>
      <c r="L22" s="58">
        <v>26.7</v>
      </c>
      <c r="M22" s="58">
        <v>26.2</v>
      </c>
      <c r="N22" s="58">
        <v>26.5</v>
      </c>
      <c r="O22" s="2"/>
      <c r="P22" s="2"/>
    </row>
    <row r="23" spans="1:16" ht="17" x14ac:dyDescent="0.2">
      <c r="A23" s="63">
        <v>8</v>
      </c>
      <c r="B23" s="2">
        <v>22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 s="58">
        <v>25</v>
      </c>
      <c r="I23" s="58">
        <v>25.6</v>
      </c>
      <c r="J23" s="58">
        <v>26.6</v>
      </c>
      <c r="K23" s="58">
        <v>26.7</v>
      </c>
      <c r="L23" s="58">
        <v>26.1</v>
      </c>
      <c r="M23" s="58">
        <v>26.1</v>
      </c>
      <c r="N23" s="58">
        <v>26</v>
      </c>
      <c r="O23" s="2"/>
      <c r="P23" s="2"/>
    </row>
    <row r="24" spans="1:16" ht="17" x14ac:dyDescent="0.2">
      <c r="A24" s="64"/>
      <c r="B24" s="2">
        <v>23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 s="58">
        <v>24.4</v>
      </c>
      <c r="I24" s="58">
        <v>25</v>
      </c>
      <c r="J24" s="58">
        <v>26</v>
      </c>
      <c r="K24" s="58">
        <v>26.2</v>
      </c>
      <c r="L24" s="58">
        <v>26.1</v>
      </c>
      <c r="M24" s="58">
        <v>25.7</v>
      </c>
      <c r="N24" s="58">
        <v>25.5</v>
      </c>
      <c r="O24" s="2"/>
      <c r="P24" s="2"/>
    </row>
    <row r="25" spans="1:16" ht="17" x14ac:dyDescent="0.2">
      <c r="A25" s="64"/>
      <c r="B25" s="2">
        <v>24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 s="58">
        <v>22.5</v>
      </c>
      <c r="I25" s="58">
        <v>23</v>
      </c>
      <c r="J25" s="58">
        <v>23</v>
      </c>
      <c r="K25" s="58">
        <v>23.7</v>
      </c>
      <c r="L25" s="58">
        <v>23.4</v>
      </c>
      <c r="M25" s="58">
        <v>23.4</v>
      </c>
      <c r="N25" s="58">
        <v>23.6</v>
      </c>
      <c r="O25" s="2"/>
      <c r="P25" s="2"/>
    </row>
    <row r="26" spans="1:16" ht="17" x14ac:dyDescent="0.2">
      <c r="A26" s="63">
        <v>9</v>
      </c>
      <c r="B26" s="2">
        <v>25</v>
      </c>
      <c r="C26" s="52" t="s">
        <v>17</v>
      </c>
      <c r="D26" s="14" t="s">
        <v>51</v>
      </c>
      <c r="E26" s="51" t="s">
        <v>60</v>
      </c>
      <c r="F26" s="43" t="s">
        <v>52</v>
      </c>
      <c r="G26" s="44" t="s">
        <v>54</v>
      </c>
      <c r="H26" s="58">
        <v>23.2</v>
      </c>
      <c r="I26" s="58">
        <v>23.5</v>
      </c>
      <c r="J26" s="58">
        <v>23.3</v>
      </c>
      <c r="K26" s="58">
        <v>22.8</v>
      </c>
      <c r="L26" s="58">
        <v>23.3</v>
      </c>
      <c r="M26" s="58">
        <v>23.3</v>
      </c>
      <c r="N26" s="58">
        <v>22.6</v>
      </c>
      <c r="O26" s="2"/>
      <c r="P26" s="2"/>
    </row>
    <row r="27" spans="1:16" ht="17" x14ac:dyDescent="0.2">
      <c r="A27" s="64"/>
      <c r="B27" s="2">
        <v>26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 s="58">
        <v>24.2</v>
      </c>
      <c r="I27" s="58">
        <v>23.6</v>
      </c>
      <c r="J27" s="58">
        <v>24.3</v>
      </c>
      <c r="K27" s="58">
        <v>24.1</v>
      </c>
      <c r="L27" s="58">
        <v>24.2</v>
      </c>
      <c r="M27" s="58">
        <v>23.4</v>
      </c>
      <c r="N27" s="58">
        <v>23.1</v>
      </c>
      <c r="O27" s="2"/>
      <c r="P27" s="2"/>
    </row>
    <row r="28" spans="1:16" ht="17" x14ac:dyDescent="0.2">
      <c r="A28" s="64"/>
      <c r="B28" s="2">
        <v>27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 s="58">
        <v>26.9</v>
      </c>
      <c r="I28" s="58">
        <v>26.5</v>
      </c>
      <c r="J28" s="58">
        <v>26.5</v>
      </c>
      <c r="K28" s="58">
        <v>26</v>
      </c>
      <c r="L28" s="58">
        <v>26</v>
      </c>
      <c r="M28" s="58">
        <v>25.7</v>
      </c>
      <c r="N28" s="58">
        <v>23.5</v>
      </c>
      <c r="O28" s="2"/>
      <c r="P28" s="2"/>
    </row>
    <row r="29" spans="1:16" ht="17" x14ac:dyDescent="0.25">
      <c r="A29" s="63">
        <v>10</v>
      </c>
      <c r="B29" s="53">
        <v>28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 s="58">
        <v>24.5</v>
      </c>
      <c r="I29" s="58">
        <v>24.4</v>
      </c>
      <c r="J29" s="58">
        <v>24.5</v>
      </c>
      <c r="K29" s="58">
        <v>25.5</v>
      </c>
      <c r="L29" s="58">
        <v>25.4</v>
      </c>
      <c r="M29" s="58">
        <v>24.5</v>
      </c>
      <c r="N29" s="58">
        <v>24</v>
      </c>
      <c r="O29" s="2"/>
      <c r="P29" s="2"/>
    </row>
    <row r="30" spans="1:16" ht="17" x14ac:dyDescent="0.25">
      <c r="A30" s="64"/>
      <c r="B30" s="53">
        <v>29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 s="58">
        <v>22.8</v>
      </c>
      <c r="I30" s="58">
        <v>23.1</v>
      </c>
      <c r="J30" s="58">
        <v>23.7</v>
      </c>
      <c r="K30" s="58">
        <v>23.6</v>
      </c>
      <c r="L30" s="58">
        <v>22.9</v>
      </c>
      <c r="M30" s="58">
        <v>22.3</v>
      </c>
      <c r="N30" s="58">
        <v>21.8</v>
      </c>
      <c r="O30" s="2"/>
      <c r="P30" s="2"/>
    </row>
    <row r="31" spans="1:16" ht="17" x14ac:dyDescent="0.25">
      <c r="A31" s="64"/>
      <c r="B31" s="53">
        <v>30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 s="58">
        <v>23.4</v>
      </c>
      <c r="I31" s="58">
        <v>23.8</v>
      </c>
      <c r="J31" s="58">
        <v>24.2</v>
      </c>
      <c r="K31" s="58">
        <v>23.8</v>
      </c>
      <c r="L31" s="58">
        <v>23.8</v>
      </c>
      <c r="M31" s="19">
        <v>23.5</v>
      </c>
      <c r="N31" s="58">
        <v>22.4</v>
      </c>
      <c r="O31" s="2"/>
      <c r="P31" s="2"/>
    </row>
    <row r="32" spans="1:16" ht="17" x14ac:dyDescent="0.25">
      <c r="A32" s="63">
        <v>11</v>
      </c>
      <c r="B32" s="37">
        <v>31</v>
      </c>
      <c r="C32" s="33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 s="19">
        <v>25</v>
      </c>
      <c r="I32" s="19">
        <v>25.6</v>
      </c>
      <c r="J32" s="19">
        <v>25.6</v>
      </c>
      <c r="K32" s="19">
        <v>25.3</v>
      </c>
      <c r="L32" s="19">
        <v>25.6</v>
      </c>
      <c r="M32" s="19">
        <v>25.7</v>
      </c>
      <c r="N32" s="19">
        <v>24.6</v>
      </c>
    </row>
    <row r="33" spans="1:14" ht="17" x14ac:dyDescent="0.25">
      <c r="A33" s="64"/>
      <c r="B33" s="37">
        <v>32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 s="19">
        <v>24.8</v>
      </c>
      <c r="I33" s="19">
        <v>25.1</v>
      </c>
      <c r="J33" s="19">
        <v>25.2</v>
      </c>
      <c r="K33" s="19">
        <v>25</v>
      </c>
      <c r="L33" s="19">
        <v>24.9</v>
      </c>
      <c r="M33" s="19">
        <v>24.8</v>
      </c>
      <c r="N33" s="19">
        <v>23.4</v>
      </c>
    </row>
    <row r="34" spans="1:14" ht="17" x14ac:dyDescent="0.25">
      <c r="A34" s="64"/>
      <c r="B34" s="37">
        <v>33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 s="19">
        <v>24.2</v>
      </c>
      <c r="I34" s="19">
        <v>25.5</v>
      </c>
      <c r="J34" s="19">
        <v>25.6</v>
      </c>
      <c r="K34" s="19">
        <v>25.3</v>
      </c>
      <c r="L34" s="19">
        <v>25.1</v>
      </c>
      <c r="M34" s="19">
        <v>25.1</v>
      </c>
      <c r="N34" s="19">
        <v>24.1</v>
      </c>
    </row>
    <row r="35" spans="1:14" ht="17" x14ac:dyDescent="0.25">
      <c r="A35" s="63">
        <v>12</v>
      </c>
      <c r="B35" s="37">
        <v>34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 s="19">
        <v>24.2</v>
      </c>
      <c r="I35" s="19">
        <v>25.4</v>
      </c>
      <c r="J35" s="19">
        <v>24.8</v>
      </c>
      <c r="K35" s="19">
        <v>24.8</v>
      </c>
      <c r="L35" s="19">
        <v>25.8</v>
      </c>
      <c r="M35" s="19">
        <v>25.1</v>
      </c>
      <c r="N35" s="19">
        <v>24.9</v>
      </c>
    </row>
    <row r="36" spans="1:14" ht="17" x14ac:dyDescent="0.25">
      <c r="A36" s="64"/>
      <c r="B36" s="37">
        <v>35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 s="19">
        <v>25.1</v>
      </c>
      <c r="I36" s="19">
        <v>25.2</v>
      </c>
      <c r="J36" s="19">
        <v>25.3</v>
      </c>
      <c r="K36" s="19">
        <v>24.5</v>
      </c>
      <c r="L36" s="19">
        <v>25.2</v>
      </c>
      <c r="M36" s="19">
        <v>25.3</v>
      </c>
      <c r="N36" s="19">
        <v>25</v>
      </c>
    </row>
    <row r="37" spans="1:14" ht="17" x14ac:dyDescent="0.25">
      <c r="A37" s="64"/>
      <c r="B37" s="37">
        <v>36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 s="19">
        <v>25.3</v>
      </c>
      <c r="I37" s="19">
        <v>26.6</v>
      </c>
      <c r="J37" s="19">
        <v>26.7</v>
      </c>
      <c r="K37" s="19">
        <v>27</v>
      </c>
      <c r="L37" s="19">
        <v>26.2</v>
      </c>
      <c r="M37" s="19">
        <v>26.5</v>
      </c>
      <c r="N37" s="19">
        <v>25.8</v>
      </c>
    </row>
    <row r="38" spans="1:14" ht="17" x14ac:dyDescent="0.25">
      <c r="A38" s="63">
        <v>13</v>
      </c>
      <c r="B38" s="37">
        <v>37</v>
      </c>
      <c r="C38" s="33" t="s">
        <v>17</v>
      </c>
      <c r="D38" s="14" t="s">
        <v>51</v>
      </c>
      <c r="E38" s="51" t="s">
        <v>60</v>
      </c>
      <c r="F38" s="45" t="s">
        <v>53</v>
      </c>
      <c r="G38" s="46" t="s">
        <v>54</v>
      </c>
      <c r="H38" s="19">
        <v>23.5</v>
      </c>
      <c r="I38" s="19">
        <v>23.9</v>
      </c>
      <c r="J38" s="19">
        <v>24.6</v>
      </c>
      <c r="K38" s="19">
        <v>24.3</v>
      </c>
      <c r="L38" s="19">
        <v>24.6</v>
      </c>
      <c r="M38" s="19">
        <v>24.5</v>
      </c>
      <c r="N38" s="19">
        <v>23.9</v>
      </c>
    </row>
    <row r="39" spans="1:14" ht="17" x14ac:dyDescent="0.25">
      <c r="A39" s="64"/>
      <c r="B39" s="37">
        <v>38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 s="19">
        <v>25</v>
      </c>
      <c r="I39" s="19">
        <v>25.3</v>
      </c>
      <c r="J39" s="19">
        <v>26.3</v>
      </c>
      <c r="K39" s="19">
        <v>25.7</v>
      </c>
      <c r="L39" s="19">
        <v>26</v>
      </c>
      <c r="M39" s="19">
        <v>25.7</v>
      </c>
      <c r="N39" s="19">
        <v>25</v>
      </c>
    </row>
    <row r="40" spans="1:14" ht="17" x14ac:dyDescent="0.25">
      <c r="A40" s="64"/>
      <c r="B40" s="37">
        <v>39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 s="19">
        <v>26</v>
      </c>
      <c r="I40" s="19">
        <v>27.1</v>
      </c>
      <c r="J40" s="19">
        <v>27.3</v>
      </c>
      <c r="K40" s="19">
        <v>26.4</v>
      </c>
      <c r="L40" s="19">
        <v>27</v>
      </c>
      <c r="M40" s="19">
        <v>26.9</v>
      </c>
      <c r="N40" s="19">
        <v>26.4</v>
      </c>
    </row>
    <row r="41" spans="1:14" ht="17" x14ac:dyDescent="0.25">
      <c r="A41" s="63">
        <v>14</v>
      </c>
      <c r="B41" s="37">
        <v>40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 s="19">
        <v>25.4</v>
      </c>
      <c r="I41" s="19">
        <v>25.1</v>
      </c>
      <c r="J41" s="19">
        <v>25.7</v>
      </c>
      <c r="K41" s="19">
        <v>25.5</v>
      </c>
      <c r="L41" s="19">
        <v>25.4</v>
      </c>
      <c r="M41" s="19">
        <v>26.1</v>
      </c>
      <c r="N41" s="19">
        <v>24.8</v>
      </c>
    </row>
    <row r="42" spans="1:14" ht="17" x14ac:dyDescent="0.25">
      <c r="A42" s="64"/>
      <c r="B42" s="37">
        <v>41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 s="19">
        <v>25.1</v>
      </c>
      <c r="I42" s="19">
        <v>26.2</v>
      </c>
      <c r="J42" s="19">
        <v>26.4</v>
      </c>
      <c r="K42" s="19">
        <v>26</v>
      </c>
      <c r="L42" s="19">
        <v>26.2</v>
      </c>
      <c r="M42" s="19">
        <v>26.8</v>
      </c>
      <c r="N42" s="19">
        <v>25.5</v>
      </c>
    </row>
    <row r="43" spans="1:14" ht="17" x14ac:dyDescent="0.25">
      <c r="A43" s="64"/>
      <c r="B43" s="37">
        <v>42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 s="19">
        <v>24.6</v>
      </c>
      <c r="I43" s="19">
        <v>24.5</v>
      </c>
      <c r="J43" s="19">
        <v>24.3</v>
      </c>
      <c r="K43" s="19">
        <v>24.1</v>
      </c>
      <c r="L43" s="19">
        <v>23.4</v>
      </c>
      <c r="M43" s="19">
        <v>23.2</v>
      </c>
      <c r="N43" s="19">
        <v>21.5</v>
      </c>
    </row>
    <row r="44" spans="1:14" ht="17" x14ac:dyDescent="0.25">
      <c r="A44" s="63">
        <v>15</v>
      </c>
      <c r="B44" s="37">
        <v>43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 s="19">
        <v>24.8</v>
      </c>
      <c r="I44" s="19">
        <v>26.1</v>
      </c>
      <c r="J44" s="19">
        <v>26.2</v>
      </c>
      <c r="K44" s="19">
        <v>26.3</v>
      </c>
      <c r="L44" s="19">
        <v>26.4</v>
      </c>
      <c r="M44" s="19">
        <v>26.6</v>
      </c>
      <c r="N44" s="19">
        <v>26.1</v>
      </c>
    </row>
    <row r="45" spans="1:14" ht="17" x14ac:dyDescent="0.25">
      <c r="A45" s="64"/>
      <c r="B45" s="37">
        <v>44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 s="19">
        <v>23.4</v>
      </c>
      <c r="I45" s="19">
        <v>24.1</v>
      </c>
      <c r="J45" s="19">
        <v>24</v>
      </c>
      <c r="K45" s="19">
        <v>24.2</v>
      </c>
      <c r="L45" s="19">
        <v>24.5</v>
      </c>
      <c r="M45" s="19">
        <v>24.5</v>
      </c>
      <c r="N45" s="19">
        <v>23.9</v>
      </c>
    </row>
    <row r="46" spans="1:14" ht="17" x14ac:dyDescent="0.25">
      <c r="A46" s="64"/>
      <c r="B46" s="37">
        <v>45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 s="19">
        <v>24.7</v>
      </c>
      <c r="I46" s="19">
        <v>26</v>
      </c>
      <c r="J46" s="19">
        <v>25</v>
      </c>
      <c r="K46" s="19">
        <v>26</v>
      </c>
      <c r="L46" s="19">
        <v>25.5</v>
      </c>
      <c r="M46" s="19">
        <v>25.9</v>
      </c>
      <c r="N46" s="19">
        <v>25</v>
      </c>
    </row>
    <row r="47" spans="1:14" ht="17" x14ac:dyDescent="0.25">
      <c r="A47" s="63">
        <v>16</v>
      </c>
      <c r="B47" s="37">
        <v>46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 s="19">
        <v>27.4</v>
      </c>
      <c r="I47" s="19">
        <v>27.1</v>
      </c>
      <c r="J47" s="19">
        <v>29</v>
      </c>
      <c r="K47" s="19">
        <v>28.3</v>
      </c>
      <c r="L47" s="19">
        <v>28.6</v>
      </c>
      <c r="M47" s="19">
        <v>27.7</v>
      </c>
      <c r="N47" s="19">
        <v>26.8</v>
      </c>
    </row>
    <row r="48" spans="1:14" ht="17" x14ac:dyDescent="0.25">
      <c r="A48" s="64"/>
      <c r="B48" s="37">
        <v>47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 s="19">
        <v>25.8</v>
      </c>
      <c r="I48" s="19">
        <v>26.2</v>
      </c>
      <c r="J48" s="19">
        <v>26.8</v>
      </c>
      <c r="K48" s="19">
        <v>26.9</v>
      </c>
      <c r="L48" s="19">
        <v>27</v>
      </c>
      <c r="M48" s="19">
        <v>26.7</v>
      </c>
      <c r="N48" s="19">
        <v>26</v>
      </c>
    </row>
    <row r="49" spans="1:14" ht="18" thickBot="1" x14ac:dyDescent="0.3">
      <c r="A49" s="65"/>
      <c r="B49" s="30">
        <v>48</v>
      </c>
      <c r="C49" s="26" t="s">
        <v>17</v>
      </c>
      <c r="D49" s="27" t="s">
        <v>51</v>
      </c>
      <c r="E49" s="54" t="s">
        <v>60</v>
      </c>
      <c r="F49" s="48" t="s">
        <v>53</v>
      </c>
      <c r="G49" s="49" t="s">
        <v>54</v>
      </c>
      <c r="H49" s="19">
        <v>26.2</v>
      </c>
      <c r="I49" s="19">
        <v>25.7</v>
      </c>
      <c r="J49" s="19">
        <v>26.6</v>
      </c>
      <c r="K49" s="19">
        <v>25.9</v>
      </c>
      <c r="L49" s="19">
        <v>26.4</v>
      </c>
      <c r="M49" s="19">
        <v>26.5</v>
      </c>
      <c r="N49" s="19">
        <v>25.4</v>
      </c>
    </row>
    <row r="50" spans="1:14" ht="17" x14ac:dyDescent="0.25">
      <c r="A50" s="66">
        <v>17</v>
      </c>
      <c r="B50" s="29">
        <v>49</v>
      </c>
      <c r="C50" s="28" t="s">
        <v>17</v>
      </c>
      <c r="D50" s="23" t="s">
        <v>51</v>
      </c>
      <c r="E50" s="35" t="s">
        <v>61</v>
      </c>
      <c r="F50" s="31" t="s">
        <v>52</v>
      </c>
      <c r="G50" s="36" t="s">
        <v>47</v>
      </c>
      <c r="H50" s="19">
        <v>22.9</v>
      </c>
      <c r="I50" s="19">
        <v>23.8</v>
      </c>
      <c r="J50" s="19">
        <v>23.9</v>
      </c>
      <c r="K50" s="19">
        <v>24</v>
      </c>
      <c r="L50" s="19">
        <v>23.6</v>
      </c>
      <c r="M50" s="19">
        <v>24.3</v>
      </c>
      <c r="N50" s="19">
        <v>23.9</v>
      </c>
    </row>
    <row r="51" spans="1:14" ht="17" x14ac:dyDescent="0.25">
      <c r="A51" s="64"/>
      <c r="B51" s="37">
        <v>50</v>
      </c>
      <c r="C51" s="33" t="s">
        <v>17</v>
      </c>
      <c r="D51" s="14" t="s">
        <v>51</v>
      </c>
      <c r="E51" s="38" t="s">
        <v>61</v>
      </c>
      <c r="F51" s="34" t="s">
        <v>52</v>
      </c>
      <c r="G51" s="39" t="s">
        <v>47</v>
      </c>
      <c r="H51" s="19">
        <v>25.2</v>
      </c>
      <c r="I51" s="19">
        <v>25.1</v>
      </c>
      <c r="J51" s="19">
        <v>25.6</v>
      </c>
      <c r="K51" s="19">
        <v>25.3</v>
      </c>
      <c r="L51" s="19">
        <v>25.4</v>
      </c>
      <c r="M51" s="19">
        <v>26</v>
      </c>
      <c r="N51" s="19">
        <v>26</v>
      </c>
    </row>
    <row r="52" spans="1:14" ht="17" x14ac:dyDescent="0.25">
      <c r="A52" s="64"/>
      <c r="B52" s="37">
        <v>51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 s="19">
        <v>24.8</v>
      </c>
      <c r="I52" s="19">
        <v>25.5</v>
      </c>
      <c r="J52" s="19">
        <v>25.7</v>
      </c>
      <c r="K52" s="19">
        <v>25.2</v>
      </c>
      <c r="L52" s="19">
        <v>25.5</v>
      </c>
      <c r="M52" s="19">
        <v>26</v>
      </c>
      <c r="N52" s="19">
        <v>25.8</v>
      </c>
    </row>
    <row r="53" spans="1:14" ht="17" x14ac:dyDescent="0.25">
      <c r="A53" s="63">
        <v>18</v>
      </c>
      <c r="B53" s="37">
        <v>52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 s="19">
        <v>26.9</v>
      </c>
      <c r="I53" s="19">
        <v>27.2</v>
      </c>
      <c r="J53" s="19">
        <v>28.4</v>
      </c>
      <c r="K53" s="19">
        <v>28</v>
      </c>
      <c r="L53" s="19">
        <v>27.8</v>
      </c>
      <c r="M53" s="19">
        <v>28.1</v>
      </c>
      <c r="N53" s="19">
        <v>27.8</v>
      </c>
    </row>
    <row r="54" spans="1:14" ht="17" x14ac:dyDescent="0.25">
      <c r="A54" s="64"/>
      <c r="B54" s="37">
        <v>53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 s="19">
        <v>25.5</v>
      </c>
      <c r="I54" s="19">
        <v>25.6</v>
      </c>
      <c r="J54" s="19">
        <v>26.3</v>
      </c>
      <c r="K54" s="19">
        <v>26.4</v>
      </c>
      <c r="L54" s="19">
        <v>26.5</v>
      </c>
      <c r="M54" s="19">
        <v>27</v>
      </c>
      <c r="N54" s="19">
        <v>26.8</v>
      </c>
    </row>
    <row r="55" spans="1:14" ht="17" x14ac:dyDescent="0.25">
      <c r="A55" s="64"/>
      <c r="B55" s="37">
        <v>54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 s="19">
        <v>24.7</v>
      </c>
      <c r="I55" s="19">
        <v>24</v>
      </c>
      <c r="J55" s="19">
        <v>24.8</v>
      </c>
      <c r="K55" s="19">
        <v>24.8</v>
      </c>
      <c r="L55" s="19">
        <v>24.9</v>
      </c>
      <c r="M55" s="19">
        <v>25.3</v>
      </c>
      <c r="N55" s="19">
        <v>25.2</v>
      </c>
    </row>
    <row r="56" spans="1:14" ht="17" x14ac:dyDescent="0.25">
      <c r="A56" s="63">
        <v>19</v>
      </c>
      <c r="B56" s="37">
        <v>55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 s="19">
        <v>25.7</v>
      </c>
      <c r="I56" s="19">
        <v>26.2</v>
      </c>
      <c r="J56" s="19">
        <v>27</v>
      </c>
      <c r="K56" s="19">
        <v>27</v>
      </c>
      <c r="L56" s="19">
        <v>26.9</v>
      </c>
      <c r="M56" s="19">
        <v>27</v>
      </c>
      <c r="N56" s="19">
        <v>27.4</v>
      </c>
    </row>
    <row r="57" spans="1:14" ht="17" x14ac:dyDescent="0.25">
      <c r="A57" s="64"/>
      <c r="B57" s="37">
        <v>56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 s="19">
        <v>25.8</v>
      </c>
      <c r="I57" s="19">
        <v>26.8</v>
      </c>
      <c r="J57" s="19">
        <v>27.4</v>
      </c>
      <c r="K57" s="19">
        <v>27.4</v>
      </c>
      <c r="L57" s="19">
        <v>27.3</v>
      </c>
      <c r="M57" s="19">
        <v>27.4</v>
      </c>
      <c r="N57" s="19">
        <v>27.5</v>
      </c>
    </row>
    <row r="58" spans="1:14" ht="17" x14ac:dyDescent="0.25">
      <c r="A58" s="64"/>
      <c r="B58" s="37">
        <v>57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 s="19">
        <v>24.5</v>
      </c>
      <c r="I58" s="19">
        <v>25.2</v>
      </c>
      <c r="J58" s="19">
        <v>25.5</v>
      </c>
      <c r="K58" s="19">
        <v>25.3</v>
      </c>
      <c r="L58" s="19">
        <v>25.3</v>
      </c>
      <c r="M58" s="19">
        <v>25.5</v>
      </c>
      <c r="N58" s="19">
        <v>25.6</v>
      </c>
    </row>
    <row r="59" spans="1:14" ht="17" x14ac:dyDescent="0.25">
      <c r="A59" s="63">
        <v>20</v>
      </c>
      <c r="B59" s="37">
        <v>58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 s="19">
        <v>25.7</v>
      </c>
      <c r="I59" s="19">
        <v>26.6</v>
      </c>
      <c r="J59" s="19">
        <v>26.8</v>
      </c>
      <c r="K59" s="19">
        <v>26.8</v>
      </c>
      <c r="L59" s="19">
        <v>27</v>
      </c>
      <c r="M59" s="19">
        <v>26.8</v>
      </c>
      <c r="N59" s="19">
        <v>26.8</v>
      </c>
    </row>
    <row r="60" spans="1:14" ht="17" x14ac:dyDescent="0.25">
      <c r="A60" s="64"/>
      <c r="B60" s="37">
        <v>59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 s="19">
        <v>25.9</v>
      </c>
      <c r="I60" s="19">
        <v>26.5</v>
      </c>
      <c r="J60" s="19">
        <v>26.5</v>
      </c>
      <c r="K60" s="19">
        <v>26.7</v>
      </c>
      <c r="L60" s="19">
        <v>26.8</v>
      </c>
      <c r="M60" s="19">
        <v>26.5</v>
      </c>
      <c r="N60" s="19">
        <v>26.6</v>
      </c>
    </row>
    <row r="61" spans="1:14" ht="17" x14ac:dyDescent="0.25">
      <c r="A61" s="64"/>
      <c r="B61" s="37">
        <v>60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 s="19">
        <v>23.4</v>
      </c>
      <c r="I61" s="19">
        <v>24.6</v>
      </c>
      <c r="J61" s="19">
        <v>25.1</v>
      </c>
      <c r="K61" s="19">
        <v>25.3</v>
      </c>
      <c r="L61" s="19">
        <v>26</v>
      </c>
      <c r="M61" s="19">
        <v>25.1</v>
      </c>
      <c r="N61" s="19">
        <v>25.8</v>
      </c>
    </row>
    <row r="62" spans="1:14" ht="17" x14ac:dyDescent="0.25">
      <c r="A62" s="63">
        <v>21</v>
      </c>
      <c r="B62" s="37">
        <v>61</v>
      </c>
      <c r="C62" s="33" t="s">
        <v>17</v>
      </c>
      <c r="D62" s="14" t="s">
        <v>51</v>
      </c>
      <c r="E62" s="38" t="s">
        <v>61</v>
      </c>
      <c r="F62" s="41" t="s">
        <v>53</v>
      </c>
      <c r="G62" s="42" t="s">
        <v>47</v>
      </c>
      <c r="H62" s="19">
        <v>25.4</v>
      </c>
      <c r="I62" s="19">
        <v>26.1</v>
      </c>
      <c r="J62" s="19">
        <v>26.2</v>
      </c>
      <c r="K62" s="19">
        <v>26.7</v>
      </c>
      <c r="L62" s="19">
        <v>26.7</v>
      </c>
      <c r="M62" s="19">
        <v>26.8</v>
      </c>
      <c r="N62" s="19">
        <v>27.5</v>
      </c>
    </row>
    <row r="63" spans="1:14" ht="17" x14ac:dyDescent="0.25">
      <c r="A63" s="64"/>
      <c r="B63" s="37">
        <v>62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 s="19">
        <v>24.1</v>
      </c>
      <c r="I63" s="19">
        <v>24.5</v>
      </c>
      <c r="J63" s="19">
        <v>25.2</v>
      </c>
      <c r="K63" s="19">
        <v>25.4</v>
      </c>
      <c r="L63" s="19">
        <v>25</v>
      </c>
      <c r="M63" s="19">
        <v>25.5</v>
      </c>
      <c r="N63" s="19">
        <v>25.4</v>
      </c>
    </row>
    <row r="64" spans="1:14" ht="17" x14ac:dyDescent="0.25">
      <c r="A64" s="64"/>
      <c r="B64" s="37">
        <v>63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 s="19">
        <v>23</v>
      </c>
      <c r="I64" s="19">
        <v>23.1</v>
      </c>
      <c r="J64" s="19">
        <v>22.8</v>
      </c>
      <c r="K64" s="19">
        <v>23.8</v>
      </c>
      <c r="L64" s="19">
        <v>24.2</v>
      </c>
      <c r="M64" s="19">
        <v>24.6</v>
      </c>
      <c r="N64" s="19">
        <v>24.7</v>
      </c>
    </row>
    <row r="65" spans="1:14" ht="17" x14ac:dyDescent="0.25">
      <c r="A65" s="63">
        <v>22</v>
      </c>
      <c r="B65" s="37">
        <v>64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 s="19">
        <v>25</v>
      </c>
      <c r="I65" s="19">
        <v>26.1</v>
      </c>
      <c r="J65" s="19">
        <v>26.7</v>
      </c>
      <c r="K65" s="19">
        <v>26.6</v>
      </c>
      <c r="L65" s="19">
        <v>26.3</v>
      </c>
      <c r="M65" s="19">
        <v>26</v>
      </c>
      <c r="N65" s="19">
        <v>26.1</v>
      </c>
    </row>
    <row r="66" spans="1:14" ht="17" x14ac:dyDescent="0.25">
      <c r="A66" s="64"/>
      <c r="B66" s="37">
        <v>65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 s="19">
        <v>23.1</v>
      </c>
      <c r="I66" s="19">
        <v>23.5</v>
      </c>
      <c r="J66" s="19">
        <v>23.6</v>
      </c>
      <c r="K66" s="19">
        <v>23.6</v>
      </c>
      <c r="L66" s="19">
        <v>25.5</v>
      </c>
      <c r="M66" s="19">
        <v>23.5</v>
      </c>
      <c r="N66" s="19">
        <v>23.6</v>
      </c>
    </row>
    <row r="67" spans="1:14" ht="17" x14ac:dyDescent="0.25">
      <c r="A67" s="64"/>
      <c r="B67" s="37">
        <v>66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 s="19">
        <v>23</v>
      </c>
      <c r="I67" s="19">
        <v>23.8</v>
      </c>
      <c r="J67" s="19">
        <v>24.3</v>
      </c>
      <c r="K67" s="19">
        <v>24.4</v>
      </c>
      <c r="L67" s="19">
        <v>24.3</v>
      </c>
      <c r="M67" s="19">
        <v>24.2</v>
      </c>
      <c r="N67" s="19">
        <v>24.3</v>
      </c>
    </row>
    <row r="68" spans="1:14" ht="17" x14ac:dyDescent="0.25">
      <c r="A68" s="63">
        <v>23</v>
      </c>
      <c r="B68" s="37">
        <v>67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 s="19">
        <v>24.4</v>
      </c>
      <c r="I68" s="19">
        <v>25.2</v>
      </c>
      <c r="J68" s="19">
        <v>25.6</v>
      </c>
      <c r="K68" s="19">
        <v>26.2</v>
      </c>
      <c r="L68" s="19">
        <v>25.6</v>
      </c>
      <c r="M68" s="19">
        <v>25.4</v>
      </c>
      <c r="N68" s="19">
        <v>25.4</v>
      </c>
    </row>
    <row r="69" spans="1:14" ht="17" x14ac:dyDescent="0.25">
      <c r="A69" s="64"/>
      <c r="B69" s="37">
        <v>68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 s="19">
        <v>22.7</v>
      </c>
      <c r="I69" s="19">
        <v>23.4</v>
      </c>
      <c r="J69" s="19">
        <v>23.2</v>
      </c>
      <c r="K69" s="19">
        <v>23.9</v>
      </c>
      <c r="L69" s="19">
        <v>24</v>
      </c>
      <c r="M69" s="19">
        <v>23.5</v>
      </c>
      <c r="N69" s="19">
        <v>24</v>
      </c>
    </row>
    <row r="70" spans="1:14" ht="17" x14ac:dyDescent="0.25">
      <c r="A70" s="64"/>
      <c r="B70" s="37">
        <v>69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 s="19">
        <v>25.2</v>
      </c>
      <c r="I70" s="19">
        <v>25.9</v>
      </c>
      <c r="J70" s="19">
        <v>26.6</v>
      </c>
      <c r="K70" s="19">
        <v>26.6</v>
      </c>
      <c r="L70" s="19">
        <v>26.6</v>
      </c>
      <c r="M70" s="19">
        <v>26.6</v>
      </c>
      <c r="N70" s="19">
        <v>26.5</v>
      </c>
    </row>
    <row r="71" spans="1:14" ht="17" x14ac:dyDescent="0.25">
      <c r="A71" s="63">
        <v>24</v>
      </c>
      <c r="B71" s="37">
        <v>70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 s="19">
        <v>25.2</v>
      </c>
      <c r="I71" s="19">
        <v>26</v>
      </c>
      <c r="J71" s="19">
        <v>25.7</v>
      </c>
      <c r="K71" s="19">
        <v>25.9</v>
      </c>
      <c r="L71" s="19">
        <v>26</v>
      </c>
      <c r="M71" s="19">
        <v>26</v>
      </c>
      <c r="N71" s="19">
        <v>26</v>
      </c>
    </row>
    <row r="72" spans="1:14" ht="17" x14ac:dyDescent="0.25">
      <c r="A72" s="64"/>
      <c r="B72" s="37">
        <v>71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 s="19">
        <v>24.4</v>
      </c>
      <c r="I72" s="19">
        <v>25.4</v>
      </c>
      <c r="J72" s="19">
        <v>25.1</v>
      </c>
      <c r="K72" s="19">
        <v>25.5</v>
      </c>
      <c r="L72" s="19">
        <v>25.5</v>
      </c>
      <c r="M72" s="19">
        <v>25.1</v>
      </c>
      <c r="N72" s="19">
        <v>25.4</v>
      </c>
    </row>
    <row r="73" spans="1:14" ht="17" x14ac:dyDescent="0.25">
      <c r="A73" s="64"/>
      <c r="B73" s="37">
        <v>72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 s="19">
        <v>24.3</v>
      </c>
      <c r="I73" s="19">
        <v>24.9</v>
      </c>
      <c r="J73" s="19">
        <v>25</v>
      </c>
      <c r="K73" s="19">
        <v>25.6</v>
      </c>
      <c r="L73" s="19">
        <v>24.8</v>
      </c>
      <c r="M73" s="19">
        <v>24.9</v>
      </c>
      <c r="N73" s="19">
        <v>25</v>
      </c>
    </row>
    <row r="74" spans="1:14" ht="17" x14ac:dyDescent="0.25">
      <c r="A74" s="63">
        <v>25</v>
      </c>
      <c r="B74" s="37">
        <v>73</v>
      </c>
      <c r="C74" s="33" t="s">
        <v>17</v>
      </c>
      <c r="D74" s="14" t="s">
        <v>51</v>
      </c>
      <c r="E74" s="38" t="s">
        <v>61</v>
      </c>
      <c r="F74" s="43" t="s">
        <v>52</v>
      </c>
      <c r="G74" s="44" t="s">
        <v>54</v>
      </c>
      <c r="H74" s="19">
        <v>25</v>
      </c>
      <c r="I74" s="19">
        <v>25.7</v>
      </c>
      <c r="J74" s="19">
        <v>26</v>
      </c>
      <c r="K74" s="19">
        <v>26</v>
      </c>
      <c r="L74" s="19">
        <v>26.1</v>
      </c>
      <c r="M74" s="19">
        <v>26.2</v>
      </c>
      <c r="N74" s="19">
        <v>26.3</v>
      </c>
    </row>
    <row r="75" spans="1:14" ht="17" x14ac:dyDescent="0.25">
      <c r="A75" s="64"/>
      <c r="B75" s="37">
        <v>74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 s="19">
        <v>24</v>
      </c>
      <c r="I75" s="19">
        <v>24.7</v>
      </c>
      <c r="J75" s="19">
        <v>24.7</v>
      </c>
      <c r="K75" s="19">
        <v>24.5</v>
      </c>
      <c r="L75" s="19">
        <v>24.3</v>
      </c>
      <c r="M75" s="19">
        <v>25</v>
      </c>
      <c r="N75" s="19">
        <v>24.5</v>
      </c>
    </row>
    <row r="76" spans="1:14" ht="17" x14ac:dyDescent="0.25">
      <c r="A76" s="64"/>
      <c r="B76" s="37">
        <v>75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 s="19">
        <v>25.6</v>
      </c>
      <c r="I76" s="19">
        <v>26.5</v>
      </c>
      <c r="J76" s="19">
        <v>26.8</v>
      </c>
      <c r="K76" s="19">
        <v>26.8</v>
      </c>
      <c r="L76" s="19">
        <v>27</v>
      </c>
      <c r="M76" s="19">
        <v>27</v>
      </c>
      <c r="N76" s="19">
        <v>26.7</v>
      </c>
    </row>
    <row r="77" spans="1:14" ht="17" x14ac:dyDescent="0.25">
      <c r="A77" s="63">
        <v>26</v>
      </c>
      <c r="B77" s="37">
        <v>76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 s="19">
        <v>26.6</v>
      </c>
      <c r="I77" s="19">
        <v>27.5</v>
      </c>
      <c r="J77" s="19">
        <v>27.2</v>
      </c>
      <c r="K77" s="19">
        <v>28.1</v>
      </c>
      <c r="L77" s="19">
        <v>28.1</v>
      </c>
      <c r="M77" s="19">
        <v>28.2</v>
      </c>
      <c r="N77" s="19">
        <v>28</v>
      </c>
    </row>
    <row r="78" spans="1:14" ht="17" x14ac:dyDescent="0.25">
      <c r="A78" s="64"/>
      <c r="B78" s="37">
        <v>77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 s="19">
        <v>23.7</v>
      </c>
      <c r="I78" s="19">
        <v>25.1</v>
      </c>
      <c r="J78" s="19">
        <v>25</v>
      </c>
      <c r="K78" s="19">
        <v>25</v>
      </c>
      <c r="L78" s="19">
        <v>24.6</v>
      </c>
      <c r="M78" s="19">
        <v>24.5</v>
      </c>
      <c r="N78" s="19">
        <v>24.8</v>
      </c>
    </row>
    <row r="79" spans="1:14" ht="17" x14ac:dyDescent="0.25">
      <c r="A79" s="64"/>
      <c r="B79" s="37">
        <v>78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 s="19">
        <v>26.6</v>
      </c>
      <c r="I79" s="19">
        <v>26.6</v>
      </c>
      <c r="J79" s="19">
        <v>27.5</v>
      </c>
      <c r="K79" s="19">
        <v>27.4</v>
      </c>
      <c r="L79" s="19">
        <v>27.1</v>
      </c>
      <c r="M79" s="19">
        <v>27.8</v>
      </c>
      <c r="N79" s="19">
        <v>28</v>
      </c>
    </row>
    <row r="80" spans="1:14" ht="17" x14ac:dyDescent="0.25">
      <c r="A80" s="63">
        <v>27</v>
      </c>
      <c r="B80" s="37">
        <v>79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 s="19">
        <v>27.5</v>
      </c>
      <c r="I80" s="19">
        <v>28</v>
      </c>
      <c r="J80" s="19">
        <v>28.2</v>
      </c>
      <c r="K80" s="19">
        <v>28.2</v>
      </c>
      <c r="L80" s="19">
        <v>28.2</v>
      </c>
      <c r="M80" s="19">
        <v>28.2</v>
      </c>
      <c r="N80" s="19">
        <v>28.8</v>
      </c>
    </row>
    <row r="81" spans="1:14" ht="17" x14ac:dyDescent="0.25">
      <c r="A81" s="64"/>
      <c r="B81" s="37">
        <v>80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 s="19">
        <v>24.7</v>
      </c>
      <c r="I81" s="19">
        <v>25.3</v>
      </c>
      <c r="J81" s="19">
        <v>25.6</v>
      </c>
      <c r="K81" s="19">
        <v>25.4</v>
      </c>
      <c r="L81" s="19">
        <v>25.8</v>
      </c>
      <c r="M81" s="19">
        <v>25.3</v>
      </c>
      <c r="N81" s="19">
        <v>25</v>
      </c>
    </row>
    <row r="82" spans="1:14" ht="17" x14ac:dyDescent="0.25">
      <c r="A82" s="64"/>
      <c r="B82" s="37">
        <v>81</v>
      </c>
      <c r="C82" s="33" t="s">
        <v>17</v>
      </c>
      <c r="D82" s="14" t="s">
        <v>51</v>
      </c>
      <c r="E82" s="38" t="s">
        <v>61</v>
      </c>
      <c r="F82" s="43" t="s">
        <v>52</v>
      </c>
      <c r="G82" s="44">
        <v>26.4</v>
      </c>
      <c r="H82" s="19">
        <v>24.8</v>
      </c>
      <c r="I82" s="19">
        <v>26.4</v>
      </c>
      <c r="J82" s="19">
        <v>26.5</v>
      </c>
      <c r="K82" s="19">
        <v>26.2</v>
      </c>
      <c r="L82" s="19">
        <v>26.5</v>
      </c>
      <c r="M82" s="19">
        <v>27</v>
      </c>
      <c r="N82" s="19">
        <v>27.6</v>
      </c>
    </row>
    <row r="83" spans="1:14" ht="17" x14ac:dyDescent="0.25">
      <c r="A83" s="63">
        <v>28</v>
      </c>
      <c r="B83" s="37">
        <v>82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 s="19">
        <v>25.4</v>
      </c>
      <c r="I83" s="19">
        <v>26.1</v>
      </c>
      <c r="J83" s="19">
        <v>26.1</v>
      </c>
      <c r="K83" s="19">
        <v>26.4</v>
      </c>
      <c r="L83" s="19">
        <v>26.5</v>
      </c>
      <c r="M83" s="19">
        <v>26.9</v>
      </c>
      <c r="N83" s="19">
        <v>26.7</v>
      </c>
    </row>
    <row r="84" spans="1:14" ht="17" x14ac:dyDescent="0.25">
      <c r="A84" s="64"/>
      <c r="B84" s="37">
        <v>83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 s="19">
        <v>25.9</v>
      </c>
      <c r="I84" s="19">
        <v>26.9</v>
      </c>
      <c r="J84" s="19">
        <v>26.7</v>
      </c>
      <c r="K84" s="19">
        <v>26.8</v>
      </c>
      <c r="L84" s="19">
        <v>26.8</v>
      </c>
      <c r="M84" s="19">
        <v>26.9</v>
      </c>
      <c r="N84" s="19">
        <v>27</v>
      </c>
    </row>
    <row r="85" spans="1:14" ht="17" x14ac:dyDescent="0.25">
      <c r="A85" s="64"/>
      <c r="B85" s="37">
        <v>84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 s="19">
        <v>24.4</v>
      </c>
      <c r="I85" s="19">
        <v>25</v>
      </c>
      <c r="J85" s="19">
        <v>25.2</v>
      </c>
      <c r="K85" s="19">
        <v>24.7</v>
      </c>
      <c r="L85" s="19">
        <v>24.6</v>
      </c>
      <c r="M85" s="19">
        <v>24.6</v>
      </c>
      <c r="N85" s="19">
        <v>24.8</v>
      </c>
    </row>
    <row r="86" spans="1:14" ht="17" x14ac:dyDescent="0.25">
      <c r="A86" s="63">
        <v>29</v>
      </c>
      <c r="B86" s="37">
        <v>85</v>
      </c>
      <c r="C86" s="33" t="s">
        <v>17</v>
      </c>
      <c r="D86" s="14" t="s">
        <v>51</v>
      </c>
      <c r="E86" s="38" t="s">
        <v>61</v>
      </c>
      <c r="F86" s="45" t="s">
        <v>53</v>
      </c>
      <c r="G86" s="46" t="s">
        <v>54</v>
      </c>
      <c r="H86" s="19">
        <v>2.5</v>
      </c>
      <c r="I86" s="19">
        <v>24.8</v>
      </c>
      <c r="J86" s="19">
        <v>23.6</v>
      </c>
      <c r="K86" s="19">
        <v>24.1</v>
      </c>
      <c r="L86" s="19">
        <v>24</v>
      </c>
      <c r="M86" s="19">
        <v>24.8</v>
      </c>
      <c r="N86" s="19">
        <v>24</v>
      </c>
    </row>
    <row r="87" spans="1:14" ht="17" x14ac:dyDescent="0.25">
      <c r="A87" s="64"/>
      <c r="B87" s="37">
        <v>86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 s="19">
        <v>26.5</v>
      </c>
      <c r="I87" s="19">
        <v>27.4</v>
      </c>
      <c r="J87" s="19">
        <v>27</v>
      </c>
      <c r="K87" s="19">
        <v>26.3</v>
      </c>
      <c r="L87" s="19">
        <v>26.2</v>
      </c>
      <c r="M87" s="19">
        <v>27</v>
      </c>
      <c r="N87" s="19">
        <v>27</v>
      </c>
    </row>
    <row r="88" spans="1:14" ht="17" x14ac:dyDescent="0.25">
      <c r="A88" s="64"/>
      <c r="B88" s="37">
        <v>87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 s="19">
        <v>24.6</v>
      </c>
      <c r="I88" s="19">
        <v>25.5</v>
      </c>
      <c r="J88" s="19">
        <v>25.7</v>
      </c>
      <c r="K88" s="19">
        <v>25.3</v>
      </c>
      <c r="L88" s="19">
        <v>25.5</v>
      </c>
      <c r="M88" s="19">
        <v>25.6</v>
      </c>
      <c r="N88" s="19">
        <v>24.9</v>
      </c>
    </row>
    <row r="89" spans="1:14" ht="17" x14ac:dyDescent="0.25">
      <c r="A89" s="63">
        <v>30</v>
      </c>
      <c r="B89" s="37">
        <v>88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 s="19">
        <v>26.2</v>
      </c>
      <c r="I89" s="19">
        <v>26.9</v>
      </c>
      <c r="J89" s="19">
        <v>27.3</v>
      </c>
      <c r="K89" s="19">
        <v>27.5</v>
      </c>
      <c r="L89" s="19">
        <v>27.5</v>
      </c>
      <c r="M89" s="19">
        <v>27.5</v>
      </c>
      <c r="N89" s="19">
        <v>27.6</v>
      </c>
    </row>
    <row r="90" spans="1:14" ht="17" x14ac:dyDescent="0.25">
      <c r="A90" s="64"/>
      <c r="B90" s="37">
        <v>89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 s="19">
        <v>24.4</v>
      </c>
      <c r="I90" s="19">
        <v>25.8</v>
      </c>
      <c r="J90" s="19">
        <v>25.8</v>
      </c>
      <c r="K90" s="19">
        <v>26.8</v>
      </c>
      <c r="L90" s="19">
        <v>26.7</v>
      </c>
      <c r="M90" s="19">
        <v>26.5</v>
      </c>
      <c r="N90" s="19">
        <v>26.9</v>
      </c>
    </row>
    <row r="91" spans="1:14" ht="17" x14ac:dyDescent="0.25">
      <c r="A91" s="64"/>
      <c r="B91" s="37">
        <v>90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 s="19">
        <v>23.2</v>
      </c>
      <c r="I91" s="19">
        <v>23.5</v>
      </c>
      <c r="J91" s="19">
        <v>23.6</v>
      </c>
      <c r="K91" s="19">
        <v>24.6</v>
      </c>
      <c r="L91" s="19">
        <v>24</v>
      </c>
      <c r="M91" s="19">
        <v>24.3</v>
      </c>
      <c r="N91" s="19">
        <v>24.6</v>
      </c>
    </row>
    <row r="92" spans="1:14" ht="17" x14ac:dyDescent="0.25">
      <c r="A92" s="63">
        <v>31</v>
      </c>
      <c r="B92" s="37">
        <v>91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 s="19">
        <v>24.7</v>
      </c>
      <c r="I92" s="19">
        <v>26.3</v>
      </c>
      <c r="J92" s="19">
        <v>26.1</v>
      </c>
      <c r="K92" s="19">
        <v>26</v>
      </c>
      <c r="L92" s="19">
        <v>25.8</v>
      </c>
      <c r="M92" s="19">
        <v>26</v>
      </c>
      <c r="N92" s="19">
        <v>26</v>
      </c>
    </row>
    <row r="93" spans="1:14" ht="17" x14ac:dyDescent="0.25">
      <c r="A93" s="64"/>
      <c r="B93" s="37">
        <v>92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 s="19">
        <v>23.4</v>
      </c>
      <c r="I93" s="19">
        <v>24.1</v>
      </c>
      <c r="J93" s="19">
        <v>24</v>
      </c>
      <c r="K93" s="19">
        <v>24</v>
      </c>
      <c r="L93" s="19">
        <v>23.7</v>
      </c>
      <c r="M93" s="19">
        <v>23.9</v>
      </c>
      <c r="N93" s="19">
        <v>23.7</v>
      </c>
    </row>
    <row r="94" spans="1:14" ht="17" x14ac:dyDescent="0.25">
      <c r="A94" s="64"/>
      <c r="B94" s="37">
        <v>93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 s="19">
        <v>24</v>
      </c>
      <c r="I94" s="19">
        <v>25.3</v>
      </c>
      <c r="J94" s="19">
        <v>25.1</v>
      </c>
      <c r="K94" s="19">
        <v>25.4</v>
      </c>
      <c r="L94" s="19">
        <v>25.4</v>
      </c>
      <c r="M94" s="19">
        <v>25.1</v>
      </c>
      <c r="N94" s="19">
        <v>24.8</v>
      </c>
    </row>
    <row r="95" spans="1:14" ht="17" x14ac:dyDescent="0.25">
      <c r="A95" s="63">
        <v>32</v>
      </c>
      <c r="B95" s="37">
        <v>94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 s="19">
        <v>25.9</v>
      </c>
      <c r="I95" s="19">
        <v>26.1</v>
      </c>
      <c r="J95" s="19">
        <v>26</v>
      </c>
      <c r="K95" s="19">
        <v>25.9</v>
      </c>
      <c r="L95" s="19">
        <v>26.1</v>
      </c>
      <c r="M95" s="19">
        <v>26</v>
      </c>
      <c r="N95" s="19">
        <v>25.4</v>
      </c>
    </row>
    <row r="96" spans="1:14" ht="17" x14ac:dyDescent="0.25">
      <c r="A96" s="64"/>
      <c r="B96" s="37">
        <v>95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 s="19">
        <v>26</v>
      </c>
      <c r="I96" s="19">
        <v>26</v>
      </c>
      <c r="J96" s="19">
        <v>26.1</v>
      </c>
      <c r="K96" s="19">
        <v>26.7</v>
      </c>
      <c r="L96" s="19">
        <v>26.5</v>
      </c>
      <c r="M96" s="19">
        <v>26.1</v>
      </c>
      <c r="N96" s="19">
        <v>25.8</v>
      </c>
    </row>
    <row r="97" spans="1:14" ht="18" thickBot="1" x14ac:dyDescent="0.3">
      <c r="A97" s="65"/>
      <c r="B97" s="30">
        <v>96</v>
      </c>
      <c r="C97" s="26" t="s">
        <v>17</v>
      </c>
      <c r="D97" s="27" t="s">
        <v>51</v>
      </c>
      <c r="E97" s="47" t="s">
        <v>61</v>
      </c>
      <c r="F97" s="48" t="s">
        <v>53</v>
      </c>
      <c r="G97" s="49" t="s">
        <v>54</v>
      </c>
      <c r="H97" s="19">
        <v>24.9</v>
      </c>
      <c r="I97" s="19">
        <v>24.8</v>
      </c>
      <c r="J97" s="19">
        <v>26</v>
      </c>
      <c r="K97" s="19">
        <v>25.5</v>
      </c>
      <c r="L97" s="19">
        <v>25.6</v>
      </c>
      <c r="M97" s="19">
        <v>25.5</v>
      </c>
      <c r="N97" s="19">
        <v>25.2</v>
      </c>
    </row>
  </sheetData>
  <mergeCells count="32">
    <mergeCell ref="A92:A94"/>
    <mergeCell ref="A95:A97"/>
    <mergeCell ref="A74:A76"/>
    <mergeCell ref="A77:A79"/>
    <mergeCell ref="A80:A82"/>
    <mergeCell ref="A83:A85"/>
    <mergeCell ref="A86:A88"/>
    <mergeCell ref="A89:A91"/>
    <mergeCell ref="A71:A73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35:A37"/>
    <mergeCell ref="A2:A4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</mergeCells>
  <phoneticPr fontId="5" type="noConversion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B2525-7551-43F2-9434-59B9DB02D2FB}">
  <dimension ref="A1:M97"/>
  <sheetViews>
    <sheetView workbookViewId="0">
      <selection activeCell="A8" sqref="A1:A1048576"/>
    </sheetView>
  </sheetViews>
  <sheetFormatPr baseColWidth="10" defaultColWidth="8.83203125" defaultRowHeight="16" x14ac:dyDescent="0.2"/>
  <cols>
    <col min="1" max="1" width="10.5" style="5"/>
    <col min="2" max="3" width="10.5" style="4"/>
    <col min="4" max="4" width="13.6640625" style="4" bestFit="1" customWidth="1"/>
    <col min="5" max="6" width="13.6640625" style="4" customWidth="1"/>
    <col min="7" max="7" width="16.1640625" style="4" customWidth="1"/>
  </cols>
  <sheetData>
    <row r="1" spans="1:13" ht="17" thickBot="1" x14ac:dyDescent="0.25">
      <c r="A1" s="20" t="s">
        <v>0</v>
      </c>
      <c r="B1" s="20" t="s">
        <v>1</v>
      </c>
      <c r="C1" s="20" t="s">
        <v>2</v>
      </c>
      <c r="D1" s="21" t="s">
        <v>42</v>
      </c>
      <c r="E1" s="21" t="s">
        <v>43</v>
      </c>
      <c r="F1" s="21" t="s">
        <v>50</v>
      </c>
      <c r="G1" s="20" t="s">
        <v>44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8" t="s">
        <v>18</v>
      </c>
    </row>
    <row r="2" spans="1:13" ht="17" x14ac:dyDescent="0.2">
      <c r="A2" s="66">
        <v>1</v>
      </c>
      <c r="B2" s="23">
        <v>1</v>
      </c>
      <c r="C2" s="23" t="s">
        <v>17</v>
      </c>
      <c r="D2" s="23" t="s">
        <v>51</v>
      </c>
      <c r="E2" s="50" t="s">
        <v>60</v>
      </c>
      <c r="F2" s="31" t="s">
        <v>52</v>
      </c>
      <c r="G2" s="36" t="s">
        <v>47</v>
      </c>
      <c r="H2" s="17">
        <f>'Body parameters'!I2-'Body parameters'!$I2</f>
        <v>0</v>
      </c>
      <c r="I2" s="17">
        <f>'Body parameters'!J2-'Body parameters'!$I2</f>
        <v>-0.10000000000000142</v>
      </c>
      <c r="J2" s="17">
        <f>'Body parameters'!K2-'Body parameters'!$I2</f>
        <v>9.9999999999997868E-2</v>
      </c>
      <c r="K2" s="17">
        <f>'Body parameters'!L2-'Body parameters'!$I2</f>
        <v>9.9999999999997868E-2</v>
      </c>
      <c r="L2" s="17">
        <f>'Body parameters'!M2-'Body parameters'!$I2</f>
        <v>0.5</v>
      </c>
      <c r="M2" s="17">
        <f>'Body parameters'!N2-'Body parameters'!$I2</f>
        <v>0.69999999999999929</v>
      </c>
    </row>
    <row r="3" spans="1:13" ht="17" x14ac:dyDescent="0.2">
      <c r="A3" s="64"/>
      <c r="B3" s="14">
        <v>2</v>
      </c>
      <c r="C3" s="14" t="s">
        <v>17</v>
      </c>
      <c r="D3" s="14" t="s">
        <v>51</v>
      </c>
      <c r="E3" s="51" t="s">
        <v>60</v>
      </c>
      <c r="F3" s="34" t="s">
        <v>52</v>
      </c>
      <c r="G3" s="39" t="s">
        <v>47</v>
      </c>
      <c r="H3" s="17">
        <f>'Body parameters'!I3-'Body parameters'!$I3</f>
        <v>0</v>
      </c>
      <c r="I3" s="17">
        <f>'Body parameters'!J3-'Body parameters'!$I3</f>
        <v>9.9999999999997868E-2</v>
      </c>
      <c r="J3" s="17">
        <f>'Body parameters'!K3-'Body parameters'!$I3</f>
        <v>0.89999999999999858</v>
      </c>
      <c r="K3" s="17">
        <f>'Body parameters'!L3-'Body parameters'!$I3</f>
        <v>0.30000000000000071</v>
      </c>
      <c r="L3" s="17">
        <f>'Body parameters'!M3-'Body parameters'!$I3</f>
        <v>0.59999999999999787</v>
      </c>
      <c r="M3" s="17">
        <f>'Body parameters'!N3-'Body parameters'!$I3</f>
        <v>0.89999999999999858</v>
      </c>
    </row>
    <row r="4" spans="1:13" ht="17" x14ac:dyDescent="0.2">
      <c r="A4" s="64"/>
      <c r="B4" s="33">
        <v>3</v>
      </c>
      <c r="C4" s="33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 s="17">
        <f>'Body parameters'!I4-'Body parameters'!$I4</f>
        <v>0</v>
      </c>
      <c r="I4" s="17">
        <f>'Body parameters'!J4-'Body parameters'!$I4</f>
        <v>-0.69999999999999929</v>
      </c>
      <c r="J4" s="17">
        <f>'Body parameters'!K4-'Body parameters'!$I4</f>
        <v>0.30000000000000071</v>
      </c>
      <c r="K4" s="17">
        <f>'Body parameters'!L4-'Body parameters'!$I4</f>
        <v>0.30000000000000071</v>
      </c>
      <c r="L4" s="17">
        <f>'Body parameters'!M4-'Body parameters'!$I4</f>
        <v>0.59999999999999787</v>
      </c>
      <c r="M4" s="17">
        <f>'Body parameters'!N4-'Body parameters'!$I4</f>
        <v>0.69999999999999929</v>
      </c>
    </row>
    <row r="5" spans="1:13" ht="17" x14ac:dyDescent="0.2">
      <c r="A5" s="63">
        <v>2</v>
      </c>
      <c r="B5" s="14">
        <v>4</v>
      </c>
      <c r="C5" s="14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 s="17">
        <f>'Body parameters'!I5-'Body parameters'!$I5</f>
        <v>0</v>
      </c>
      <c r="I5" s="17">
        <f>'Body parameters'!J5-'Body parameters'!$I5</f>
        <v>1.5</v>
      </c>
      <c r="J5" s="17">
        <f>'Body parameters'!K5-'Body parameters'!$I5</f>
        <v>1.0999999999999979</v>
      </c>
      <c r="K5" s="17">
        <f>'Body parameters'!L5-'Body parameters'!$I5</f>
        <v>1.0999999999999979</v>
      </c>
      <c r="L5" s="17">
        <f>'Body parameters'!M5-'Body parameters'!$I5</f>
        <v>1.6999999999999993</v>
      </c>
      <c r="M5" s="17">
        <f>'Body parameters'!N5-'Body parameters'!$I5</f>
        <v>1.5</v>
      </c>
    </row>
    <row r="6" spans="1:13" ht="17" x14ac:dyDescent="0.2">
      <c r="A6" s="64"/>
      <c r="B6" s="14">
        <v>5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 s="17">
        <f>'Body parameters'!I6-'Body parameters'!$I6</f>
        <v>0</v>
      </c>
      <c r="I6" s="17">
        <f>'Body parameters'!J6-'Body parameters'!$I6</f>
        <v>0.80000000000000071</v>
      </c>
      <c r="J6" s="17">
        <f>'Body parameters'!K6-'Body parameters'!$I6</f>
        <v>0.30000000000000071</v>
      </c>
      <c r="K6" s="17">
        <f>'Body parameters'!L6-'Body parameters'!$I6</f>
        <v>0.30000000000000071</v>
      </c>
      <c r="L6" s="17">
        <f>'Body parameters'!M6-'Body parameters'!$I6</f>
        <v>0.40000000000000213</v>
      </c>
      <c r="M6" s="17">
        <f>'Body parameters'!N6-'Body parameters'!$I6</f>
        <v>0.30000000000000071</v>
      </c>
    </row>
    <row r="7" spans="1:13" ht="17" x14ac:dyDescent="0.2">
      <c r="A7" s="64"/>
      <c r="B7" s="14">
        <v>6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 s="17">
        <f>'Body parameters'!I7-'Body parameters'!$I7</f>
        <v>0</v>
      </c>
      <c r="I7" s="17">
        <f>'Body parameters'!J7-'Body parameters'!$I7</f>
        <v>0.5</v>
      </c>
      <c r="J7" s="17">
        <f>'Body parameters'!K7-'Body parameters'!$I7</f>
        <v>0.19999999999999929</v>
      </c>
      <c r="K7" s="17">
        <f>'Body parameters'!L7-'Body parameters'!$I7</f>
        <v>0.39999999999999858</v>
      </c>
      <c r="L7" s="17">
        <f>'Body parameters'!M7-'Body parameters'!$I7</f>
        <v>0.79999999999999716</v>
      </c>
      <c r="M7" s="17">
        <f>'Body parameters'!N7-'Body parameters'!$I7</f>
        <v>1.3999999999999986</v>
      </c>
    </row>
    <row r="8" spans="1:13" ht="17" x14ac:dyDescent="0.2">
      <c r="A8" s="63">
        <v>3</v>
      </c>
      <c r="B8" s="33">
        <v>7</v>
      </c>
      <c r="C8" s="33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 s="17">
        <f>'Body parameters'!I8-'Body parameters'!$I8</f>
        <v>0</v>
      </c>
      <c r="I8" s="17">
        <f>'Body parameters'!J8-'Body parameters'!$I8</f>
        <v>9.9999999999997868E-2</v>
      </c>
      <c r="J8" s="17">
        <f>'Body parameters'!K8-'Body parameters'!$I8</f>
        <v>-0.19999999999999929</v>
      </c>
      <c r="K8" s="17">
        <f>'Body parameters'!L8-'Body parameters'!$I8</f>
        <v>0.30000000000000071</v>
      </c>
      <c r="L8" s="17">
        <f>'Body parameters'!M8-'Body parameters'!$I8</f>
        <v>-0.19999999999999929</v>
      </c>
      <c r="M8" s="17">
        <f>'Body parameters'!N8-'Body parameters'!$I8</f>
        <v>-0.10000000000000142</v>
      </c>
    </row>
    <row r="9" spans="1:13" ht="17" x14ac:dyDescent="0.2">
      <c r="A9" s="64"/>
      <c r="B9" s="33">
        <v>8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 s="17">
        <f>'Body parameters'!I9-'Body parameters'!$I9</f>
        <v>0</v>
      </c>
      <c r="I9" s="17">
        <f>'Body parameters'!J9-'Body parameters'!$I9</f>
        <v>-0.30000000000000071</v>
      </c>
      <c r="J9" s="17">
        <f>'Body parameters'!K9-'Body parameters'!$I9</f>
        <v>-3.0999999999999979</v>
      </c>
      <c r="K9" s="17">
        <f>'Body parameters'!L9-'Body parameters'!$I9</f>
        <v>1</v>
      </c>
      <c r="L9" s="17">
        <f>'Body parameters'!M9-'Body parameters'!$I9</f>
        <v>-9.9999999999997868E-2</v>
      </c>
      <c r="M9" s="17">
        <f>'Body parameters'!N9-'Body parameters'!$I9</f>
        <v>-0.19999999999999929</v>
      </c>
    </row>
    <row r="10" spans="1:13" ht="17" x14ac:dyDescent="0.2">
      <c r="A10" s="64"/>
      <c r="B10" s="33">
        <v>9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 s="17">
        <f>'Body parameters'!I10-'Body parameters'!$I10</f>
        <v>0</v>
      </c>
      <c r="I10" s="17">
        <f>'Body parameters'!J10-'Body parameters'!$I10</f>
        <v>0.59999999999999787</v>
      </c>
      <c r="J10" s="17">
        <f>'Body parameters'!K10-'Body parameters'!$I10</f>
        <v>9.9999999999997868E-2</v>
      </c>
      <c r="K10" s="17">
        <f>'Body parameters'!L10-'Body parameters'!$I10</f>
        <v>0.39999999999999858</v>
      </c>
      <c r="L10" s="17">
        <f>'Body parameters'!M10-'Body parameters'!$I10</f>
        <v>0.69999999999999929</v>
      </c>
      <c r="M10" s="17">
        <f>'Body parameters'!N10-'Body parameters'!$I10</f>
        <v>0.89999999999999858</v>
      </c>
    </row>
    <row r="11" spans="1:13" ht="17" x14ac:dyDescent="0.2">
      <c r="A11" s="63">
        <v>4</v>
      </c>
      <c r="B11" s="14">
        <v>10</v>
      </c>
      <c r="C11" s="14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 s="17">
        <f>'Body parameters'!I11-'Body parameters'!$I11</f>
        <v>0</v>
      </c>
      <c r="I11" s="17">
        <f>'Body parameters'!J11-'Body parameters'!$I11</f>
        <v>1.3000000000000007</v>
      </c>
      <c r="J11" s="17">
        <f>'Body parameters'!K11-'Body parameters'!$I11</f>
        <v>1.5</v>
      </c>
      <c r="K11" s="17">
        <f>'Body parameters'!L11-'Body parameters'!$I11</f>
        <v>1.3999999999999986</v>
      </c>
      <c r="L11" s="17">
        <f>'Body parameters'!M11-'Body parameters'!$I11</f>
        <v>1.3999999999999986</v>
      </c>
      <c r="M11" s="17">
        <f>'Body parameters'!N11-'Body parameters'!$I11</f>
        <v>1</v>
      </c>
    </row>
    <row r="12" spans="1:13" ht="17" x14ac:dyDescent="0.2">
      <c r="A12" s="64"/>
      <c r="B12" s="14">
        <v>11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 s="17">
        <f>'Body parameters'!I12-'Body parameters'!$I12</f>
        <v>0</v>
      </c>
      <c r="I12" s="17">
        <f>'Body parameters'!J12-'Body parameters'!$I12</f>
        <v>1.3999999999999986</v>
      </c>
      <c r="J12" s="17">
        <f>'Body parameters'!K12-'Body parameters'!$I12</f>
        <v>1</v>
      </c>
      <c r="K12" s="17">
        <f>'Body parameters'!L12-'Body parameters'!$I12</f>
        <v>1.1999999999999993</v>
      </c>
      <c r="L12" s="17">
        <f>'Body parameters'!M12-'Body parameters'!$I12</f>
        <v>1</v>
      </c>
      <c r="M12" s="17">
        <f>'Body parameters'!N12-'Body parameters'!$I12</f>
        <v>1.1000000000000014</v>
      </c>
    </row>
    <row r="13" spans="1:13" ht="17" x14ac:dyDescent="0.2">
      <c r="A13" s="64"/>
      <c r="B13" s="14">
        <v>12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 s="17">
        <f>'Body parameters'!I13-'Body parameters'!$I13</f>
        <v>0</v>
      </c>
      <c r="I13" s="17">
        <f>'Body parameters'!J13-'Body parameters'!$I13</f>
        <v>1.3000000000000007</v>
      </c>
      <c r="J13" s="17">
        <f>'Body parameters'!K13-'Body parameters'!$I13</f>
        <v>0.40000000000000213</v>
      </c>
      <c r="K13" s="17">
        <f>'Body parameters'!L13-'Body parameters'!$I13</f>
        <v>0.5</v>
      </c>
      <c r="L13" s="17">
        <f>'Body parameters'!M13-'Body parameters'!$I13</f>
        <v>0.69999999999999929</v>
      </c>
      <c r="M13" s="17">
        <f>'Body parameters'!N13-'Body parameters'!$I13</f>
        <v>0.10000000000000142</v>
      </c>
    </row>
    <row r="14" spans="1:13" ht="17" x14ac:dyDescent="0.2">
      <c r="A14" s="63">
        <v>5</v>
      </c>
      <c r="B14" s="14">
        <v>13</v>
      </c>
      <c r="C14" s="14" t="s">
        <v>17</v>
      </c>
      <c r="D14" s="14" t="s">
        <v>51</v>
      </c>
      <c r="E14" s="51" t="s">
        <v>60</v>
      </c>
      <c r="F14" s="41" t="s">
        <v>53</v>
      </c>
      <c r="G14" s="42" t="s">
        <v>47</v>
      </c>
      <c r="H14" s="17">
        <f>'Body parameters'!I14-'Body parameters'!$I14</f>
        <v>0</v>
      </c>
      <c r="I14" s="17">
        <f>'Body parameters'!J14-'Body parameters'!$I14</f>
        <v>-9.9999999999997868E-2</v>
      </c>
      <c r="J14" s="17">
        <f>'Body parameters'!K14-'Body parameters'!$I14</f>
        <v>0</v>
      </c>
      <c r="K14" s="17">
        <f>'Body parameters'!L14-'Body parameters'!$I14</f>
        <v>0.10000000000000142</v>
      </c>
      <c r="L14" s="17">
        <f>'Body parameters'!M14-'Body parameters'!$I14</f>
        <v>0.5</v>
      </c>
      <c r="M14" s="17">
        <f>'Body parameters'!N14-'Body parameters'!$I14</f>
        <v>0.5</v>
      </c>
    </row>
    <row r="15" spans="1:13" ht="17" x14ac:dyDescent="0.2">
      <c r="A15" s="64"/>
      <c r="B15" s="4">
        <v>14</v>
      </c>
      <c r="C15" s="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 s="17">
        <f>'Body parameters'!I15-'Body parameters'!$I15</f>
        <v>0</v>
      </c>
      <c r="I15" s="17">
        <f>'Body parameters'!J15-'Body parameters'!$I15</f>
        <v>0.19999999999999929</v>
      </c>
      <c r="J15" s="17">
        <f>'Body parameters'!K15-'Body parameters'!$I15</f>
        <v>1.1999999999999993</v>
      </c>
      <c r="K15" s="17">
        <f>'Body parameters'!L15-'Body parameters'!$I15</f>
        <v>0.89999999999999858</v>
      </c>
      <c r="L15" s="17">
        <f>'Body parameters'!M15-'Body parameters'!$I15</f>
        <v>1.3999999999999986</v>
      </c>
      <c r="M15" s="17">
        <f>'Body parameters'!N15-'Body parameters'!$I15</f>
        <v>1.5</v>
      </c>
    </row>
    <row r="16" spans="1:13" ht="17" x14ac:dyDescent="0.2">
      <c r="A16" s="64"/>
      <c r="B16" s="33">
        <v>15</v>
      </c>
      <c r="C16" s="33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 s="17">
        <f>'Body parameters'!I16-'Body parameters'!$I16</f>
        <v>0</v>
      </c>
      <c r="I16" s="17">
        <f>'Body parameters'!J16-'Body parameters'!$I16</f>
        <v>0</v>
      </c>
      <c r="J16" s="17">
        <f>'Body parameters'!K16-'Body parameters'!$I16</f>
        <v>-0.10000000000000142</v>
      </c>
      <c r="K16" s="17">
        <f>'Body parameters'!L16-'Body parameters'!$I16</f>
        <v>0</v>
      </c>
      <c r="L16" s="17">
        <f>'Body parameters'!M16-'Body parameters'!$I16</f>
        <v>0</v>
      </c>
      <c r="M16" s="17">
        <f>'Body parameters'!N16-'Body parameters'!$I16</f>
        <v>9.9999999999997868E-2</v>
      </c>
    </row>
    <row r="17" spans="1:13" ht="17" x14ac:dyDescent="0.2">
      <c r="A17" s="63">
        <v>6</v>
      </c>
      <c r="B17" s="33">
        <v>16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 s="17">
        <f>'Body parameters'!I17-'Body parameters'!$I17</f>
        <v>0</v>
      </c>
      <c r="I17" s="17">
        <f>'Body parameters'!J17-'Body parameters'!$I17</f>
        <v>0.40000000000000213</v>
      </c>
      <c r="J17" s="17">
        <f>'Body parameters'!K17-'Body parameters'!$I17</f>
        <v>0.10000000000000142</v>
      </c>
      <c r="K17" s="17">
        <f>'Body parameters'!L17-'Body parameters'!$I17</f>
        <v>0.20000000000000284</v>
      </c>
      <c r="L17" s="17">
        <f>'Body parameters'!M17-'Body parameters'!$I17</f>
        <v>0.40000000000000213</v>
      </c>
      <c r="M17" s="17">
        <f>'Body parameters'!N17-'Body parameters'!$I17</f>
        <v>0.60000000000000142</v>
      </c>
    </row>
    <row r="18" spans="1:13" ht="17" x14ac:dyDescent="0.2">
      <c r="A18" s="64"/>
      <c r="B18" s="2">
        <v>17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 s="17">
        <f>'Body parameters'!I18-'Body parameters'!$I18</f>
        <v>0</v>
      </c>
      <c r="I18" s="17">
        <f>'Body parameters'!J18-'Body parameters'!$I18</f>
        <v>0.59999999999999787</v>
      </c>
      <c r="J18" s="17">
        <f>'Body parameters'!K18-'Body parameters'!$I18</f>
        <v>0.80000000000000071</v>
      </c>
      <c r="K18" s="17">
        <f>'Body parameters'!L18-'Body parameters'!$I18</f>
        <v>0.30000000000000071</v>
      </c>
      <c r="L18" s="17">
        <f>'Body parameters'!M18-'Body parameters'!$I18</f>
        <v>0.69999999999999929</v>
      </c>
      <c r="M18" s="17">
        <f>'Body parameters'!N18-'Body parameters'!$I18</f>
        <v>0.89999999999999858</v>
      </c>
    </row>
    <row r="19" spans="1:13" ht="17" x14ac:dyDescent="0.2">
      <c r="A19" s="64"/>
      <c r="B19" s="2">
        <v>18</v>
      </c>
      <c r="C19" s="52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 s="17">
        <f>'Body parameters'!I19-'Body parameters'!$I19</f>
        <v>0</v>
      </c>
      <c r="I19" s="17">
        <f>'Body parameters'!J19-'Body parameters'!$I19</f>
        <v>-1.2000000000000028</v>
      </c>
      <c r="J19" s="17">
        <f>'Body parameters'!K19-'Body parameters'!$I19</f>
        <v>-1.2000000000000028</v>
      </c>
      <c r="K19" s="17">
        <f>'Body parameters'!L19-'Body parameters'!$I19</f>
        <v>-1.4000000000000021</v>
      </c>
      <c r="L19" s="17">
        <f>'Body parameters'!M19-'Body parameters'!$I19</f>
        <v>-0.70000000000000284</v>
      </c>
      <c r="M19" s="17">
        <f>'Body parameters'!N19-'Body parameters'!$I19</f>
        <v>-0.60000000000000142</v>
      </c>
    </row>
    <row r="20" spans="1:13" ht="17" x14ac:dyDescent="0.2">
      <c r="A20" s="63">
        <v>7</v>
      </c>
      <c r="B20" s="2">
        <v>19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 s="17">
        <f>'Body parameters'!I20-'Body parameters'!$I20</f>
        <v>0</v>
      </c>
      <c r="I20" s="17">
        <f>'Body parameters'!J20-'Body parameters'!$I20</f>
        <v>0.5</v>
      </c>
      <c r="J20" s="17">
        <f>'Body parameters'!K20-'Body parameters'!$I20</f>
        <v>0.29999999999999716</v>
      </c>
      <c r="K20" s="17">
        <f>'Body parameters'!L20-'Body parameters'!$I20</f>
        <v>0.69999999999999929</v>
      </c>
      <c r="L20" s="17">
        <f>'Body parameters'!M20-'Body parameters'!$I20</f>
        <v>0.29999999999999716</v>
      </c>
      <c r="M20" s="17">
        <f>'Body parameters'!N20-'Body parameters'!$I20</f>
        <v>0.39999999999999858</v>
      </c>
    </row>
    <row r="21" spans="1:13" ht="17" x14ac:dyDescent="0.2">
      <c r="A21" s="64"/>
      <c r="B21" s="2">
        <v>20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 s="17">
        <f>'Body parameters'!I21-'Body parameters'!$I21</f>
        <v>0</v>
      </c>
      <c r="I21" s="17">
        <f>'Body parameters'!J21-'Body parameters'!$I21</f>
        <v>0</v>
      </c>
      <c r="J21" s="17">
        <f>'Body parameters'!K21-'Body parameters'!$I21</f>
        <v>0.30000000000000071</v>
      </c>
      <c r="K21" s="17">
        <f>'Body parameters'!L21-'Body parameters'!$I21</f>
        <v>-0.30000000000000071</v>
      </c>
      <c r="L21" s="17">
        <f>'Body parameters'!M21-'Body parameters'!$I21</f>
        <v>-1.6999999999999993</v>
      </c>
      <c r="M21" s="17">
        <f>'Body parameters'!N21-'Body parameters'!$I21</f>
        <v>-1.5</v>
      </c>
    </row>
    <row r="22" spans="1:13" ht="17" x14ac:dyDescent="0.2">
      <c r="A22" s="64"/>
      <c r="B22" s="2">
        <v>21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 s="17">
        <f>'Body parameters'!I22-'Body parameters'!$I22</f>
        <v>0</v>
      </c>
      <c r="I22" s="17">
        <f>'Body parameters'!J22-'Body parameters'!$I22</f>
        <v>0</v>
      </c>
      <c r="J22" s="17">
        <f>'Body parameters'!K22-'Body parameters'!$I22</f>
        <v>1.1000000000000014</v>
      </c>
      <c r="K22" s="17">
        <f>'Body parameters'!L22-'Body parameters'!$I22</f>
        <v>0.5</v>
      </c>
      <c r="L22" s="17">
        <f>'Body parameters'!M22-'Body parameters'!$I22</f>
        <v>0</v>
      </c>
      <c r="M22" s="17">
        <f>'Body parameters'!N22-'Body parameters'!$I22</f>
        <v>0.30000000000000071</v>
      </c>
    </row>
    <row r="23" spans="1:13" ht="17" x14ac:dyDescent="0.2">
      <c r="A23" s="63">
        <v>8</v>
      </c>
      <c r="B23" s="2">
        <v>22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 s="17">
        <f>'Body parameters'!I23-'Body parameters'!$I23</f>
        <v>0</v>
      </c>
      <c r="I23" s="17">
        <f>'Body parameters'!J23-'Body parameters'!$I23</f>
        <v>1</v>
      </c>
      <c r="J23" s="17">
        <f>'Body parameters'!K23-'Body parameters'!$I23</f>
        <v>1.0999999999999979</v>
      </c>
      <c r="K23" s="17">
        <f>'Body parameters'!L23-'Body parameters'!$I23</f>
        <v>0.5</v>
      </c>
      <c r="L23" s="17">
        <f>'Body parameters'!M23-'Body parameters'!$I23</f>
        <v>0.5</v>
      </c>
      <c r="M23" s="17">
        <f>'Body parameters'!N23-'Body parameters'!$I23</f>
        <v>0.39999999999999858</v>
      </c>
    </row>
    <row r="24" spans="1:13" ht="17" x14ac:dyDescent="0.2">
      <c r="A24" s="64"/>
      <c r="B24" s="2">
        <v>23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 s="17">
        <f>'Body parameters'!I24-'Body parameters'!$I24</f>
        <v>0</v>
      </c>
      <c r="I24" s="17">
        <f>'Body parameters'!J24-'Body parameters'!$I24</f>
        <v>1</v>
      </c>
      <c r="J24" s="17">
        <f>'Body parameters'!K24-'Body parameters'!$I24</f>
        <v>1.1999999999999993</v>
      </c>
      <c r="K24" s="17">
        <f>'Body parameters'!L24-'Body parameters'!$I24</f>
        <v>1.1000000000000014</v>
      </c>
      <c r="L24" s="17">
        <f>'Body parameters'!M24-'Body parameters'!$I24</f>
        <v>0.69999999999999929</v>
      </c>
      <c r="M24" s="17">
        <f>'Body parameters'!N24-'Body parameters'!$I24</f>
        <v>0.5</v>
      </c>
    </row>
    <row r="25" spans="1:13" ht="17" x14ac:dyDescent="0.2">
      <c r="A25" s="64"/>
      <c r="B25" s="2">
        <v>24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 s="17">
        <f>'Body parameters'!I25-'Body parameters'!$I25</f>
        <v>0</v>
      </c>
      <c r="I25" s="17">
        <f>'Body parameters'!J25-'Body parameters'!$I25</f>
        <v>0</v>
      </c>
      <c r="J25" s="17">
        <f>'Body parameters'!K25-'Body parameters'!$I25</f>
        <v>0.69999999999999929</v>
      </c>
      <c r="K25" s="17">
        <f>'Body parameters'!L25-'Body parameters'!$I25</f>
        <v>0.39999999999999858</v>
      </c>
      <c r="L25" s="17">
        <f>'Body parameters'!M25-'Body parameters'!$I25</f>
        <v>0.39999999999999858</v>
      </c>
      <c r="M25" s="17">
        <f>'Body parameters'!N25-'Body parameters'!$I25</f>
        <v>0.60000000000000142</v>
      </c>
    </row>
    <row r="26" spans="1:13" ht="17" x14ac:dyDescent="0.2">
      <c r="A26" s="63">
        <v>9</v>
      </c>
      <c r="B26" s="2">
        <v>25</v>
      </c>
      <c r="C26" s="52" t="s">
        <v>17</v>
      </c>
      <c r="D26" s="14" t="s">
        <v>51</v>
      </c>
      <c r="E26" s="51" t="s">
        <v>60</v>
      </c>
      <c r="F26" s="43" t="s">
        <v>52</v>
      </c>
      <c r="G26" s="44" t="s">
        <v>54</v>
      </c>
      <c r="H26" s="17">
        <f>'Body parameters'!I26-'Body parameters'!$I26</f>
        <v>0</v>
      </c>
      <c r="I26" s="17">
        <f>'Body parameters'!J26-'Body parameters'!$I26</f>
        <v>-0.19999999999999929</v>
      </c>
      <c r="J26" s="17">
        <f>'Body parameters'!K26-'Body parameters'!$I26</f>
        <v>-0.69999999999999929</v>
      </c>
      <c r="K26" s="17">
        <f>'Body parameters'!L26-'Body parameters'!$I26</f>
        <v>-0.19999999999999929</v>
      </c>
      <c r="L26" s="17">
        <f>'Body parameters'!M26-'Body parameters'!$I26</f>
        <v>-0.19999999999999929</v>
      </c>
      <c r="M26" s="17">
        <f>'Body parameters'!N26-'Body parameters'!$I26</f>
        <v>-0.89999999999999858</v>
      </c>
    </row>
    <row r="27" spans="1:13" ht="17" x14ac:dyDescent="0.2">
      <c r="A27" s="64"/>
      <c r="B27" s="2">
        <v>26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 s="17">
        <f>'Body parameters'!I27-'Body parameters'!$I27</f>
        <v>0</v>
      </c>
      <c r="I27" s="17">
        <f>'Body parameters'!J27-'Body parameters'!$I27</f>
        <v>0.69999999999999929</v>
      </c>
      <c r="J27" s="17">
        <f>'Body parameters'!K27-'Body parameters'!$I27</f>
        <v>0.5</v>
      </c>
      <c r="K27" s="17">
        <f>'Body parameters'!L27-'Body parameters'!$I27</f>
        <v>0.59999999999999787</v>
      </c>
      <c r="L27" s="17">
        <f>'Body parameters'!M27-'Body parameters'!$I27</f>
        <v>-0.20000000000000284</v>
      </c>
      <c r="M27" s="17">
        <f>'Body parameters'!N27-'Body parameters'!$I27</f>
        <v>-0.5</v>
      </c>
    </row>
    <row r="28" spans="1:13" ht="17" x14ac:dyDescent="0.2">
      <c r="A28" s="64"/>
      <c r="B28" s="2">
        <v>27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 s="17">
        <f>'Body parameters'!I28-'Body parameters'!$I28</f>
        <v>0</v>
      </c>
      <c r="I28" s="17">
        <f>'Body parameters'!J28-'Body parameters'!$I28</f>
        <v>0</v>
      </c>
      <c r="J28" s="17">
        <f>'Body parameters'!K28-'Body parameters'!$I28</f>
        <v>-0.5</v>
      </c>
      <c r="K28" s="17">
        <f>'Body parameters'!L28-'Body parameters'!$I28</f>
        <v>-0.5</v>
      </c>
      <c r="L28" s="17">
        <f>'Body parameters'!M28-'Body parameters'!$I28</f>
        <v>-0.80000000000000071</v>
      </c>
      <c r="M28" s="17">
        <f>'Body parameters'!N28-'Body parameters'!$I28</f>
        <v>-3</v>
      </c>
    </row>
    <row r="29" spans="1:13" ht="17" x14ac:dyDescent="0.25">
      <c r="A29" s="63">
        <v>10</v>
      </c>
      <c r="B29" s="53">
        <v>28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 s="17">
        <f>'Body parameters'!I29-'Body parameters'!$I29</f>
        <v>0</v>
      </c>
      <c r="I29" s="17">
        <f>'Body parameters'!J29-'Body parameters'!$I29</f>
        <v>0.10000000000000142</v>
      </c>
      <c r="J29" s="17">
        <f>'Body parameters'!K29-'Body parameters'!$I29</f>
        <v>1.1000000000000014</v>
      </c>
      <c r="K29" s="17">
        <f>'Body parameters'!L29-'Body parameters'!$I29</f>
        <v>1</v>
      </c>
      <c r="L29" s="17">
        <f>'Body parameters'!M29-'Body parameters'!$I29</f>
        <v>0.10000000000000142</v>
      </c>
      <c r="M29" s="17">
        <f>'Body parameters'!N29-'Body parameters'!$I29</f>
        <v>-0.39999999999999858</v>
      </c>
    </row>
    <row r="30" spans="1:13" ht="17" x14ac:dyDescent="0.25">
      <c r="A30" s="64"/>
      <c r="B30" s="53">
        <v>29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 s="17">
        <f>'Body parameters'!I30-'Body parameters'!$I30</f>
        <v>0</v>
      </c>
      <c r="I30" s="17">
        <f>'Body parameters'!J30-'Body parameters'!$I30</f>
        <v>0.59999999999999787</v>
      </c>
      <c r="J30" s="17">
        <f>'Body parameters'!K30-'Body parameters'!$I30</f>
        <v>0.5</v>
      </c>
      <c r="K30" s="17">
        <f>'Body parameters'!L30-'Body parameters'!$I30</f>
        <v>-0.20000000000000284</v>
      </c>
      <c r="L30" s="17">
        <f>'Body parameters'!M30-'Body parameters'!$I30</f>
        <v>-0.80000000000000071</v>
      </c>
      <c r="M30" s="17">
        <f>'Body parameters'!N30-'Body parameters'!$I30</f>
        <v>-1.3000000000000007</v>
      </c>
    </row>
    <row r="31" spans="1:13" ht="17" x14ac:dyDescent="0.25">
      <c r="A31" s="64"/>
      <c r="B31" s="53">
        <v>30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 s="17">
        <f>'Body parameters'!I31-'Body parameters'!$I31</f>
        <v>0</v>
      </c>
      <c r="I31" s="17">
        <f>'Body parameters'!J31-'Body parameters'!$I31</f>
        <v>0.39999999999999858</v>
      </c>
      <c r="J31" s="17">
        <f>'Body parameters'!K31-'Body parameters'!$I31</f>
        <v>0</v>
      </c>
      <c r="K31" s="17">
        <f>'Body parameters'!L31-'Body parameters'!$I31</f>
        <v>0</v>
      </c>
      <c r="L31" s="17">
        <f>'Body parameters'!M31-'Body parameters'!$I31</f>
        <v>-0.30000000000000071</v>
      </c>
      <c r="M31" s="17">
        <f>'Body parameters'!N31-'Body parameters'!$I31</f>
        <v>-1.4000000000000021</v>
      </c>
    </row>
    <row r="32" spans="1:13" ht="17" x14ac:dyDescent="0.25">
      <c r="A32" s="63">
        <v>11</v>
      </c>
      <c r="B32" s="37">
        <v>31</v>
      </c>
      <c r="C32" s="33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 s="17">
        <f>'Body parameters'!I32-'Body parameters'!$I32</f>
        <v>0</v>
      </c>
      <c r="I32" s="17">
        <f>'Body parameters'!J32-'Body parameters'!$I32</f>
        <v>0</v>
      </c>
      <c r="J32" s="17">
        <f>'Body parameters'!K32-'Body parameters'!$I32</f>
        <v>-0.30000000000000071</v>
      </c>
      <c r="K32" s="17">
        <f>'Body parameters'!L32-'Body parameters'!$I32</f>
        <v>0</v>
      </c>
      <c r="L32" s="17">
        <f>'Body parameters'!M32-'Body parameters'!$I32</f>
        <v>9.9999999999997868E-2</v>
      </c>
      <c r="M32" s="17">
        <f>'Body parameters'!N32-'Body parameters'!$I32</f>
        <v>-1</v>
      </c>
    </row>
    <row r="33" spans="1:13" ht="17" x14ac:dyDescent="0.25">
      <c r="A33" s="64"/>
      <c r="B33" s="37">
        <v>32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 s="17">
        <f>'Body parameters'!I33-'Body parameters'!$I33</f>
        <v>0</v>
      </c>
      <c r="I33" s="17">
        <f>'Body parameters'!J33-'Body parameters'!$I33</f>
        <v>9.9999999999997868E-2</v>
      </c>
      <c r="J33" s="17">
        <f>'Body parameters'!K33-'Body parameters'!$I33</f>
        <v>-0.10000000000000142</v>
      </c>
      <c r="K33" s="17">
        <f>'Body parameters'!L33-'Body parameters'!$I33</f>
        <v>-0.20000000000000284</v>
      </c>
      <c r="L33" s="17">
        <f>'Body parameters'!M33-'Body parameters'!$I33</f>
        <v>-0.30000000000000071</v>
      </c>
      <c r="M33" s="17">
        <f>'Body parameters'!N33-'Body parameters'!$I33</f>
        <v>-1.7000000000000028</v>
      </c>
    </row>
    <row r="34" spans="1:13" ht="17" x14ac:dyDescent="0.25">
      <c r="A34" s="64"/>
      <c r="B34" s="37">
        <v>33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 s="17">
        <f>'Body parameters'!I34-'Body parameters'!$I34</f>
        <v>0</v>
      </c>
      <c r="I34" s="17">
        <f>'Body parameters'!J34-'Body parameters'!$I34</f>
        <v>0.10000000000000142</v>
      </c>
      <c r="J34" s="17">
        <f>'Body parameters'!K34-'Body parameters'!$I34</f>
        <v>-0.19999999999999929</v>
      </c>
      <c r="K34" s="17">
        <f>'Body parameters'!L34-'Body parameters'!$I34</f>
        <v>-0.39999999999999858</v>
      </c>
      <c r="L34" s="17">
        <f>'Body parameters'!M34-'Body parameters'!$I34</f>
        <v>-0.39999999999999858</v>
      </c>
      <c r="M34" s="17">
        <f>'Body parameters'!N34-'Body parameters'!$I34</f>
        <v>-1.3999999999999986</v>
      </c>
    </row>
    <row r="35" spans="1:13" ht="17" x14ac:dyDescent="0.25">
      <c r="A35" s="63">
        <v>12</v>
      </c>
      <c r="B35" s="37">
        <v>34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 s="17">
        <f>'Body parameters'!I35-'Body parameters'!$I35</f>
        <v>0</v>
      </c>
      <c r="I35" s="17">
        <f>'Body parameters'!J35-'Body parameters'!$I35</f>
        <v>-0.59999999999999787</v>
      </c>
      <c r="J35" s="17">
        <f>'Body parameters'!K35-'Body parameters'!$I35</f>
        <v>-0.59999999999999787</v>
      </c>
      <c r="K35" s="17">
        <f>'Body parameters'!L35-'Body parameters'!$I35</f>
        <v>0.40000000000000213</v>
      </c>
      <c r="L35" s="17">
        <f>'Body parameters'!M35-'Body parameters'!$I35</f>
        <v>-0.29999999999999716</v>
      </c>
      <c r="M35" s="17">
        <f>'Body parameters'!N35-'Body parameters'!$I35</f>
        <v>-0.5</v>
      </c>
    </row>
    <row r="36" spans="1:13" ht="17" x14ac:dyDescent="0.25">
      <c r="A36" s="64"/>
      <c r="B36" s="37">
        <v>35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 s="17">
        <f>'Body parameters'!I36-'Body parameters'!$I36</f>
        <v>0</v>
      </c>
      <c r="I36" s="17">
        <f>'Body parameters'!J36-'Body parameters'!$I36</f>
        <v>0.10000000000000142</v>
      </c>
      <c r="J36" s="17">
        <f>'Body parameters'!K36-'Body parameters'!$I36</f>
        <v>-0.69999999999999929</v>
      </c>
      <c r="K36" s="17">
        <f>'Body parameters'!L36-'Body parameters'!$I36</f>
        <v>0</v>
      </c>
      <c r="L36" s="17">
        <f>'Body parameters'!M36-'Body parameters'!$I36</f>
        <v>0.10000000000000142</v>
      </c>
      <c r="M36" s="17">
        <f>'Body parameters'!N36-'Body parameters'!$I36</f>
        <v>-0.19999999999999929</v>
      </c>
    </row>
    <row r="37" spans="1:13" ht="17" x14ac:dyDescent="0.25">
      <c r="A37" s="64"/>
      <c r="B37" s="37">
        <v>36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 s="17">
        <f>'Body parameters'!I37-'Body parameters'!$I37</f>
        <v>0</v>
      </c>
      <c r="I37" s="17">
        <f>'Body parameters'!J37-'Body parameters'!$I37</f>
        <v>9.9999999999997868E-2</v>
      </c>
      <c r="J37" s="17">
        <f>'Body parameters'!K37-'Body parameters'!$I37</f>
        <v>0.39999999999999858</v>
      </c>
      <c r="K37" s="17">
        <f>'Body parameters'!L37-'Body parameters'!$I37</f>
        <v>-0.40000000000000213</v>
      </c>
      <c r="L37" s="17">
        <f>'Body parameters'!M37-'Body parameters'!$I37</f>
        <v>-0.10000000000000142</v>
      </c>
      <c r="M37" s="17">
        <f>'Body parameters'!N37-'Body parameters'!$I37</f>
        <v>-0.80000000000000071</v>
      </c>
    </row>
    <row r="38" spans="1:13" ht="17" x14ac:dyDescent="0.25">
      <c r="A38" s="63">
        <v>13</v>
      </c>
      <c r="B38" s="37">
        <v>37</v>
      </c>
      <c r="C38" s="33" t="s">
        <v>17</v>
      </c>
      <c r="D38" s="14" t="s">
        <v>51</v>
      </c>
      <c r="E38" s="51" t="s">
        <v>60</v>
      </c>
      <c r="F38" s="45" t="s">
        <v>53</v>
      </c>
      <c r="G38" s="46" t="s">
        <v>54</v>
      </c>
      <c r="H38" s="17">
        <f>'Body parameters'!I38-'Body parameters'!$I38</f>
        <v>0</v>
      </c>
      <c r="I38" s="17">
        <f>'Body parameters'!J38-'Body parameters'!$I38</f>
        <v>0.70000000000000284</v>
      </c>
      <c r="J38" s="17">
        <f>'Body parameters'!K38-'Body parameters'!$I38</f>
        <v>0.40000000000000213</v>
      </c>
      <c r="K38" s="17">
        <f>'Body parameters'!L38-'Body parameters'!$I38</f>
        <v>0.70000000000000284</v>
      </c>
      <c r="L38" s="17">
        <f>'Body parameters'!M38-'Body parameters'!$I38</f>
        <v>0.60000000000000142</v>
      </c>
      <c r="M38" s="17">
        <f>'Body parameters'!N38-'Body parameters'!$I38</f>
        <v>0</v>
      </c>
    </row>
    <row r="39" spans="1:13" ht="17" x14ac:dyDescent="0.25">
      <c r="A39" s="64"/>
      <c r="B39" s="37">
        <v>38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 s="17">
        <f>'Body parameters'!I39-'Body parameters'!$I39</f>
        <v>0</v>
      </c>
      <c r="I39" s="17">
        <f>'Body parameters'!J39-'Body parameters'!$I39</f>
        <v>1</v>
      </c>
      <c r="J39" s="17">
        <f>'Body parameters'!K39-'Body parameters'!$I39</f>
        <v>0.39999999999999858</v>
      </c>
      <c r="K39" s="17">
        <f>'Body parameters'!L39-'Body parameters'!$I39</f>
        <v>0.69999999999999929</v>
      </c>
      <c r="L39" s="17">
        <f>'Body parameters'!M39-'Body parameters'!$I39</f>
        <v>0.39999999999999858</v>
      </c>
      <c r="M39" s="17">
        <f>'Body parameters'!N39-'Body parameters'!$I39</f>
        <v>-0.30000000000000071</v>
      </c>
    </row>
    <row r="40" spans="1:13" ht="17" x14ac:dyDescent="0.25">
      <c r="A40" s="64"/>
      <c r="B40" s="37">
        <v>39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 s="17">
        <f>'Body parameters'!I40-'Body parameters'!$I40</f>
        <v>0</v>
      </c>
      <c r="I40" s="17">
        <f>'Body parameters'!J40-'Body parameters'!$I40</f>
        <v>0.19999999999999929</v>
      </c>
      <c r="J40" s="17">
        <f>'Body parameters'!K40-'Body parameters'!$I40</f>
        <v>-0.70000000000000284</v>
      </c>
      <c r="K40" s="17">
        <f>'Body parameters'!L40-'Body parameters'!$I40</f>
        <v>-0.10000000000000142</v>
      </c>
      <c r="L40" s="17">
        <f>'Body parameters'!M40-'Body parameters'!$I40</f>
        <v>-0.20000000000000284</v>
      </c>
      <c r="M40" s="17">
        <f>'Body parameters'!N40-'Body parameters'!$I40</f>
        <v>-0.70000000000000284</v>
      </c>
    </row>
    <row r="41" spans="1:13" ht="17" x14ac:dyDescent="0.25">
      <c r="A41" s="63">
        <v>14</v>
      </c>
      <c r="B41" s="37">
        <v>40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 s="17">
        <f>'Body parameters'!I41-'Body parameters'!$I41</f>
        <v>0</v>
      </c>
      <c r="I41" s="17">
        <f>'Body parameters'!J41-'Body parameters'!$I41</f>
        <v>0.59999999999999787</v>
      </c>
      <c r="J41" s="17">
        <f>'Body parameters'!K41-'Body parameters'!$I41</f>
        <v>0.39999999999999858</v>
      </c>
      <c r="K41" s="17">
        <f>'Body parameters'!L41-'Body parameters'!$I41</f>
        <v>0.29999999999999716</v>
      </c>
      <c r="L41" s="17">
        <f>'Body parameters'!M41-'Body parameters'!$I41</f>
        <v>1</v>
      </c>
      <c r="M41" s="17">
        <f>'Body parameters'!N41-'Body parameters'!$I41</f>
        <v>-0.30000000000000071</v>
      </c>
    </row>
    <row r="42" spans="1:13" ht="17" x14ac:dyDescent="0.25">
      <c r="A42" s="64"/>
      <c r="B42" s="37">
        <v>41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 s="17">
        <f>'Body parameters'!I42-'Body parameters'!$I42</f>
        <v>0</v>
      </c>
      <c r="I42" s="17">
        <f>'Body parameters'!J42-'Body parameters'!$I42</f>
        <v>0.19999999999999929</v>
      </c>
      <c r="J42" s="17">
        <f>'Body parameters'!K42-'Body parameters'!$I42</f>
        <v>-0.19999999999999929</v>
      </c>
      <c r="K42" s="17">
        <f>'Body parameters'!L42-'Body parameters'!$I42</f>
        <v>0</v>
      </c>
      <c r="L42" s="17">
        <f>'Body parameters'!M42-'Body parameters'!$I42</f>
        <v>0.60000000000000142</v>
      </c>
      <c r="M42" s="17">
        <f>'Body parameters'!N42-'Body parameters'!$I42</f>
        <v>-0.69999999999999929</v>
      </c>
    </row>
    <row r="43" spans="1:13" ht="17" x14ac:dyDescent="0.25">
      <c r="A43" s="64"/>
      <c r="B43" s="37">
        <v>42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 s="17">
        <f>'Body parameters'!I43-'Body parameters'!$I43</f>
        <v>0</v>
      </c>
      <c r="I43" s="17">
        <f>'Body parameters'!J43-'Body parameters'!$I43</f>
        <v>-0.19999999999999929</v>
      </c>
      <c r="J43" s="17">
        <f>'Body parameters'!K43-'Body parameters'!$I43</f>
        <v>-0.39999999999999858</v>
      </c>
      <c r="K43" s="17">
        <f>'Body parameters'!L43-'Body parameters'!$I43</f>
        <v>-1.1000000000000014</v>
      </c>
      <c r="L43" s="17">
        <f>'Body parameters'!M43-'Body parameters'!$I43</f>
        <v>-1.3000000000000007</v>
      </c>
      <c r="M43" s="17">
        <f>'Body parameters'!N43-'Body parameters'!$I43</f>
        <v>-3</v>
      </c>
    </row>
    <row r="44" spans="1:13" ht="17" x14ac:dyDescent="0.25">
      <c r="A44" s="63">
        <v>15</v>
      </c>
      <c r="B44" s="37">
        <v>43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 s="17">
        <f>'Body parameters'!I44-'Body parameters'!$I44</f>
        <v>0</v>
      </c>
      <c r="I44" s="17">
        <f>'Body parameters'!J44-'Body parameters'!$I44</f>
        <v>9.9999999999997868E-2</v>
      </c>
      <c r="J44" s="17">
        <f>'Body parameters'!K44-'Body parameters'!$I44</f>
        <v>0.19999999999999929</v>
      </c>
      <c r="K44" s="17">
        <f>'Body parameters'!L44-'Body parameters'!$I44</f>
        <v>0.29999999999999716</v>
      </c>
      <c r="L44" s="17">
        <f>'Body parameters'!M44-'Body parameters'!$I44</f>
        <v>0.5</v>
      </c>
      <c r="M44" s="17">
        <f>'Body parameters'!N44-'Body parameters'!$I44</f>
        <v>0</v>
      </c>
    </row>
    <row r="45" spans="1:13" ht="17" x14ac:dyDescent="0.25">
      <c r="A45" s="64"/>
      <c r="B45" s="37">
        <v>44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 s="17">
        <f>'Body parameters'!I45-'Body parameters'!$I45</f>
        <v>0</v>
      </c>
      <c r="I45" s="17">
        <f>'Body parameters'!J45-'Body parameters'!$I45</f>
        <v>-0.10000000000000142</v>
      </c>
      <c r="J45" s="17">
        <f>'Body parameters'!K45-'Body parameters'!$I45</f>
        <v>9.9999999999997868E-2</v>
      </c>
      <c r="K45" s="17">
        <f>'Body parameters'!L45-'Body parameters'!$I45</f>
        <v>0.39999999999999858</v>
      </c>
      <c r="L45" s="17">
        <f>'Body parameters'!M45-'Body parameters'!$I45</f>
        <v>0.39999999999999858</v>
      </c>
      <c r="M45" s="17">
        <f>'Body parameters'!N45-'Body parameters'!$I45</f>
        <v>-0.20000000000000284</v>
      </c>
    </row>
    <row r="46" spans="1:13" ht="17" x14ac:dyDescent="0.25">
      <c r="A46" s="64"/>
      <c r="B46" s="37">
        <v>45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 s="17">
        <f>'Body parameters'!I46-'Body parameters'!$I46</f>
        <v>0</v>
      </c>
      <c r="I46" s="17">
        <f>'Body parameters'!J46-'Body parameters'!$I46</f>
        <v>-1</v>
      </c>
      <c r="J46" s="17">
        <f>'Body parameters'!K46-'Body parameters'!$I46</f>
        <v>0</v>
      </c>
      <c r="K46" s="17">
        <f>'Body parameters'!L46-'Body parameters'!$I46</f>
        <v>-0.5</v>
      </c>
      <c r="L46" s="17">
        <f>'Body parameters'!M46-'Body parameters'!$I46</f>
        <v>-0.10000000000000142</v>
      </c>
      <c r="M46" s="17">
        <f>'Body parameters'!N46-'Body parameters'!$I46</f>
        <v>-1</v>
      </c>
    </row>
    <row r="47" spans="1:13" ht="17" x14ac:dyDescent="0.25">
      <c r="A47" s="63">
        <v>16</v>
      </c>
      <c r="B47" s="37">
        <v>46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 s="17">
        <f>'Body parameters'!I47-'Body parameters'!$I47</f>
        <v>0</v>
      </c>
      <c r="I47" s="17">
        <f>'Body parameters'!J47-'Body parameters'!$I47</f>
        <v>1.8999999999999986</v>
      </c>
      <c r="J47" s="17">
        <f>'Body parameters'!K47-'Body parameters'!$I47</f>
        <v>1.1999999999999993</v>
      </c>
      <c r="K47" s="17">
        <f>'Body parameters'!L47-'Body parameters'!$I47</f>
        <v>1.5</v>
      </c>
      <c r="L47" s="17">
        <f>'Body parameters'!M47-'Body parameters'!$I47</f>
        <v>0.59999999999999787</v>
      </c>
      <c r="M47" s="17">
        <f>'Body parameters'!N47-'Body parameters'!$I47</f>
        <v>-0.30000000000000071</v>
      </c>
    </row>
    <row r="48" spans="1:13" ht="17" x14ac:dyDescent="0.25">
      <c r="A48" s="64"/>
      <c r="B48" s="37">
        <v>47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 s="17">
        <f>'Body parameters'!I48-'Body parameters'!$I48</f>
        <v>0</v>
      </c>
      <c r="I48" s="17">
        <f>'Body parameters'!J48-'Body parameters'!$I48</f>
        <v>0.60000000000000142</v>
      </c>
      <c r="J48" s="17">
        <f>'Body parameters'!K48-'Body parameters'!$I48</f>
        <v>0.69999999999999929</v>
      </c>
      <c r="K48" s="17">
        <f>'Body parameters'!L48-'Body parameters'!$I48</f>
        <v>0.80000000000000071</v>
      </c>
      <c r="L48" s="17">
        <f>'Body parameters'!M48-'Body parameters'!$I48</f>
        <v>0.5</v>
      </c>
      <c r="M48" s="17">
        <f>'Body parameters'!N48-'Body parameters'!$I48</f>
        <v>-0.19999999999999929</v>
      </c>
    </row>
    <row r="49" spans="1:13" ht="18" thickBot="1" x14ac:dyDescent="0.3">
      <c r="A49" s="65"/>
      <c r="B49" s="30">
        <v>48</v>
      </c>
      <c r="C49" s="26" t="s">
        <v>17</v>
      </c>
      <c r="D49" s="27" t="s">
        <v>51</v>
      </c>
      <c r="E49" s="54" t="s">
        <v>60</v>
      </c>
      <c r="F49" s="48" t="s">
        <v>53</v>
      </c>
      <c r="G49" s="49" t="s">
        <v>54</v>
      </c>
      <c r="H49" s="17">
        <f>'Body parameters'!I49-'Body parameters'!$I49</f>
        <v>0</v>
      </c>
      <c r="I49" s="17">
        <f>'Body parameters'!J49-'Body parameters'!$I49</f>
        <v>0.90000000000000213</v>
      </c>
      <c r="J49" s="17">
        <f>'Body parameters'!K49-'Body parameters'!$I49</f>
        <v>0.19999999999999929</v>
      </c>
      <c r="K49" s="17">
        <f>'Body parameters'!L49-'Body parameters'!$I49</f>
        <v>0.69999999999999929</v>
      </c>
      <c r="L49" s="17">
        <f>'Body parameters'!M49-'Body parameters'!$I49</f>
        <v>0.80000000000000071</v>
      </c>
      <c r="M49" s="17">
        <f>'Body parameters'!N49-'Body parameters'!$I49</f>
        <v>-0.30000000000000071</v>
      </c>
    </row>
    <row r="50" spans="1:13" ht="17" x14ac:dyDescent="0.25">
      <c r="A50" s="66">
        <v>17</v>
      </c>
      <c r="B50" s="29">
        <v>49</v>
      </c>
      <c r="C50" s="28" t="s">
        <v>17</v>
      </c>
      <c r="D50" s="23" t="s">
        <v>51</v>
      </c>
      <c r="E50" s="35" t="s">
        <v>61</v>
      </c>
      <c r="F50" s="31" t="s">
        <v>52</v>
      </c>
      <c r="G50" s="36" t="s">
        <v>47</v>
      </c>
      <c r="H50" s="17">
        <f>'Body parameters'!I50-'Body parameters'!$I50</f>
        <v>0</v>
      </c>
      <c r="I50" s="17">
        <f>'Body parameters'!J50-'Body parameters'!$I50</f>
        <v>9.9999999999997868E-2</v>
      </c>
      <c r="J50" s="17">
        <f>'Body parameters'!K50-'Body parameters'!$I50</f>
        <v>0.19999999999999929</v>
      </c>
      <c r="K50" s="17">
        <f>'Body parameters'!L50-'Body parameters'!$I50</f>
        <v>-0.19999999999999929</v>
      </c>
      <c r="L50" s="17">
        <f>'Body parameters'!M50-'Body parameters'!$I50</f>
        <v>0.5</v>
      </c>
      <c r="M50" s="17">
        <f>'Body parameters'!N50-'Body parameters'!$I50</f>
        <v>9.9999999999997868E-2</v>
      </c>
    </row>
    <row r="51" spans="1:13" ht="17" x14ac:dyDescent="0.25">
      <c r="A51" s="64"/>
      <c r="B51" s="37">
        <v>50</v>
      </c>
      <c r="C51" s="33" t="s">
        <v>17</v>
      </c>
      <c r="D51" s="14" t="s">
        <v>51</v>
      </c>
      <c r="E51" s="38" t="s">
        <v>61</v>
      </c>
      <c r="F51" s="34" t="s">
        <v>52</v>
      </c>
      <c r="G51" s="39" t="s">
        <v>47</v>
      </c>
      <c r="H51" s="17">
        <f>'Body parameters'!I51-'Body parameters'!$I51</f>
        <v>0</v>
      </c>
      <c r="I51" s="17">
        <f>'Body parameters'!J51-'Body parameters'!$I51</f>
        <v>0.5</v>
      </c>
      <c r="J51" s="17">
        <f>'Body parameters'!K51-'Body parameters'!$I51</f>
        <v>0.19999999999999929</v>
      </c>
      <c r="K51" s="17">
        <f>'Body parameters'!L51-'Body parameters'!$I51</f>
        <v>0.29999999999999716</v>
      </c>
      <c r="L51" s="17">
        <f>'Body parameters'!M51-'Body parameters'!$I51</f>
        <v>0.89999999999999858</v>
      </c>
      <c r="M51" s="17">
        <f>'Body parameters'!N51-'Body parameters'!$I51</f>
        <v>0.89999999999999858</v>
      </c>
    </row>
    <row r="52" spans="1:13" ht="17" x14ac:dyDescent="0.25">
      <c r="A52" s="64"/>
      <c r="B52" s="37">
        <v>51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 s="17">
        <f>'Body parameters'!I52-'Body parameters'!$I52</f>
        <v>0</v>
      </c>
      <c r="I52" s="17">
        <f>'Body parameters'!J52-'Body parameters'!$I52</f>
        <v>0.19999999999999929</v>
      </c>
      <c r="J52" s="17">
        <f>'Body parameters'!K52-'Body parameters'!$I52</f>
        <v>-0.30000000000000071</v>
      </c>
      <c r="K52" s="17">
        <f>'Body parameters'!L52-'Body parameters'!$I52</f>
        <v>0</v>
      </c>
      <c r="L52" s="17">
        <f>'Body parameters'!M52-'Body parameters'!$I52</f>
        <v>0.5</v>
      </c>
      <c r="M52" s="17">
        <f>'Body parameters'!N52-'Body parameters'!$I52</f>
        <v>0.30000000000000071</v>
      </c>
    </row>
    <row r="53" spans="1:13" ht="17" x14ac:dyDescent="0.25">
      <c r="A53" s="63">
        <v>18</v>
      </c>
      <c r="B53" s="37">
        <v>52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 s="17">
        <f>'Body parameters'!I53-'Body parameters'!$I53</f>
        <v>0</v>
      </c>
      <c r="I53" s="17">
        <f>'Body parameters'!J53-'Body parameters'!$I53</f>
        <v>1.1999999999999993</v>
      </c>
      <c r="J53" s="17">
        <f>'Body parameters'!K53-'Body parameters'!$I53</f>
        <v>0.80000000000000071</v>
      </c>
      <c r="K53" s="17">
        <f>'Body parameters'!L53-'Body parameters'!$I53</f>
        <v>0.60000000000000142</v>
      </c>
      <c r="L53" s="17">
        <f>'Body parameters'!M53-'Body parameters'!$I53</f>
        <v>0.90000000000000213</v>
      </c>
      <c r="M53" s="17">
        <f>'Body parameters'!N53-'Body parameters'!$I53</f>
        <v>0.60000000000000142</v>
      </c>
    </row>
    <row r="54" spans="1:13" ht="17" x14ac:dyDescent="0.25">
      <c r="A54" s="64"/>
      <c r="B54" s="37">
        <v>53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 s="17">
        <f>'Body parameters'!I54-'Body parameters'!$I54</f>
        <v>0</v>
      </c>
      <c r="I54" s="17">
        <f>'Body parameters'!J54-'Body parameters'!$I54</f>
        <v>0.69999999999999929</v>
      </c>
      <c r="J54" s="17">
        <f>'Body parameters'!K54-'Body parameters'!$I54</f>
        <v>0.79999999999999716</v>
      </c>
      <c r="K54" s="17">
        <f>'Body parameters'!L54-'Body parameters'!$I54</f>
        <v>0.89999999999999858</v>
      </c>
      <c r="L54" s="17">
        <f>'Body parameters'!M54-'Body parameters'!$I54</f>
        <v>1.3999999999999986</v>
      </c>
      <c r="M54" s="17">
        <f>'Body parameters'!N54-'Body parameters'!$I54</f>
        <v>1.1999999999999993</v>
      </c>
    </row>
    <row r="55" spans="1:13" ht="17" x14ac:dyDescent="0.25">
      <c r="A55" s="64"/>
      <c r="B55" s="37">
        <v>54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 s="17">
        <f>'Body parameters'!I55-'Body parameters'!$I55</f>
        <v>0</v>
      </c>
      <c r="I55" s="17">
        <f>'Body parameters'!J55-'Body parameters'!$I55</f>
        <v>0.80000000000000071</v>
      </c>
      <c r="J55" s="17">
        <f>'Body parameters'!K55-'Body parameters'!$I55</f>
        <v>0.80000000000000071</v>
      </c>
      <c r="K55" s="17">
        <f>'Body parameters'!L55-'Body parameters'!$I55</f>
        <v>0.89999999999999858</v>
      </c>
      <c r="L55" s="17">
        <f>'Body parameters'!M55-'Body parameters'!$I55</f>
        <v>1.3000000000000007</v>
      </c>
      <c r="M55" s="17">
        <f>'Body parameters'!N55-'Body parameters'!$I55</f>
        <v>1.1999999999999993</v>
      </c>
    </row>
    <row r="56" spans="1:13" ht="17" x14ac:dyDescent="0.25">
      <c r="A56" s="63">
        <v>19</v>
      </c>
      <c r="B56" s="37">
        <v>55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 s="17">
        <f>'Body parameters'!I56-'Body parameters'!$I56</f>
        <v>0</v>
      </c>
      <c r="I56" s="17">
        <f>'Body parameters'!J56-'Body parameters'!$I56</f>
        <v>0.80000000000000071</v>
      </c>
      <c r="J56" s="17">
        <f>'Body parameters'!K56-'Body parameters'!$I56</f>
        <v>0.80000000000000071</v>
      </c>
      <c r="K56" s="17">
        <f>'Body parameters'!L56-'Body parameters'!$I56</f>
        <v>0.69999999999999929</v>
      </c>
      <c r="L56" s="17">
        <f>'Body parameters'!M56-'Body parameters'!$I56</f>
        <v>0.80000000000000071</v>
      </c>
      <c r="M56" s="17">
        <f>'Body parameters'!N56-'Body parameters'!$I56</f>
        <v>1.1999999999999993</v>
      </c>
    </row>
    <row r="57" spans="1:13" ht="17" x14ac:dyDescent="0.25">
      <c r="A57" s="64"/>
      <c r="B57" s="37">
        <v>56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 s="17">
        <f>'Body parameters'!I57-'Body parameters'!$I57</f>
        <v>0</v>
      </c>
      <c r="I57" s="17">
        <f>'Body parameters'!J57-'Body parameters'!$I57</f>
        <v>0.59999999999999787</v>
      </c>
      <c r="J57" s="17">
        <f>'Body parameters'!K57-'Body parameters'!$I57</f>
        <v>0.59999999999999787</v>
      </c>
      <c r="K57" s="17">
        <f>'Body parameters'!L57-'Body parameters'!$I57</f>
        <v>0.5</v>
      </c>
      <c r="L57" s="17">
        <f>'Body parameters'!M57-'Body parameters'!$I57</f>
        <v>0.59999999999999787</v>
      </c>
      <c r="M57" s="17">
        <f>'Body parameters'!N57-'Body parameters'!$I57</f>
        <v>0.69999999999999929</v>
      </c>
    </row>
    <row r="58" spans="1:13" ht="17" x14ac:dyDescent="0.25">
      <c r="A58" s="64"/>
      <c r="B58" s="37">
        <v>57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 s="17">
        <f>'Body parameters'!I58-'Body parameters'!$I58</f>
        <v>0</v>
      </c>
      <c r="I58" s="17">
        <f>'Body parameters'!J58-'Body parameters'!$I58</f>
        <v>0.30000000000000071</v>
      </c>
      <c r="J58" s="17">
        <f>'Body parameters'!K58-'Body parameters'!$I58</f>
        <v>0.10000000000000142</v>
      </c>
      <c r="K58" s="17">
        <f>'Body parameters'!L58-'Body parameters'!$I58</f>
        <v>0.10000000000000142</v>
      </c>
      <c r="L58" s="17">
        <f>'Body parameters'!M58-'Body parameters'!$I58</f>
        <v>0.30000000000000071</v>
      </c>
      <c r="M58" s="17">
        <f>'Body parameters'!N58-'Body parameters'!$I58</f>
        <v>0.40000000000000213</v>
      </c>
    </row>
    <row r="59" spans="1:13" ht="17" x14ac:dyDescent="0.25">
      <c r="A59" s="63">
        <v>20</v>
      </c>
      <c r="B59" s="37">
        <v>58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 s="17">
        <f>'Body parameters'!I59-'Body parameters'!$I59</f>
        <v>0</v>
      </c>
      <c r="I59" s="17">
        <f>'Body parameters'!J59-'Body parameters'!$I59</f>
        <v>0.19999999999999929</v>
      </c>
      <c r="J59" s="17">
        <f>'Body parameters'!K59-'Body parameters'!$I59</f>
        <v>0.19999999999999929</v>
      </c>
      <c r="K59" s="17">
        <f>'Body parameters'!L59-'Body parameters'!$I59</f>
        <v>0.39999999999999858</v>
      </c>
      <c r="L59" s="17">
        <f>'Body parameters'!M59-'Body parameters'!$I59</f>
        <v>0.19999999999999929</v>
      </c>
      <c r="M59" s="17">
        <f>'Body parameters'!N59-'Body parameters'!$I59</f>
        <v>0.19999999999999929</v>
      </c>
    </row>
    <row r="60" spans="1:13" ht="17" x14ac:dyDescent="0.25">
      <c r="A60" s="64"/>
      <c r="B60" s="37">
        <v>59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 s="17">
        <f>'Body parameters'!I60-'Body parameters'!$I60</f>
        <v>0</v>
      </c>
      <c r="I60" s="17">
        <f>'Body parameters'!J60-'Body parameters'!$I60</f>
        <v>0</v>
      </c>
      <c r="J60" s="17">
        <f>'Body parameters'!K60-'Body parameters'!$I60</f>
        <v>0.19999999999999929</v>
      </c>
      <c r="K60" s="17">
        <f>'Body parameters'!L60-'Body parameters'!$I60</f>
        <v>0.30000000000000071</v>
      </c>
      <c r="L60" s="17">
        <f>'Body parameters'!M60-'Body parameters'!$I60</f>
        <v>0</v>
      </c>
      <c r="M60" s="17">
        <f>'Body parameters'!N60-'Body parameters'!$I60</f>
        <v>0.10000000000000142</v>
      </c>
    </row>
    <row r="61" spans="1:13" ht="17" x14ac:dyDescent="0.25">
      <c r="A61" s="64"/>
      <c r="B61" s="37">
        <v>60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 s="17">
        <f>'Body parameters'!I61-'Body parameters'!$I61</f>
        <v>0</v>
      </c>
      <c r="I61" s="17">
        <f>'Body parameters'!J61-'Body parameters'!$I61</f>
        <v>0.5</v>
      </c>
      <c r="J61" s="17">
        <f>'Body parameters'!K61-'Body parameters'!$I61</f>
        <v>0.69999999999999929</v>
      </c>
      <c r="K61" s="17">
        <f>'Body parameters'!L61-'Body parameters'!$I61</f>
        <v>1.3999999999999986</v>
      </c>
      <c r="L61" s="17">
        <f>'Body parameters'!M61-'Body parameters'!$I61</f>
        <v>0.5</v>
      </c>
      <c r="M61" s="17">
        <f>'Body parameters'!N61-'Body parameters'!$I61</f>
        <v>1.1999999999999993</v>
      </c>
    </row>
    <row r="62" spans="1:13" ht="17" x14ac:dyDescent="0.25">
      <c r="A62" s="63">
        <v>21</v>
      </c>
      <c r="B62" s="37">
        <v>61</v>
      </c>
      <c r="C62" s="33" t="s">
        <v>17</v>
      </c>
      <c r="D62" s="14" t="s">
        <v>51</v>
      </c>
      <c r="E62" s="38" t="s">
        <v>61</v>
      </c>
      <c r="F62" s="41" t="s">
        <v>53</v>
      </c>
      <c r="G62" s="42" t="s">
        <v>47</v>
      </c>
      <c r="H62" s="17">
        <f>'Body parameters'!I62-'Body parameters'!$I62</f>
        <v>0</v>
      </c>
      <c r="I62" s="17">
        <f>'Body parameters'!J62-'Body parameters'!$I62</f>
        <v>9.9999999999997868E-2</v>
      </c>
      <c r="J62" s="17">
        <f>'Body parameters'!K62-'Body parameters'!$I62</f>
        <v>0.59999999999999787</v>
      </c>
      <c r="K62" s="17">
        <f>'Body parameters'!L62-'Body parameters'!$I62</f>
        <v>0.59999999999999787</v>
      </c>
      <c r="L62" s="17">
        <f>'Body parameters'!M62-'Body parameters'!$I62</f>
        <v>0.69999999999999929</v>
      </c>
      <c r="M62" s="17">
        <f>'Body parameters'!N62-'Body parameters'!$I62</f>
        <v>1.3999999999999986</v>
      </c>
    </row>
    <row r="63" spans="1:13" ht="17" x14ac:dyDescent="0.25">
      <c r="A63" s="64"/>
      <c r="B63" s="37">
        <v>62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 s="17">
        <f>'Body parameters'!I63-'Body parameters'!$I63</f>
        <v>0</v>
      </c>
      <c r="I63" s="17">
        <f>'Body parameters'!J63-'Body parameters'!$I63</f>
        <v>0.69999999999999929</v>
      </c>
      <c r="J63" s="17">
        <f>'Body parameters'!K63-'Body parameters'!$I63</f>
        <v>0.89999999999999858</v>
      </c>
      <c r="K63" s="17">
        <f>'Body parameters'!L63-'Body parameters'!$I63</f>
        <v>0.5</v>
      </c>
      <c r="L63" s="17">
        <f>'Body parameters'!M63-'Body parameters'!$I63</f>
        <v>1</v>
      </c>
      <c r="M63" s="17">
        <f>'Body parameters'!N63-'Body parameters'!$I63</f>
        <v>0.89999999999999858</v>
      </c>
    </row>
    <row r="64" spans="1:13" ht="17" x14ac:dyDescent="0.25">
      <c r="A64" s="64"/>
      <c r="B64" s="37">
        <v>63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 s="17">
        <f>'Body parameters'!I64-'Body parameters'!$I64</f>
        <v>0</v>
      </c>
      <c r="I64" s="17">
        <f>'Body parameters'!J64-'Body parameters'!$I64</f>
        <v>-0.30000000000000071</v>
      </c>
      <c r="J64" s="17">
        <f>'Body parameters'!K64-'Body parameters'!$I64</f>
        <v>0.69999999999999929</v>
      </c>
      <c r="K64" s="17">
        <f>'Body parameters'!L64-'Body parameters'!$I64</f>
        <v>1.0999999999999979</v>
      </c>
      <c r="L64" s="17">
        <f>'Body parameters'!M64-'Body parameters'!$I64</f>
        <v>1.5</v>
      </c>
      <c r="M64" s="17">
        <f>'Body parameters'!N64-'Body parameters'!$I64</f>
        <v>1.5999999999999979</v>
      </c>
    </row>
    <row r="65" spans="1:13" ht="17" x14ac:dyDescent="0.25">
      <c r="A65" s="63">
        <v>22</v>
      </c>
      <c r="B65" s="37">
        <v>64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 s="17">
        <f>'Body parameters'!I65-'Body parameters'!$I65</f>
        <v>0</v>
      </c>
      <c r="I65" s="17">
        <f>'Body parameters'!J65-'Body parameters'!$I65</f>
        <v>0.59999999999999787</v>
      </c>
      <c r="J65" s="17">
        <f>'Body parameters'!K65-'Body parameters'!$I65</f>
        <v>0.5</v>
      </c>
      <c r="K65" s="17">
        <f>'Body parameters'!L65-'Body parameters'!$I65</f>
        <v>0.19999999999999929</v>
      </c>
      <c r="L65" s="17">
        <f>'Body parameters'!M65-'Body parameters'!$I65</f>
        <v>-0.10000000000000142</v>
      </c>
      <c r="M65" s="17">
        <f>'Body parameters'!N65-'Body parameters'!$I65</f>
        <v>0</v>
      </c>
    </row>
    <row r="66" spans="1:13" ht="17" x14ac:dyDescent="0.25">
      <c r="A66" s="64"/>
      <c r="B66" s="37">
        <v>65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 s="17">
        <f>'Body parameters'!I66-'Body parameters'!$I66</f>
        <v>0</v>
      </c>
      <c r="I66" s="17">
        <f>'Body parameters'!J66-'Body parameters'!$I66</f>
        <v>0.10000000000000142</v>
      </c>
      <c r="J66" s="17">
        <f>'Body parameters'!K66-'Body parameters'!$I66</f>
        <v>0.10000000000000142</v>
      </c>
      <c r="K66" s="17">
        <f>'Body parameters'!L66-'Body parameters'!$I66</f>
        <v>2</v>
      </c>
      <c r="L66" s="17">
        <f>'Body parameters'!M66-'Body parameters'!$I66</f>
        <v>0</v>
      </c>
      <c r="M66" s="17">
        <f>'Body parameters'!N66-'Body parameters'!$I66</f>
        <v>0.10000000000000142</v>
      </c>
    </row>
    <row r="67" spans="1:13" ht="17" x14ac:dyDescent="0.25">
      <c r="A67" s="64"/>
      <c r="B67" s="37">
        <v>66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 s="17">
        <f>'Body parameters'!H67-'Body parameters'!$H67</f>
        <v>0</v>
      </c>
      <c r="I67" s="17">
        <f>'Body parameters'!I67-'Body parameters'!$H67</f>
        <v>0.80000000000000071</v>
      </c>
      <c r="J67" s="17">
        <f>'Body parameters'!J67-'Body parameters'!$H67</f>
        <v>1.3000000000000007</v>
      </c>
      <c r="K67" s="17">
        <f>'Body parameters'!K67-'Body parameters'!$H67</f>
        <v>1.3999999999999986</v>
      </c>
      <c r="L67" s="17">
        <f>'Body parameters'!L67-'Body parameters'!$H67</f>
        <v>1.3000000000000007</v>
      </c>
      <c r="M67" s="17">
        <f>'Body parameters'!N67-'Body parameters'!$H67</f>
        <v>1.3000000000000007</v>
      </c>
    </row>
    <row r="68" spans="1:13" ht="17" x14ac:dyDescent="0.25">
      <c r="A68" s="63">
        <v>23</v>
      </c>
      <c r="B68" s="37">
        <v>67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 s="17">
        <f>'Body parameters'!I68-'Body parameters'!$I68</f>
        <v>0</v>
      </c>
      <c r="I68" s="17">
        <f>'Body parameters'!J68-'Body parameters'!$I68</f>
        <v>0.40000000000000213</v>
      </c>
      <c r="J68" s="17">
        <f>'Body parameters'!K68-'Body parameters'!$I68</f>
        <v>1</v>
      </c>
      <c r="K68" s="17">
        <f>'Body parameters'!L68-'Body parameters'!$I68</f>
        <v>0.40000000000000213</v>
      </c>
      <c r="L68" s="17">
        <f>'Body parameters'!M68-'Body parameters'!$I68</f>
        <v>0.19999999999999929</v>
      </c>
      <c r="M68" s="17">
        <f>'Body parameters'!N68-'Body parameters'!$I68</f>
        <v>0.19999999999999929</v>
      </c>
    </row>
    <row r="69" spans="1:13" ht="17" x14ac:dyDescent="0.25">
      <c r="A69" s="64"/>
      <c r="B69" s="37">
        <v>68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 s="17">
        <f>'Body parameters'!I69-'Body parameters'!$I69</f>
        <v>0</v>
      </c>
      <c r="I69" s="17">
        <f>'Body parameters'!J69-'Body parameters'!$I69</f>
        <v>-0.19999999999999929</v>
      </c>
      <c r="J69" s="17">
        <f>'Body parameters'!K69-'Body parameters'!$I69</f>
        <v>0.5</v>
      </c>
      <c r="K69" s="17">
        <f>'Body parameters'!L69-'Body parameters'!$I69</f>
        <v>0.60000000000000142</v>
      </c>
      <c r="L69" s="17">
        <f>'Body parameters'!M69-'Body parameters'!$I69</f>
        <v>0.10000000000000142</v>
      </c>
      <c r="M69" s="17">
        <f>'Body parameters'!N69-'Body parameters'!$I69</f>
        <v>0.60000000000000142</v>
      </c>
    </row>
    <row r="70" spans="1:13" ht="17" x14ac:dyDescent="0.25">
      <c r="A70" s="64"/>
      <c r="B70" s="37">
        <v>69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 s="17">
        <f>'Body parameters'!I70-'Body parameters'!$I70</f>
        <v>0</v>
      </c>
      <c r="I70" s="17">
        <f>'Body parameters'!J70-'Body parameters'!$I70</f>
        <v>0.70000000000000284</v>
      </c>
      <c r="J70" s="17">
        <f>'Body parameters'!K70-'Body parameters'!$I70</f>
        <v>0.70000000000000284</v>
      </c>
      <c r="K70" s="17">
        <f>'Body parameters'!L70-'Body parameters'!$I70</f>
        <v>0.70000000000000284</v>
      </c>
      <c r="L70" s="17">
        <f>'Body parameters'!M70-'Body parameters'!$I70</f>
        <v>0.70000000000000284</v>
      </c>
      <c r="M70" s="17">
        <f>'Body parameters'!N70-'Body parameters'!$I70</f>
        <v>0.60000000000000142</v>
      </c>
    </row>
    <row r="71" spans="1:13" ht="17" x14ac:dyDescent="0.25">
      <c r="A71" s="63">
        <v>24</v>
      </c>
      <c r="B71" s="37">
        <v>70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 s="17">
        <f>'Body parameters'!I71-'Body parameters'!$I71</f>
        <v>0</v>
      </c>
      <c r="I71" s="17">
        <f>'Body parameters'!J71-'Body parameters'!$I71</f>
        <v>-0.30000000000000071</v>
      </c>
      <c r="J71" s="17">
        <f>'Body parameters'!K71-'Body parameters'!$I71</f>
        <v>-0.10000000000000142</v>
      </c>
      <c r="K71" s="17">
        <f>'Body parameters'!L71-'Body parameters'!$I71</f>
        <v>0</v>
      </c>
      <c r="L71" s="17">
        <f>'Body parameters'!M71-'Body parameters'!$I71</f>
        <v>0</v>
      </c>
      <c r="M71" s="17">
        <f>'Body parameters'!N71-'Body parameters'!$I71</f>
        <v>0</v>
      </c>
    </row>
    <row r="72" spans="1:13" ht="17" x14ac:dyDescent="0.25">
      <c r="A72" s="64"/>
      <c r="B72" s="37">
        <v>71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 s="17">
        <f>'Body parameters'!I72-'Body parameters'!$I72</f>
        <v>0</v>
      </c>
      <c r="I72" s="17">
        <f>'Body parameters'!J72-'Body parameters'!$I72</f>
        <v>-0.29999999999999716</v>
      </c>
      <c r="J72" s="17">
        <f>'Body parameters'!K72-'Body parameters'!$I72</f>
        <v>0.10000000000000142</v>
      </c>
      <c r="K72" s="17">
        <f>'Body parameters'!L72-'Body parameters'!$I72</f>
        <v>0.10000000000000142</v>
      </c>
      <c r="L72" s="17">
        <f>'Body parameters'!M72-'Body parameters'!$I72</f>
        <v>-0.29999999999999716</v>
      </c>
      <c r="M72" s="17">
        <f>'Body parameters'!N72-'Body parameters'!$I72</f>
        <v>0</v>
      </c>
    </row>
    <row r="73" spans="1:13" ht="17" x14ac:dyDescent="0.25">
      <c r="A73" s="64"/>
      <c r="B73" s="37">
        <v>72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 s="17">
        <f>'Body parameters'!I73-'Body parameters'!$I73</f>
        <v>0</v>
      </c>
      <c r="I73" s="17">
        <f>'Body parameters'!J73-'Body parameters'!$I73</f>
        <v>0.10000000000000142</v>
      </c>
      <c r="J73" s="17">
        <f>'Body parameters'!K73-'Body parameters'!$I73</f>
        <v>0.70000000000000284</v>
      </c>
      <c r="K73" s="17">
        <f>'Body parameters'!L73-'Body parameters'!$I73</f>
        <v>-9.9999999999997868E-2</v>
      </c>
      <c r="L73" s="17">
        <f>'Body parameters'!M73-'Body parameters'!$I73</f>
        <v>0</v>
      </c>
      <c r="M73" s="17">
        <f>'Body parameters'!N73-'Body parameters'!$I73</f>
        <v>0.10000000000000142</v>
      </c>
    </row>
    <row r="74" spans="1:13" ht="17" x14ac:dyDescent="0.25">
      <c r="A74" s="63">
        <v>25</v>
      </c>
      <c r="B74" s="37">
        <v>73</v>
      </c>
      <c r="C74" s="33" t="s">
        <v>17</v>
      </c>
      <c r="D74" s="14" t="s">
        <v>51</v>
      </c>
      <c r="E74" s="38" t="s">
        <v>61</v>
      </c>
      <c r="F74" s="43" t="s">
        <v>52</v>
      </c>
      <c r="G74" s="44" t="s">
        <v>54</v>
      </c>
      <c r="H74" s="17">
        <f>'Body parameters'!I74-'Body parameters'!$I74</f>
        <v>0</v>
      </c>
      <c r="I74" s="17">
        <f>'Body parameters'!J74-'Body parameters'!$I74</f>
        <v>0.30000000000000071</v>
      </c>
      <c r="J74" s="17">
        <f>'Body parameters'!K74-'Body parameters'!$I74</f>
        <v>0.30000000000000071</v>
      </c>
      <c r="K74" s="17">
        <f>'Body parameters'!L74-'Body parameters'!$I74</f>
        <v>0.40000000000000213</v>
      </c>
      <c r="L74" s="17">
        <f>'Body parameters'!M74-'Body parameters'!$I74</f>
        <v>0.5</v>
      </c>
      <c r="M74" s="17">
        <f>'Body parameters'!N74-'Body parameters'!$I74</f>
        <v>0.60000000000000142</v>
      </c>
    </row>
    <row r="75" spans="1:13" ht="17" x14ac:dyDescent="0.25">
      <c r="A75" s="64"/>
      <c r="B75" s="37">
        <v>74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 s="17">
        <f>'Body parameters'!I75-'Body parameters'!$I75</f>
        <v>0</v>
      </c>
      <c r="I75" s="17">
        <f>'Body parameters'!J75-'Body parameters'!$I75</f>
        <v>0</v>
      </c>
      <c r="J75" s="17">
        <f>'Body parameters'!K75-'Body parameters'!$I75</f>
        <v>-0.19999999999999929</v>
      </c>
      <c r="K75" s="17">
        <f>'Body parameters'!L75-'Body parameters'!$I75</f>
        <v>-0.39999999999999858</v>
      </c>
      <c r="L75" s="17">
        <f>'Body parameters'!M75-'Body parameters'!$I75</f>
        <v>0.30000000000000071</v>
      </c>
      <c r="M75" s="17">
        <f>'Body parameters'!N75-'Body parameters'!$I75</f>
        <v>-0.19999999999999929</v>
      </c>
    </row>
    <row r="76" spans="1:13" ht="17" x14ac:dyDescent="0.25">
      <c r="A76" s="64"/>
      <c r="B76" s="37">
        <v>75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 s="17">
        <f>'Body parameters'!I76-'Body parameters'!$I76</f>
        <v>0</v>
      </c>
      <c r="I76" s="17">
        <f>'Body parameters'!J76-'Body parameters'!$I76</f>
        <v>0.30000000000000071</v>
      </c>
      <c r="J76" s="17">
        <f>'Body parameters'!K76-'Body parameters'!$I76</f>
        <v>0.30000000000000071</v>
      </c>
      <c r="K76" s="17">
        <f>'Body parameters'!L76-'Body parameters'!$I76</f>
        <v>0.5</v>
      </c>
      <c r="L76" s="17">
        <f>'Body parameters'!M76-'Body parameters'!$I76</f>
        <v>0.5</v>
      </c>
      <c r="M76" s="17">
        <f>'Body parameters'!N76-'Body parameters'!$I76</f>
        <v>0.19999999999999929</v>
      </c>
    </row>
    <row r="77" spans="1:13" ht="17" x14ac:dyDescent="0.25">
      <c r="A77" s="63">
        <v>26</v>
      </c>
      <c r="B77" s="37">
        <v>76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 s="17">
        <f>'Body parameters'!I77-'Body parameters'!$I77</f>
        <v>0</v>
      </c>
      <c r="I77" s="17">
        <f>'Body parameters'!J77-'Body parameters'!$I77</f>
        <v>-0.30000000000000071</v>
      </c>
      <c r="J77" s="17">
        <f>'Body parameters'!K77-'Body parameters'!$I77</f>
        <v>0.60000000000000142</v>
      </c>
      <c r="K77" s="17">
        <f>'Body parameters'!L77-'Body parameters'!$I77</f>
        <v>0.60000000000000142</v>
      </c>
      <c r="L77" s="17">
        <f>'Body parameters'!M77-'Body parameters'!$I77</f>
        <v>0.69999999999999929</v>
      </c>
      <c r="M77" s="17">
        <f>'Body parameters'!N77-'Body parameters'!$I77</f>
        <v>0.5</v>
      </c>
    </row>
    <row r="78" spans="1:13" ht="17" x14ac:dyDescent="0.25">
      <c r="A78" s="64"/>
      <c r="B78" s="37">
        <v>77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 s="17">
        <f>'Body parameters'!I78-'Body parameters'!$I78</f>
        <v>0</v>
      </c>
      <c r="I78" s="17">
        <f>'Body parameters'!J78-'Body parameters'!$I78</f>
        <v>-0.10000000000000142</v>
      </c>
      <c r="J78" s="17">
        <f>'Body parameters'!K78-'Body parameters'!$I78</f>
        <v>-0.10000000000000142</v>
      </c>
      <c r="K78" s="17">
        <f>'Body parameters'!L78-'Body parameters'!$I78</f>
        <v>-0.5</v>
      </c>
      <c r="L78" s="17">
        <f>'Body parameters'!M78-'Body parameters'!$I78</f>
        <v>-0.60000000000000142</v>
      </c>
      <c r="M78" s="17">
        <f>'Body parameters'!N78-'Body parameters'!$I78</f>
        <v>-0.30000000000000071</v>
      </c>
    </row>
    <row r="79" spans="1:13" ht="17" x14ac:dyDescent="0.25">
      <c r="A79" s="64"/>
      <c r="B79" s="37">
        <v>78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 s="17">
        <f>'Body parameters'!I79-'Body parameters'!$I79</f>
        <v>0</v>
      </c>
      <c r="I79" s="17">
        <f>'Body parameters'!J79-'Body parameters'!$I79</f>
        <v>0.89999999999999858</v>
      </c>
      <c r="J79" s="17">
        <f>'Body parameters'!K79-'Body parameters'!$I79</f>
        <v>0.79999999999999716</v>
      </c>
      <c r="K79" s="17">
        <f>'Body parameters'!L79-'Body parameters'!$I79</f>
        <v>0.5</v>
      </c>
      <c r="L79" s="17">
        <f>'Body parameters'!M79-'Body parameters'!$I79</f>
        <v>1.1999999999999993</v>
      </c>
      <c r="M79" s="17">
        <f>'Body parameters'!N79-'Body parameters'!$I79</f>
        <v>1.3999999999999986</v>
      </c>
    </row>
    <row r="80" spans="1:13" ht="17" x14ac:dyDescent="0.25">
      <c r="A80" s="63">
        <v>27</v>
      </c>
      <c r="B80" s="37">
        <v>79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 s="17">
        <f>'Body parameters'!I80-'Body parameters'!$I80</f>
        <v>0</v>
      </c>
      <c r="I80" s="17">
        <f>'Body parameters'!J80-'Body parameters'!$I80</f>
        <v>0.19999999999999929</v>
      </c>
      <c r="J80" s="17">
        <f>'Body parameters'!K80-'Body parameters'!$I80</f>
        <v>0.19999999999999929</v>
      </c>
      <c r="K80" s="17">
        <f>'Body parameters'!L80-'Body parameters'!$I80</f>
        <v>0.19999999999999929</v>
      </c>
      <c r="L80" s="17">
        <f>'Body parameters'!M80-'Body parameters'!$I80</f>
        <v>0.19999999999999929</v>
      </c>
      <c r="M80" s="17">
        <f>'Body parameters'!N80-'Body parameters'!$I80</f>
        <v>0.80000000000000071</v>
      </c>
    </row>
    <row r="81" spans="1:13" ht="17" x14ac:dyDescent="0.25">
      <c r="A81" s="64"/>
      <c r="B81" s="37">
        <v>80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 s="17">
        <f>'Body parameters'!I81-'Body parameters'!$I81</f>
        <v>0</v>
      </c>
      <c r="I81" s="17">
        <f>'Body parameters'!J81-'Body parameters'!$I81</f>
        <v>0.30000000000000071</v>
      </c>
      <c r="J81" s="17">
        <f>'Body parameters'!K81-'Body parameters'!$I81</f>
        <v>9.9999999999997868E-2</v>
      </c>
      <c r="K81" s="17">
        <f>'Body parameters'!L81-'Body parameters'!$I81</f>
        <v>0.5</v>
      </c>
      <c r="L81" s="17">
        <f>'Body parameters'!M81-'Body parameters'!$I81</f>
        <v>0</v>
      </c>
      <c r="M81" s="17">
        <f>'Body parameters'!N81-'Body parameters'!$I81</f>
        <v>-0.30000000000000071</v>
      </c>
    </row>
    <row r="82" spans="1:13" ht="17" x14ac:dyDescent="0.25">
      <c r="A82" s="64"/>
      <c r="B82" s="37">
        <v>81</v>
      </c>
      <c r="C82" s="33" t="s">
        <v>17</v>
      </c>
      <c r="D82" s="14" t="s">
        <v>51</v>
      </c>
      <c r="E82" s="38" t="s">
        <v>61</v>
      </c>
      <c r="F82" s="43" t="s">
        <v>52</v>
      </c>
      <c r="G82" s="44" t="s">
        <v>54</v>
      </c>
      <c r="H82" s="17">
        <f>'Body parameters'!I82-'Body parameters'!$I82</f>
        <v>0</v>
      </c>
      <c r="I82" s="17">
        <f>'Body parameters'!J82-'Body parameters'!$I82</f>
        <v>0.10000000000000142</v>
      </c>
      <c r="J82" s="17">
        <f>'Body parameters'!K82-'Body parameters'!$I82</f>
        <v>-0.19999999999999929</v>
      </c>
      <c r="K82" s="17">
        <f>'Body parameters'!L82-'Body parameters'!$I82</f>
        <v>0.10000000000000142</v>
      </c>
      <c r="L82" s="17">
        <f>'Body parameters'!M82-'Body parameters'!$I82</f>
        <v>0.60000000000000142</v>
      </c>
      <c r="M82" s="17">
        <f>'Body parameters'!N82-'Body parameters'!$I82</f>
        <v>1.2000000000000028</v>
      </c>
    </row>
    <row r="83" spans="1:13" ht="17" x14ac:dyDescent="0.25">
      <c r="A83" s="63">
        <v>28</v>
      </c>
      <c r="B83" s="37">
        <v>82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 s="17">
        <f>'Body parameters'!I83-'Body parameters'!$I83</f>
        <v>0</v>
      </c>
      <c r="I83" s="17">
        <f>'Body parameters'!J83-'Body parameters'!$I83</f>
        <v>0</v>
      </c>
      <c r="J83" s="17">
        <f>'Body parameters'!K83-'Body parameters'!$I83</f>
        <v>0.29999999999999716</v>
      </c>
      <c r="K83" s="17">
        <f>'Body parameters'!L83-'Body parameters'!$I83</f>
        <v>0.39999999999999858</v>
      </c>
      <c r="L83" s="17">
        <f>'Body parameters'!M83-'Body parameters'!$I83</f>
        <v>0.79999999999999716</v>
      </c>
      <c r="M83" s="17">
        <f>'Body parameters'!N83-'Body parameters'!$I83</f>
        <v>0.59999999999999787</v>
      </c>
    </row>
    <row r="84" spans="1:13" ht="17" x14ac:dyDescent="0.25">
      <c r="A84" s="64"/>
      <c r="B84" s="37">
        <v>83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 s="17">
        <f>'Body parameters'!I84-'Body parameters'!$I84</f>
        <v>0</v>
      </c>
      <c r="I84" s="17">
        <f>'Body parameters'!J84-'Body parameters'!$I84</f>
        <v>-0.19999999999999929</v>
      </c>
      <c r="J84" s="17">
        <f>'Body parameters'!K84-'Body parameters'!$I84</f>
        <v>-9.9999999999997868E-2</v>
      </c>
      <c r="K84" s="17">
        <f>'Body parameters'!L84-'Body parameters'!$I84</f>
        <v>-9.9999999999997868E-2</v>
      </c>
      <c r="L84" s="17">
        <f>'Body parameters'!M84-'Body parameters'!$I84</f>
        <v>0</v>
      </c>
      <c r="M84" s="17">
        <f>'Body parameters'!N84-'Body parameters'!$I84</f>
        <v>0.10000000000000142</v>
      </c>
    </row>
    <row r="85" spans="1:13" ht="17" x14ac:dyDescent="0.25">
      <c r="A85" s="64"/>
      <c r="B85" s="37">
        <v>84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 s="17">
        <f>'Body parameters'!I85-'Body parameters'!$I85</f>
        <v>0</v>
      </c>
      <c r="I85" s="17">
        <f>'Body parameters'!J85-'Body parameters'!$I85</f>
        <v>0.19999999999999929</v>
      </c>
      <c r="J85" s="17">
        <f>'Body parameters'!K85-'Body parameters'!$I85</f>
        <v>-0.30000000000000071</v>
      </c>
      <c r="K85" s="17">
        <f>'Body parameters'!L85-'Body parameters'!$I85</f>
        <v>-0.39999999999999858</v>
      </c>
      <c r="L85" s="17">
        <f>'Body parameters'!M85-'Body parameters'!$I85</f>
        <v>-0.39999999999999858</v>
      </c>
      <c r="M85" s="17">
        <f>'Body parameters'!N85-'Body parameters'!$I85</f>
        <v>-0.19999999999999929</v>
      </c>
    </row>
    <row r="86" spans="1:13" ht="17" x14ac:dyDescent="0.25">
      <c r="A86" s="63">
        <v>29</v>
      </c>
      <c r="B86" s="37">
        <v>85</v>
      </c>
      <c r="C86" s="33" t="s">
        <v>17</v>
      </c>
      <c r="D86" s="14" t="s">
        <v>51</v>
      </c>
      <c r="E86" s="38" t="s">
        <v>61</v>
      </c>
      <c r="F86" s="45" t="s">
        <v>53</v>
      </c>
      <c r="G86" s="46" t="s">
        <v>54</v>
      </c>
      <c r="H86" s="17">
        <f>'Body parameters'!I86-'Body parameters'!$I86</f>
        <v>0</v>
      </c>
      <c r="I86" s="17">
        <f>'Body parameters'!J86-'Body parameters'!$I86</f>
        <v>-1.1999999999999993</v>
      </c>
      <c r="J86" s="17">
        <f>'Body parameters'!K86-'Body parameters'!$I86</f>
        <v>-0.69999999999999929</v>
      </c>
      <c r="K86" s="17">
        <f>'Body parameters'!L86-'Body parameters'!$I86</f>
        <v>-0.80000000000000071</v>
      </c>
      <c r="L86" s="17">
        <f>'Body parameters'!M86-'Body parameters'!$I86</f>
        <v>0</v>
      </c>
      <c r="M86" s="17">
        <f>'Body parameters'!N86-'Body parameters'!$I86</f>
        <v>-0.80000000000000071</v>
      </c>
    </row>
    <row r="87" spans="1:13" ht="17" x14ac:dyDescent="0.25">
      <c r="A87" s="64"/>
      <c r="B87" s="37">
        <v>86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 s="17">
        <f>'Body parameters'!I87-'Body parameters'!$I87</f>
        <v>0</v>
      </c>
      <c r="I87" s="17">
        <f>'Body parameters'!J87-'Body parameters'!$I87</f>
        <v>-0.39999999999999858</v>
      </c>
      <c r="J87" s="17">
        <f>'Body parameters'!K87-'Body parameters'!$I87</f>
        <v>-1.0999999999999979</v>
      </c>
      <c r="K87" s="17">
        <f>'Body parameters'!L87-'Body parameters'!$I87</f>
        <v>-1.1999999999999993</v>
      </c>
      <c r="L87" s="17">
        <f>'Body parameters'!M87-'Body parameters'!$I87</f>
        <v>-0.39999999999999858</v>
      </c>
      <c r="M87" s="17">
        <f>'Body parameters'!N87-'Body parameters'!$I87</f>
        <v>-0.39999999999999858</v>
      </c>
    </row>
    <row r="88" spans="1:13" ht="17" x14ac:dyDescent="0.25">
      <c r="A88" s="64"/>
      <c r="B88" s="37">
        <v>87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 s="17">
        <f>'Body parameters'!I88-'Body parameters'!$I88</f>
        <v>0</v>
      </c>
      <c r="I88" s="17">
        <f>'Body parameters'!J88-'Body parameters'!$I88</f>
        <v>0.19999999999999929</v>
      </c>
      <c r="J88" s="17">
        <f>'Body parameters'!K88-'Body parameters'!$I88</f>
        <v>-0.19999999999999929</v>
      </c>
      <c r="K88" s="17">
        <f>'Body parameters'!L88-'Body parameters'!$I88</f>
        <v>0</v>
      </c>
      <c r="L88" s="17">
        <f>'Body parameters'!M88-'Body parameters'!$I88</f>
        <v>0.10000000000000142</v>
      </c>
      <c r="M88" s="17">
        <f>'Body parameters'!N88-'Body parameters'!$I88</f>
        <v>-0.60000000000000142</v>
      </c>
    </row>
    <row r="89" spans="1:13" ht="17" x14ac:dyDescent="0.25">
      <c r="A89" s="63">
        <v>30</v>
      </c>
      <c r="B89" s="37">
        <v>88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 s="17">
        <f>'Body parameters'!I89-'Body parameters'!$I89</f>
        <v>0</v>
      </c>
      <c r="I89" s="17">
        <f>'Body parameters'!J89-'Body parameters'!$I89</f>
        <v>0.40000000000000213</v>
      </c>
      <c r="J89" s="17">
        <f>'Body parameters'!K89-'Body parameters'!$I89</f>
        <v>0.60000000000000142</v>
      </c>
      <c r="K89" s="17">
        <f>'Body parameters'!L89-'Body parameters'!$I89</f>
        <v>0.60000000000000142</v>
      </c>
      <c r="L89" s="17">
        <f>'Body parameters'!M89-'Body parameters'!$I89</f>
        <v>0.60000000000000142</v>
      </c>
      <c r="M89" s="17">
        <f>'Body parameters'!N89-'Body parameters'!$I89</f>
        <v>0.70000000000000284</v>
      </c>
    </row>
    <row r="90" spans="1:13" ht="17" x14ac:dyDescent="0.25">
      <c r="A90" s="64"/>
      <c r="B90" s="37">
        <v>89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 s="17">
        <f>'Body parameters'!I90-'Body parameters'!$I90</f>
        <v>0</v>
      </c>
      <c r="I90" s="17">
        <f>'Body parameters'!J90-'Body parameters'!$I90</f>
        <v>0</v>
      </c>
      <c r="J90" s="17">
        <f>'Body parameters'!K90-'Body parameters'!$I90</f>
        <v>1</v>
      </c>
      <c r="K90" s="17">
        <f>'Body parameters'!L90-'Body parameters'!$I90</f>
        <v>0.89999999999999858</v>
      </c>
      <c r="L90" s="17">
        <f>'Body parameters'!M90-'Body parameters'!$I90</f>
        <v>0.69999999999999929</v>
      </c>
      <c r="M90" s="17">
        <f>'Body parameters'!N90-'Body parameters'!$I90</f>
        <v>1.0999999999999979</v>
      </c>
    </row>
    <row r="91" spans="1:13" ht="17" x14ac:dyDescent="0.25">
      <c r="A91" s="64"/>
      <c r="B91" s="37">
        <v>90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 s="17">
        <f>'Body parameters'!I91-'Body parameters'!$I91</f>
        <v>0</v>
      </c>
      <c r="I91" s="17">
        <f>'Body parameters'!J91-'Body parameters'!$I91</f>
        <v>0.10000000000000142</v>
      </c>
      <c r="J91" s="17">
        <f>'Body parameters'!K91-'Body parameters'!$I91</f>
        <v>1.1000000000000014</v>
      </c>
      <c r="K91" s="17">
        <f>'Body parameters'!L91-'Body parameters'!$I91</f>
        <v>0.5</v>
      </c>
      <c r="L91" s="17">
        <f>'Body parameters'!M91-'Body parameters'!$I91</f>
        <v>0.80000000000000071</v>
      </c>
      <c r="M91" s="17">
        <f>'Body parameters'!N91-'Body parameters'!$I91</f>
        <v>1.1000000000000014</v>
      </c>
    </row>
    <row r="92" spans="1:13" ht="17" x14ac:dyDescent="0.25">
      <c r="A92" s="63">
        <v>31</v>
      </c>
      <c r="B92" s="37">
        <v>91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 s="17">
        <f>'Body parameters'!I92-'Body parameters'!$I92</f>
        <v>0</v>
      </c>
      <c r="I92" s="17">
        <f>'Body parameters'!J92-'Body parameters'!$I92</f>
        <v>-0.19999999999999929</v>
      </c>
      <c r="J92" s="17">
        <f>'Body parameters'!K92-'Body parameters'!$I92</f>
        <v>-0.30000000000000071</v>
      </c>
      <c r="K92" s="17">
        <f>'Body parameters'!L92-'Body parameters'!$I92</f>
        <v>-0.5</v>
      </c>
      <c r="L92" s="17">
        <f>'Body parameters'!M92-'Body parameters'!$I92</f>
        <v>-0.30000000000000071</v>
      </c>
      <c r="M92" s="17">
        <f>'Body parameters'!N92-'Body parameters'!$I92</f>
        <v>-0.30000000000000071</v>
      </c>
    </row>
    <row r="93" spans="1:13" ht="17" x14ac:dyDescent="0.25">
      <c r="A93" s="64"/>
      <c r="B93" s="37">
        <v>92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 s="17">
        <f>'Body parameters'!I93-'Body parameters'!$I93</f>
        <v>0</v>
      </c>
      <c r="I93" s="17">
        <f>'Body parameters'!J93-'Body parameters'!$I93</f>
        <v>-0.10000000000000142</v>
      </c>
      <c r="J93" s="17">
        <f>'Body parameters'!K93-'Body parameters'!$I93</f>
        <v>-0.10000000000000142</v>
      </c>
      <c r="K93" s="17">
        <f>'Body parameters'!L93-'Body parameters'!$I93</f>
        <v>-0.40000000000000213</v>
      </c>
      <c r="L93" s="17">
        <f>'Body parameters'!M93-'Body parameters'!$I93</f>
        <v>-0.20000000000000284</v>
      </c>
      <c r="M93" s="17">
        <f>'Body parameters'!N93-'Body parameters'!$I93</f>
        <v>-0.40000000000000213</v>
      </c>
    </row>
    <row r="94" spans="1:13" ht="17" x14ac:dyDescent="0.25">
      <c r="A94" s="64"/>
      <c r="B94" s="37">
        <v>93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 s="17">
        <f>'Body parameters'!I94-'Body parameters'!$I94</f>
        <v>0</v>
      </c>
      <c r="I94" s="17">
        <f>'Body parameters'!J94-'Body parameters'!$I94</f>
        <v>-0.19999999999999929</v>
      </c>
      <c r="J94" s="17">
        <f>'Body parameters'!K94-'Body parameters'!$I94</f>
        <v>9.9999999999997868E-2</v>
      </c>
      <c r="K94" s="17">
        <f>'Body parameters'!L94-'Body parameters'!$I94</f>
        <v>9.9999999999997868E-2</v>
      </c>
      <c r="L94" s="17">
        <f>'Body parameters'!M94-'Body parameters'!$I94</f>
        <v>-0.19999999999999929</v>
      </c>
      <c r="M94" s="17">
        <f>'Body parameters'!N94-'Body parameters'!$I94</f>
        <v>-0.5</v>
      </c>
    </row>
    <row r="95" spans="1:13" ht="17" x14ac:dyDescent="0.25">
      <c r="A95" s="63">
        <v>32</v>
      </c>
      <c r="B95" s="37">
        <v>94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 s="17">
        <f>'Body parameters'!I95-'Body parameters'!$I95</f>
        <v>0</v>
      </c>
      <c r="I95" s="17">
        <f>'Body parameters'!J95-'Body parameters'!$I95</f>
        <v>-0.10000000000000142</v>
      </c>
      <c r="J95" s="17">
        <f>'Body parameters'!K95-'Body parameters'!$I95</f>
        <v>-0.20000000000000284</v>
      </c>
      <c r="K95" s="17">
        <f>'Body parameters'!L95-'Body parameters'!$I95</f>
        <v>0</v>
      </c>
      <c r="L95" s="17">
        <f>'Body parameters'!M95-'Body parameters'!$I95</f>
        <v>-0.10000000000000142</v>
      </c>
      <c r="M95" s="17">
        <f>'Body parameters'!N95-'Body parameters'!$I95</f>
        <v>-0.70000000000000284</v>
      </c>
    </row>
    <row r="96" spans="1:13" ht="17" x14ac:dyDescent="0.25">
      <c r="A96" s="64"/>
      <c r="B96" s="37">
        <v>95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 s="17">
        <f>'Body parameters'!I96-'Body parameters'!$I96</f>
        <v>0</v>
      </c>
      <c r="I96" s="17">
        <f>'Body parameters'!J96-'Body parameters'!$I96</f>
        <v>0.10000000000000142</v>
      </c>
      <c r="J96" s="17">
        <f>'Body parameters'!K96-'Body parameters'!$I96</f>
        <v>0.69999999999999929</v>
      </c>
      <c r="K96" s="17">
        <f>'Body parameters'!L96-'Body parameters'!$I96</f>
        <v>0.5</v>
      </c>
      <c r="L96" s="17">
        <f>'Body parameters'!M96-'Body parameters'!$I96</f>
        <v>0.10000000000000142</v>
      </c>
      <c r="M96" s="17">
        <f>'Body parameters'!N96-'Body parameters'!$I96</f>
        <v>-0.19999999999999929</v>
      </c>
    </row>
    <row r="97" spans="1:13" ht="18" thickBot="1" x14ac:dyDescent="0.3">
      <c r="A97" s="65"/>
      <c r="B97" s="30">
        <v>96</v>
      </c>
      <c r="C97" s="26" t="s">
        <v>17</v>
      </c>
      <c r="D97" s="27" t="s">
        <v>51</v>
      </c>
      <c r="E97" s="47" t="s">
        <v>61</v>
      </c>
      <c r="F97" s="48" t="s">
        <v>53</v>
      </c>
      <c r="G97" s="49" t="s">
        <v>54</v>
      </c>
      <c r="H97" s="17">
        <f>'Body parameters'!I97-'Body parameters'!$I97</f>
        <v>0</v>
      </c>
      <c r="I97" s="17">
        <f>'Body parameters'!J97-'Body parameters'!$I97</f>
        <v>1.1999999999999993</v>
      </c>
      <c r="J97" s="17">
        <f>'Body parameters'!K97-'Body parameters'!$I97</f>
        <v>0.69999999999999929</v>
      </c>
      <c r="K97" s="17">
        <f>'Body parameters'!L97-'Body parameters'!$I97</f>
        <v>0.80000000000000071</v>
      </c>
      <c r="L97" s="17">
        <f>'Body parameters'!M97-'Body parameters'!$I97</f>
        <v>0.69999999999999929</v>
      </c>
      <c r="M97" s="17">
        <f>'Body parameters'!N97-'Body parameters'!$I97</f>
        <v>0.39999999999999858</v>
      </c>
    </row>
  </sheetData>
  <mergeCells count="32">
    <mergeCell ref="A92:A94"/>
    <mergeCell ref="A95:A97"/>
    <mergeCell ref="A83:A85"/>
    <mergeCell ref="A86:A88"/>
    <mergeCell ref="A89:A91"/>
    <mergeCell ref="A74:A76"/>
    <mergeCell ref="A77:A79"/>
    <mergeCell ref="A80:A82"/>
    <mergeCell ref="A65:A67"/>
    <mergeCell ref="A68:A70"/>
    <mergeCell ref="A71:A73"/>
    <mergeCell ref="A56:A58"/>
    <mergeCell ref="A59:A61"/>
    <mergeCell ref="A62:A64"/>
    <mergeCell ref="A47:A49"/>
    <mergeCell ref="A50:A52"/>
    <mergeCell ref="A53:A55"/>
    <mergeCell ref="A38:A40"/>
    <mergeCell ref="A41:A43"/>
    <mergeCell ref="A44:A46"/>
    <mergeCell ref="A29:A31"/>
    <mergeCell ref="A32:A34"/>
    <mergeCell ref="A35:A37"/>
    <mergeCell ref="A20:A22"/>
    <mergeCell ref="A23:A25"/>
    <mergeCell ref="A26:A28"/>
    <mergeCell ref="A11:A13"/>
    <mergeCell ref="A14:A16"/>
    <mergeCell ref="A17:A19"/>
    <mergeCell ref="A2:A4"/>
    <mergeCell ref="A5:A7"/>
    <mergeCell ref="A8:A10"/>
  </mergeCells>
  <phoneticPr fontId="5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0BCF1-C8BE-47CA-A6EC-09DBB5049536}">
  <dimension ref="A1:M97"/>
  <sheetViews>
    <sheetView workbookViewId="0">
      <selection sqref="A1:A1048576"/>
    </sheetView>
  </sheetViews>
  <sheetFormatPr baseColWidth="10" defaultColWidth="8.83203125" defaultRowHeight="16" x14ac:dyDescent="0.2"/>
  <cols>
    <col min="1" max="1" width="10.5" style="5"/>
    <col min="2" max="3" width="10.5" style="4"/>
    <col min="4" max="4" width="13.6640625" style="4" bestFit="1" customWidth="1"/>
    <col min="5" max="6" width="13.6640625" style="4" customWidth="1"/>
    <col min="7" max="7" width="16.1640625" style="4" customWidth="1"/>
    <col min="8" max="8" width="7.5" bestFit="1" customWidth="1"/>
    <col min="9" max="12" width="12.83203125" bestFit="1" customWidth="1"/>
    <col min="13" max="13" width="7.5" bestFit="1" customWidth="1"/>
  </cols>
  <sheetData>
    <row r="1" spans="1:13" ht="17" thickBot="1" x14ac:dyDescent="0.25">
      <c r="A1" s="20" t="s">
        <v>0</v>
      </c>
      <c r="B1" s="20" t="s">
        <v>1</v>
      </c>
      <c r="C1" s="20" t="s">
        <v>2</v>
      </c>
      <c r="D1" s="21" t="s">
        <v>42</v>
      </c>
      <c r="E1" s="21" t="s">
        <v>43</v>
      </c>
      <c r="F1" s="21" t="s">
        <v>50</v>
      </c>
      <c r="G1" s="20" t="s">
        <v>44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2" t="s">
        <v>18</v>
      </c>
    </row>
    <row r="2" spans="1:13" ht="17" x14ac:dyDescent="0.2">
      <c r="A2" s="66">
        <v>1</v>
      </c>
      <c r="B2" s="23">
        <v>1</v>
      </c>
      <c r="C2" s="23" t="s">
        <v>17</v>
      </c>
      <c r="D2" s="23" t="s">
        <v>51</v>
      </c>
      <c r="E2" s="50" t="s">
        <v>60</v>
      </c>
      <c r="F2" s="31" t="s">
        <v>52</v>
      </c>
      <c r="G2" s="36" t="s">
        <v>47</v>
      </c>
      <c r="H2">
        <f>(('Body parameters'!I2-'Body parameters'!$I2)/'Body parameters'!$I2)*100</f>
        <v>0</v>
      </c>
      <c r="I2">
        <f>(('Body parameters'!J2-'Body parameters'!$I2)/'Body parameters'!$I2)*100</f>
        <v>-0.39840637450199767</v>
      </c>
      <c r="J2">
        <f>(('Body parameters'!K2-'Body parameters'!$I2)/'Body parameters'!$I2)*100</f>
        <v>0.39840637450198352</v>
      </c>
      <c r="K2">
        <f>(('Body parameters'!L2-'Body parameters'!$I2)/'Body parameters'!$I2)*100</f>
        <v>0.39840637450198352</v>
      </c>
      <c r="L2">
        <f>(('Body parameters'!M2-'Body parameters'!$I2)/'Body parameters'!$I2)*100</f>
        <v>1.9920318725099602</v>
      </c>
      <c r="M2">
        <f>(('Body parameters'!N2-'Body parameters'!$I2)/'Body parameters'!$I2)*100</f>
        <v>2.7888446215139413</v>
      </c>
    </row>
    <row r="3" spans="1:13" ht="17" x14ac:dyDescent="0.2">
      <c r="A3" s="64"/>
      <c r="B3" s="14">
        <v>2</v>
      </c>
      <c r="C3" s="14" t="s">
        <v>17</v>
      </c>
      <c r="D3" s="14" t="s">
        <v>51</v>
      </c>
      <c r="E3" s="51" t="s">
        <v>60</v>
      </c>
      <c r="F3" s="34" t="s">
        <v>52</v>
      </c>
      <c r="G3" s="39" t="s">
        <v>47</v>
      </c>
      <c r="H3">
        <f>(('Body parameters'!I3-'Body parameters'!$I3)/'Body parameters'!$I3)*100</f>
        <v>0</v>
      </c>
      <c r="I3">
        <f>(('Body parameters'!J3-'Body parameters'!$I3)/'Body parameters'!$I3)*100</f>
        <v>0.39525691699603899</v>
      </c>
      <c r="J3">
        <f>(('Body parameters'!K3-'Body parameters'!$I3)/'Body parameters'!$I3)*100</f>
        <v>3.557312252964421</v>
      </c>
      <c r="K3">
        <f>(('Body parameters'!L3-'Body parameters'!$I3)/'Body parameters'!$I3)*100</f>
        <v>1.185770750988145</v>
      </c>
      <c r="L3">
        <f>(('Body parameters'!M3-'Body parameters'!$I3)/'Body parameters'!$I3)*100</f>
        <v>2.3715415019762762</v>
      </c>
      <c r="M3">
        <f>(('Body parameters'!N3-'Body parameters'!$I3)/'Body parameters'!$I3)*100</f>
        <v>3.557312252964421</v>
      </c>
    </row>
    <row r="4" spans="1:13" ht="17" x14ac:dyDescent="0.2">
      <c r="A4" s="64"/>
      <c r="B4" s="33">
        <v>3</v>
      </c>
      <c r="C4" s="33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>
        <f>(('Body parameters'!I4-'Body parameters'!$I4)/'Body parameters'!$I4)*100</f>
        <v>0</v>
      </c>
      <c r="I4">
        <f>(('Body parameters'!J4-'Body parameters'!$I4)/'Body parameters'!$I4)*100</f>
        <v>-2.7131782945736407</v>
      </c>
      <c r="J4">
        <f>(('Body parameters'!K4-'Body parameters'!$I4)/'Body parameters'!$I4)*100</f>
        <v>1.1627906976744213</v>
      </c>
      <c r="K4">
        <f>(('Body parameters'!L4-'Body parameters'!$I4)/'Body parameters'!$I4)*100</f>
        <v>1.1627906976744213</v>
      </c>
      <c r="L4">
        <f>(('Body parameters'!M4-'Body parameters'!$I4)/'Body parameters'!$I4)*100</f>
        <v>2.3255813953488289</v>
      </c>
      <c r="M4">
        <f>(('Body parameters'!N4-'Body parameters'!$I4)/'Body parameters'!$I4)*100</f>
        <v>2.7131782945736407</v>
      </c>
    </row>
    <row r="5" spans="1:13" ht="17" x14ac:dyDescent="0.2">
      <c r="A5" s="63">
        <v>2</v>
      </c>
      <c r="B5" s="14">
        <v>4</v>
      </c>
      <c r="C5" s="14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>
        <f>(('Body parameters'!I5-'Body parameters'!$I5)/'Body parameters'!$I5)*100</f>
        <v>0</v>
      </c>
      <c r="I5">
        <f>(('Body parameters'!J5-'Body parameters'!$I5)/'Body parameters'!$I5)*100</f>
        <v>6.224066390041493</v>
      </c>
      <c r="J5">
        <f>(('Body parameters'!K5-'Body parameters'!$I5)/'Body parameters'!$I5)*100</f>
        <v>4.5643153526970863</v>
      </c>
      <c r="K5">
        <f>(('Body parameters'!L5-'Body parameters'!$I5)/'Body parameters'!$I5)*100</f>
        <v>4.5643153526970863</v>
      </c>
      <c r="L5">
        <f>(('Body parameters'!M5-'Body parameters'!$I5)/'Body parameters'!$I5)*100</f>
        <v>7.0539419087136901</v>
      </c>
      <c r="M5">
        <f>(('Body parameters'!N5-'Body parameters'!$I5)/'Body parameters'!$I5)*100</f>
        <v>6.224066390041493</v>
      </c>
    </row>
    <row r="6" spans="1:13" ht="17" x14ac:dyDescent="0.2">
      <c r="A6" s="64"/>
      <c r="B6" s="14">
        <v>5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>
        <f>(('Body parameters'!I6-'Body parameters'!$I6)/'Body parameters'!$I6)*100</f>
        <v>0</v>
      </c>
      <c r="I6">
        <f>(('Body parameters'!J6-'Body parameters'!$I6)/'Body parameters'!$I6)*100</f>
        <v>3.1496062992126013</v>
      </c>
      <c r="J6">
        <f>(('Body parameters'!K6-'Body parameters'!$I6)/'Body parameters'!$I6)*100</f>
        <v>1.1811023622047274</v>
      </c>
      <c r="K6">
        <f>(('Body parameters'!L6-'Body parameters'!$I6)/'Body parameters'!$I6)*100</f>
        <v>1.1811023622047274</v>
      </c>
      <c r="L6">
        <f>(('Body parameters'!M6-'Body parameters'!$I6)/'Body parameters'!$I6)*100</f>
        <v>1.574803149606308</v>
      </c>
      <c r="M6">
        <f>(('Body parameters'!N6-'Body parameters'!$I6)/'Body parameters'!$I6)*100</f>
        <v>1.1811023622047274</v>
      </c>
    </row>
    <row r="7" spans="1:13" ht="17" x14ac:dyDescent="0.2">
      <c r="A7" s="64"/>
      <c r="B7" s="14">
        <v>6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>
        <f>(('Body parameters'!I7-'Body parameters'!$I7)/'Body parameters'!$I7)*100</f>
        <v>0</v>
      </c>
      <c r="I7">
        <f>(('Body parameters'!J7-'Body parameters'!$I7)/'Body parameters'!$I7)*100</f>
        <v>2.0325203252032518</v>
      </c>
      <c r="J7">
        <f>(('Body parameters'!K7-'Body parameters'!$I7)/'Body parameters'!$I7)*100</f>
        <v>0.81300813008129791</v>
      </c>
      <c r="K7">
        <f>(('Body parameters'!L7-'Body parameters'!$I7)/'Body parameters'!$I7)*100</f>
        <v>1.6260162601625958</v>
      </c>
      <c r="L7">
        <f>(('Body parameters'!M7-'Body parameters'!$I7)/'Body parameters'!$I7)*100</f>
        <v>3.2520325203251916</v>
      </c>
      <c r="M7">
        <f>(('Body parameters'!N7-'Body parameters'!$I7)/'Body parameters'!$I7)*100</f>
        <v>5.6910569105690998</v>
      </c>
    </row>
    <row r="8" spans="1:13" ht="17" x14ac:dyDescent="0.2">
      <c r="A8" s="63">
        <v>3</v>
      </c>
      <c r="B8" s="33">
        <v>7</v>
      </c>
      <c r="C8" s="33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>
        <f>(('Body parameters'!I8-'Body parameters'!$I8)/'Body parameters'!$I8)*100</f>
        <v>0</v>
      </c>
      <c r="I8">
        <f>(('Body parameters'!J8-'Body parameters'!$I8)/'Body parameters'!$I8)*100</f>
        <v>0.39525691699603899</v>
      </c>
      <c r="J8">
        <f>(('Body parameters'!K8-'Body parameters'!$I8)/'Body parameters'!$I8)*100</f>
        <v>-0.79051383399209207</v>
      </c>
      <c r="K8">
        <f>(('Body parameters'!L8-'Body parameters'!$I8)/'Body parameters'!$I8)*100</f>
        <v>1.185770750988145</v>
      </c>
      <c r="L8">
        <f>(('Body parameters'!M8-'Body parameters'!$I8)/'Body parameters'!$I8)*100</f>
        <v>-0.79051383399209207</v>
      </c>
      <c r="M8">
        <f>(('Body parameters'!N8-'Body parameters'!$I8)/'Body parameters'!$I8)*100</f>
        <v>-0.39525691699605303</v>
      </c>
    </row>
    <row r="9" spans="1:13" ht="17" x14ac:dyDescent="0.2">
      <c r="A9" s="64"/>
      <c r="B9" s="33">
        <v>8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>
        <f>(('Body parameters'!I9-'Body parameters'!$I9)/'Body parameters'!$I9)*100</f>
        <v>0</v>
      </c>
      <c r="I9">
        <f>(('Body parameters'!J9-'Body parameters'!$I9)/'Body parameters'!$I9)*100</f>
        <v>-1.102941176470591</v>
      </c>
      <c r="J9">
        <f>(('Body parameters'!K9-'Body parameters'!$I9)/'Body parameters'!$I9)*100</f>
        <v>-11.397058823529404</v>
      </c>
      <c r="K9">
        <f>(('Body parameters'!L9-'Body parameters'!$I9)/'Body parameters'!$I9)*100</f>
        <v>3.6764705882352944</v>
      </c>
      <c r="L9">
        <f>(('Body parameters'!M9-'Body parameters'!$I9)/'Body parameters'!$I9)*100</f>
        <v>-0.36764705882352161</v>
      </c>
      <c r="M9">
        <f>(('Body parameters'!N9-'Body parameters'!$I9)/'Body parameters'!$I9)*100</f>
        <v>-0.73529411764705621</v>
      </c>
    </row>
    <row r="10" spans="1:13" ht="17" x14ac:dyDescent="0.2">
      <c r="A10" s="64"/>
      <c r="B10" s="33">
        <v>9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>
        <f>(('Body parameters'!I10-'Body parameters'!$I10)/'Body parameters'!$I10)*100</f>
        <v>0</v>
      </c>
      <c r="I10">
        <f>(('Body parameters'!J10-'Body parameters'!$I10)/'Body parameters'!$I10)*100</f>
        <v>2.2988505747126355</v>
      </c>
      <c r="J10">
        <f>(('Body parameters'!K10-'Body parameters'!$I10)/'Body parameters'!$I10)*100</f>
        <v>0.38314176245209913</v>
      </c>
      <c r="K10">
        <f>(('Body parameters'!L10-'Body parameters'!$I10)/'Body parameters'!$I10)*100</f>
        <v>1.5325670498084236</v>
      </c>
      <c r="L10">
        <f>(('Body parameters'!M10-'Body parameters'!$I10)/'Body parameters'!$I10)*100</f>
        <v>2.6819923371647483</v>
      </c>
      <c r="M10">
        <f>(('Body parameters'!N10-'Body parameters'!$I10)/'Body parameters'!$I10)*100</f>
        <v>3.44827586206896</v>
      </c>
    </row>
    <row r="11" spans="1:13" ht="17" x14ac:dyDescent="0.2">
      <c r="A11" s="63">
        <v>4</v>
      </c>
      <c r="B11" s="14">
        <v>10</v>
      </c>
      <c r="C11" s="14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>
        <f>(('Body parameters'!I11-'Body parameters'!$I11)/'Body parameters'!$I11)*100</f>
        <v>0</v>
      </c>
      <c r="I11">
        <f>(('Body parameters'!J11-'Body parameters'!$I11)/'Body parameters'!$I11)*100</f>
        <v>5.0000000000000027</v>
      </c>
      <c r="J11">
        <f>(('Body parameters'!K11-'Body parameters'!$I11)/'Body parameters'!$I11)*100</f>
        <v>5.7692307692307692</v>
      </c>
      <c r="K11">
        <f>(('Body parameters'!L11-'Body parameters'!$I11)/'Body parameters'!$I11)*100</f>
        <v>5.3846153846153797</v>
      </c>
      <c r="L11">
        <f>(('Body parameters'!M11-'Body parameters'!$I11)/'Body parameters'!$I11)*100</f>
        <v>5.3846153846153797</v>
      </c>
      <c r="M11">
        <f>(('Body parameters'!N11-'Body parameters'!$I11)/'Body parameters'!$I11)*100</f>
        <v>3.8461538461538463</v>
      </c>
    </row>
    <row r="12" spans="1:13" ht="17" x14ac:dyDescent="0.2">
      <c r="A12" s="64"/>
      <c r="B12" s="14">
        <v>11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>
        <f>(('Body parameters'!I12-'Body parameters'!$I12)/'Body parameters'!$I12)*100</f>
        <v>0</v>
      </c>
      <c r="I12">
        <f>(('Body parameters'!J12-'Body parameters'!$I12)/'Body parameters'!$I12)*100</f>
        <v>6.2222222222222161</v>
      </c>
      <c r="J12">
        <f>(('Body parameters'!K12-'Body parameters'!$I12)/'Body parameters'!$I12)*100</f>
        <v>4.4444444444444446</v>
      </c>
      <c r="K12">
        <f>(('Body parameters'!L12-'Body parameters'!$I12)/'Body parameters'!$I12)*100</f>
        <v>5.3333333333333304</v>
      </c>
      <c r="L12">
        <f>(('Body parameters'!M12-'Body parameters'!$I12)/'Body parameters'!$I12)*100</f>
        <v>4.4444444444444446</v>
      </c>
      <c r="M12">
        <f>(('Body parameters'!N12-'Body parameters'!$I12)/'Body parameters'!$I12)*100</f>
        <v>4.8888888888888955</v>
      </c>
    </row>
    <row r="13" spans="1:13" ht="17" x14ac:dyDescent="0.2">
      <c r="A13" s="64"/>
      <c r="B13" s="14">
        <v>12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>
        <f>(('Body parameters'!I13-'Body parameters'!$I13)/'Body parameters'!$I13)*100</f>
        <v>0</v>
      </c>
      <c r="I13">
        <f>(('Body parameters'!J13-'Body parameters'!$I13)/'Body parameters'!$I13)*100</f>
        <v>5.0583657587548663</v>
      </c>
      <c r="J13">
        <f>(('Body parameters'!K13-'Body parameters'!$I13)/'Body parameters'!$I13)*100</f>
        <v>1.5564202334630433</v>
      </c>
      <c r="K13">
        <f>(('Body parameters'!L13-'Body parameters'!$I13)/'Body parameters'!$I13)*100</f>
        <v>1.9455252918287937</v>
      </c>
      <c r="L13">
        <f>(('Body parameters'!M13-'Body parameters'!$I13)/'Body parameters'!$I13)*100</f>
        <v>2.7237354085603087</v>
      </c>
      <c r="M13">
        <f>(('Body parameters'!N13-'Body parameters'!$I13)/'Body parameters'!$I13)*100</f>
        <v>0.38910505836576431</v>
      </c>
    </row>
    <row r="14" spans="1:13" ht="17" x14ac:dyDescent="0.2">
      <c r="A14" s="63">
        <v>5</v>
      </c>
      <c r="B14" s="14">
        <v>13</v>
      </c>
      <c r="C14" s="14" t="s">
        <v>17</v>
      </c>
      <c r="D14" s="14" t="s">
        <v>51</v>
      </c>
      <c r="E14" s="51" t="s">
        <v>60</v>
      </c>
      <c r="F14" s="41" t="s">
        <v>53</v>
      </c>
      <c r="G14" s="42" t="s">
        <v>47</v>
      </c>
      <c r="H14">
        <f>(('Body parameters'!I14-'Body parameters'!$I14)/'Body parameters'!$I14)*100</f>
        <v>0</v>
      </c>
      <c r="I14">
        <f>(('Body parameters'!J14-'Body parameters'!$I14)/'Body parameters'!$I14)*100</f>
        <v>-0.36101083032490205</v>
      </c>
      <c r="J14">
        <f>(('Body parameters'!K14-'Body parameters'!$I14)/'Body parameters'!$I14)*100</f>
        <v>0</v>
      </c>
      <c r="K14">
        <f>(('Body parameters'!L14-'Body parameters'!$I14)/'Body parameters'!$I14)*100</f>
        <v>0.36101083032491488</v>
      </c>
      <c r="L14">
        <f>(('Body parameters'!M14-'Body parameters'!$I14)/'Body parameters'!$I14)*100</f>
        <v>1.8050541516245486</v>
      </c>
      <c r="M14">
        <f>(('Body parameters'!N14-'Body parameters'!$I14)/'Body parameters'!$I14)*100</f>
        <v>1.8050541516245486</v>
      </c>
    </row>
    <row r="15" spans="1:13" ht="17" x14ac:dyDescent="0.2">
      <c r="A15" s="64"/>
      <c r="B15" s="4">
        <v>14</v>
      </c>
      <c r="C15" s="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>
        <f>(('Body parameters'!I15-'Body parameters'!$I15)/'Body parameters'!$I15)*100</f>
        <v>0</v>
      </c>
      <c r="I15">
        <f>(('Body parameters'!J15-'Body parameters'!$I15)/'Body parameters'!$I15)*100</f>
        <v>0.73260073260073</v>
      </c>
      <c r="J15">
        <f>(('Body parameters'!K15-'Body parameters'!$I15)/'Body parameters'!$I15)*100</f>
        <v>4.3956043956043933</v>
      </c>
      <c r="K15">
        <f>(('Body parameters'!L15-'Body parameters'!$I15)/'Body parameters'!$I15)*100</f>
        <v>3.2967032967032912</v>
      </c>
      <c r="L15">
        <f>(('Body parameters'!M15-'Body parameters'!$I15)/'Body parameters'!$I15)*100</f>
        <v>5.1282051282051233</v>
      </c>
      <c r="M15">
        <f>(('Body parameters'!N15-'Body parameters'!$I15)/'Body parameters'!$I15)*100</f>
        <v>5.4945054945054945</v>
      </c>
    </row>
    <row r="16" spans="1:13" ht="17" x14ac:dyDescent="0.2">
      <c r="A16" s="64"/>
      <c r="B16" s="33">
        <v>15</v>
      </c>
      <c r="C16" s="33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>
        <f>(('Body parameters'!I16-'Body parameters'!$I16)/'Body parameters'!$I16)*100</f>
        <v>0</v>
      </c>
      <c r="I16">
        <f>(('Body parameters'!J16-'Body parameters'!$I16)/'Body parameters'!$I16)*100</f>
        <v>0</v>
      </c>
      <c r="J16">
        <f>(('Body parameters'!K16-'Body parameters'!$I16)/'Body parameters'!$I16)*100</f>
        <v>-0.38314176245211273</v>
      </c>
      <c r="K16">
        <f>(('Body parameters'!L16-'Body parameters'!$I16)/'Body parameters'!$I16)*100</f>
        <v>0</v>
      </c>
      <c r="L16">
        <f>(('Body parameters'!M16-'Body parameters'!$I16)/'Body parameters'!$I16)*100</f>
        <v>0</v>
      </c>
      <c r="M16">
        <f>(('Body parameters'!N16-'Body parameters'!$I16)/'Body parameters'!$I16)*100</f>
        <v>0.38314176245209913</v>
      </c>
    </row>
    <row r="17" spans="1:13" ht="17" x14ac:dyDescent="0.2">
      <c r="A17" s="63">
        <v>6</v>
      </c>
      <c r="B17" s="33">
        <v>16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>
        <f>(('Body parameters'!I17-'Body parameters'!$I17)/'Body parameters'!$I17)*100</f>
        <v>0</v>
      </c>
      <c r="I17">
        <f>(('Body parameters'!J17-'Body parameters'!$I17)/'Body parameters'!$I17)*100</f>
        <v>1.6736401673640255</v>
      </c>
      <c r="J17">
        <f>(('Body parameters'!K17-'Body parameters'!$I17)/'Body parameters'!$I17)*100</f>
        <v>0.41841004184101016</v>
      </c>
      <c r="K17">
        <f>(('Body parameters'!L17-'Body parameters'!$I17)/'Body parameters'!$I17)*100</f>
        <v>0.83682008368202032</v>
      </c>
      <c r="L17">
        <f>(('Body parameters'!M17-'Body parameters'!$I17)/'Body parameters'!$I17)*100</f>
        <v>1.6736401673640255</v>
      </c>
      <c r="M17">
        <f>(('Body parameters'!N17-'Body parameters'!$I17)/'Body parameters'!$I17)*100</f>
        <v>2.5104602510460312</v>
      </c>
    </row>
    <row r="18" spans="1:13" ht="17" x14ac:dyDescent="0.2">
      <c r="A18" s="64"/>
      <c r="B18" s="2">
        <v>17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>
        <f>(('Body parameters'!I18-'Body parameters'!$I18)/'Body parameters'!$I18)*100</f>
        <v>0</v>
      </c>
      <c r="I18">
        <f>(('Body parameters'!J18-'Body parameters'!$I18)/'Body parameters'!$I18)*100</f>
        <v>2.4193548387096686</v>
      </c>
      <c r="J18">
        <f>(('Body parameters'!K18-'Body parameters'!$I18)/'Body parameters'!$I18)*100</f>
        <v>3.2258064516129057</v>
      </c>
      <c r="K18">
        <f>(('Body parameters'!L18-'Body parameters'!$I18)/'Body parameters'!$I18)*100</f>
        <v>1.2096774193548416</v>
      </c>
      <c r="L18">
        <f>(('Body parameters'!M18-'Body parameters'!$I18)/'Body parameters'!$I18)*100</f>
        <v>2.8225806451612874</v>
      </c>
      <c r="M18">
        <f>(('Body parameters'!N18-'Body parameters'!$I18)/'Body parameters'!$I18)*100</f>
        <v>3.6290322580645102</v>
      </c>
    </row>
    <row r="19" spans="1:13" ht="17" x14ac:dyDescent="0.2">
      <c r="A19" s="64"/>
      <c r="B19" s="2">
        <v>18</v>
      </c>
      <c r="C19" s="52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>
        <f>(('Body parameters'!I19-'Body parameters'!$I19)/'Body parameters'!$I19)*100</f>
        <v>0</v>
      </c>
      <c r="I19">
        <f>(('Body parameters'!J19-'Body parameters'!$I19)/'Body parameters'!$I19)*100</f>
        <v>-4.6875000000000107</v>
      </c>
      <c r="J19">
        <f>(('Body parameters'!K19-'Body parameters'!$I19)/'Body parameters'!$I19)*100</f>
        <v>-4.6875000000000107</v>
      </c>
      <c r="K19">
        <f>(('Body parameters'!L19-'Body parameters'!$I19)/'Body parameters'!$I19)*100</f>
        <v>-5.468750000000008</v>
      </c>
      <c r="L19">
        <f>(('Body parameters'!M19-'Body parameters'!$I19)/'Body parameters'!$I19)*100</f>
        <v>-2.7343750000000111</v>
      </c>
      <c r="M19">
        <f>(('Body parameters'!N19-'Body parameters'!$I19)/'Body parameters'!$I19)*100</f>
        <v>-2.3437500000000053</v>
      </c>
    </row>
    <row r="20" spans="1:13" ht="17" x14ac:dyDescent="0.2">
      <c r="A20" s="63">
        <v>7</v>
      </c>
      <c r="B20" s="2">
        <v>19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>
        <f>(('Body parameters'!I20-'Body parameters'!$I20)/'Body parameters'!$I20)*100</f>
        <v>0</v>
      </c>
      <c r="I20">
        <f>(('Body parameters'!J20-'Body parameters'!$I20)/'Body parameters'!$I20)*100</f>
        <v>1.9157088122605364</v>
      </c>
      <c r="J20">
        <f>(('Body parameters'!K20-'Body parameters'!$I20)/'Body parameters'!$I20)*100</f>
        <v>1.1494252873563109</v>
      </c>
      <c r="K20">
        <f>(('Body parameters'!L20-'Body parameters'!$I20)/'Body parameters'!$I20)*100</f>
        <v>2.6819923371647483</v>
      </c>
      <c r="L20">
        <f>(('Body parameters'!M20-'Body parameters'!$I20)/'Body parameters'!$I20)*100</f>
        <v>1.1494252873563109</v>
      </c>
      <c r="M20">
        <f>(('Body parameters'!N20-'Body parameters'!$I20)/'Body parameters'!$I20)*100</f>
        <v>1.5325670498084236</v>
      </c>
    </row>
    <row r="21" spans="1:13" ht="17" x14ac:dyDescent="0.2">
      <c r="A21" s="64"/>
      <c r="B21" s="2">
        <v>20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>
        <f>(('Body parameters'!I21-'Body parameters'!$I21)/'Body parameters'!$I21)*100</f>
        <v>0</v>
      </c>
      <c r="I21">
        <f>(('Body parameters'!J21-'Body parameters'!$I21)/'Body parameters'!$I21)*100</f>
        <v>0</v>
      </c>
      <c r="J21">
        <f>(('Body parameters'!K21-'Body parameters'!$I21)/'Body parameters'!$I21)*100</f>
        <v>1.1194029850746294</v>
      </c>
      <c r="K21">
        <f>(('Body parameters'!L21-'Body parameters'!$I21)/'Body parameters'!$I21)*100</f>
        <v>-1.1194029850746294</v>
      </c>
      <c r="L21">
        <f>(('Body parameters'!M21-'Body parameters'!$I21)/'Body parameters'!$I21)*100</f>
        <v>-6.3432835820895495</v>
      </c>
      <c r="M21">
        <f>(('Body parameters'!N21-'Body parameters'!$I21)/'Body parameters'!$I21)*100</f>
        <v>-5.5970149253731343</v>
      </c>
    </row>
    <row r="22" spans="1:13" ht="17" x14ac:dyDescent="0.2">
      <c r="A22" s="64"/>
      <c r="B22" s="2">
        <v>21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>
        <f>(('Body parameters'!I22-'Body parameters'!$I22)/'Body parameters'!$I22)*100</f>
        <v>0</v>
      </c>
      <c r="I22">
        <f>(('Body parameters'!J22-'Body parameters'!$I22)/'Body parameters'!$I22)*100</f>
        <v>0</v>
      </c>
      <c r="J22">
        <f>(('Body parameters'!K22-'Body parameters'!$I22)/'Body parameters'!$I22)*100</f>
        <v>4.1984732824427535</v>
      </c>
      <c r="K22">
        <f>(('Body parameters'!L22-'Body parameters'!$I22)/'Body parameters'!$I22)*100</f>
        <v>1.9083969465648856</v>
      </c>
      <c r="L22">
        <f>(('Body parameters'!M22-'Body parameters'!$I22)/'Body parameters'!$I22)*100</f>
        <v>0</v>
      </c>
      <c r="M22">
        <f>(('Body parameters'!N22-'Body parameters'!$I22)/'Body parameters'!$I22)*100</f>
        <v>1.1450381679389341</v>
      </c>
    </row>
    <row r="23" spans="1:13" ht="17" x14ac:dyDescent="0.2">
      <c r="A23" s="63">
        <v>8</v>
      </c>
      <c r="B23" s="2">
        <v>22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>
        <f>(('Body parameters'!I23-'Body parameters'!$I23)/'Body parameters'!$I23)*100</f>
        <v>0</v>
      </c>
      <c r="I23">
        <f>(('Body parameters'!J23-'Body parameters'!$I23)/'Body parameters'!$I23)*100</f>
        <v>3.90625</v>
      </c>
      <c r="J23">
        <f>(('Body parameters'!K23-'Body parameters'!$I23)/'Body parameters'!$I23)*100</f>
        <v>4.296874999999992</v>
      </c>
      <c r="K23">
        <f>(('Body parameters'!L23-'Body parameters'!$I23)/'Body parameters'!$I23)*100</f>
        <v>1.953125</v>
      </c>
      <c r="L23">
        <f>(('Body parameters'!M23-'Body parameters'!$I23)/'Body parameters'!$I23)*100</f>
        <v>1.953125</v>
      </c>
      <c r="M23">
        <f>(('Body parameters'!N23-'Body parameters'!$I23)/'Body parameters'!$I23)*100</f>
        <v>1.5624999999999944</v>
      </c>
    </row>
    <row r="24" spans="1:13" ht="17" x14ac:dyDescent="0.2">
      <c r="A24" s="64"/>
      <c r="B24" s="2">
        <v>23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>
        <f>(('Body parameters'!I24-'Body parameters'!$I24)/'Body parameters'!$I24)*100</f>
        <v>0</v>
      </c>
      <c r="I24">
        <f>(('Body parameters'!J24-'Body parameters'!$I24)/'Body parameters'!$I24)*100</f>
        <v>4</v>
      </c>
      <c r="J24">
        <f>(('Body parameters'!K24-'Body parameters'!$I24)/'Body parameters'!$I24)*100</f>
        <v>4.7999999999999972</v>
      </c>
      <c r="K24">
        <f>(('Body parameters'!L24-'Body parameters'!$I24)/'Body parameters'!$I24)*100</f>
        <v>4.4000000000000057</v>
      </c>
      <c r="L24">
        <f>(('Body parameters'!M24-'Body parameters'!$I24)/'Body parameters'!$I24)*100</f>
        <v>2.7999999999999972</v>
      </c>
      <c r="M24">
        <f>(('Body parameters'!N24-'Body parameters'!$I24)/'Body parameters'!$I24)*100</f>
        <v>2</v>
      </c>
    </row>
    <row r="25" spans="1:13" ht="17" x14ac:dyDescent="0.2">
      <c r="A25" s="64"/>
      <c r="B25" s="2">
        <v>24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>
        <f>(('Body parameters'!I25-'Body parameters'!$I25)/'Body parameters'!$I25)*100</f>
        <v>0</v>
      </c>
      <c r="I25">
        <f>(('Body parameters'!J25-'Body parameters'!$I25)/'Body parameters'!$I25)*100</f>
        <v>0</v>
      </c>
      <c r="J25">
        <f>(('Body parameters'!K25-'Body parameters'!$I25)/'Body parameters'!$I25)*100</f>
        <v>3.0434782608695623</v>
      </c>
      <c r="K25">
        <f>(('Body parameters'!L25-'Body parameters'!$I25)/'Body parameters'!$I25)*100</f>
        <v>1.7391304347826024</v>
      </c>
      <c r="L25">
        <f>(('Body parameters'!M25-'Body parameters'!$I25)/'Body parameters'!$I25)*100</f>
        <v>1.7391304347826024</v>
      </c>
      <c r="M25">
        <f>(('Body parameters'!N25-'Body parameters'!$I25)/'Body parameters'!$I25)*100</f>
        <v>2.6086956521739193</v>
      </c>
    </row>
    <row r="26" spans="1:13" ht="17" x14ac:dyDescent="0.2">
      <c r="A26" s="63">
        <v>9</v>
      </c>
      <c r="B26" s="2">
        <v>25</v>
      </c>
      <c r="C26" s="52" t="s">
        <v>17</v>
      </c>
      <c r="D26" s="14" t="s">
        <v>51</v>
      </c>
      <c r="E26" s="51" t="s">
        <v>60</v>
      </c>
      <c r="F26" s="43" t="s">
        <v>52</v>
      </c>
      <c r="G26" s="44" t="s">
        <v>54</v>
      </c>
      <c r="H26">
        <f>(('Body parameters'!I26-'Body parameters'!$I26)/'Body parameters'!$I26)*100</f>
        <v>0</v>
      </c>
      <c r="I26">
        <f>(('Body parameters'!J26-'Body parameters'!$I26)/'Body parameters'!$I26)*100</f>
        <v>-0.85106382978723094</v>
      </c>
      <c r="J26">
        <f>(('Body parameters'!K26-'Body parameters'!$I26)/'Body parameters'!$I26)*100</f>
        <v>-2.9787234042553163</v>
      </c>
      <c r="K26">
        <f>(('Body parameters'!L26-'Body parameters'!$I26)/'Body parameters'!$I26)*100</f>
        <v>-0.85106382978723094</v>
      </c>
      <c r="L26">
        <f>(('Body parameters'!M26-'Body parameters'!$I26)/'Body parameters'!$I26)*100</f>
        <v>-0.85106382978723094</v>
      </c>
      <c r="M26">
        <f>(('Body parameters'!N26-'Body parameters'!$I26)/'Body parameters'!$I26)*100</f>
        <v>-3.8297872340425467</v>
      </c>
    </row>
    <row r="27" spans="1:13" ht="17" x14ac:dyDescent="0.2">
      <c r="A27" s="64"/>
      <c r="B27" s="2">
        <v>26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>
        <f>(('Body parameters'!I27-'Body parameters'!$I27)/'Body parameters'!$I27)*100</f>
        <v>0</v>
      </c>
      <c r="I27">
        <f>(('Body parameters'!J27-'Body parameters'!$I27)/'Body parameters'!$I27)*100</f>
        <v>2.9661016949152512</v>
      </c>
      <c r="J27">
        <f>(('Body parameters'!K27-'Body parameters'!$I27)/'Body parameters'!$I27)*100</f>
        <v>2.1186440677966099</v>
      </c>
      <c r="K27">
        <f>(('Body parameters'!L27-'Body parameters'!$I27)/'Body parameters'!$I27)*100</f>
        <v>2.5423728813559232</v>
      </c>
      <c r="L27">
        <f>(('Body parameters'!M27-'Body parameters'!$I27)/'Body parameters'!$I27)*100</f>
        <v>-0.84745762711865602</v>
      </c>
      <c r="M27">
        <f>(('Body parameters'!N27-'Body parameters'!$I27)/'Body parameters'!$I27)*100</f>
        <v>-2.1186440677966099</v>
      </c>
    </row>
    <row r="28" spans="1:13" ht="17" x14ac:dyDescent="0.2">
      <c r="A28" s="64"/>
      <c r="B28" s="2">
        <v>27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>
        <f>(('Body parameters'!I28-'Body parameters'!$I28)/'Body parameters'!$I28)*100</f>
        <v>0</v>
      </c>
      <c r="I28">
        <f>(('Body parameters'!J28-'Body parameters'!$I28)/'Body parameters'!$I28)*100</f>
        <v>0</v>
      </c>
      <c r="J28">
        <f>(('Body parameters'!K28-'Body parameters'!$I28)/'Body parameters'!$I28)*100</f>
        <v>-1.8867924528301887</v>
      </c>
      <c r="K28">
        <f>(('Body parameters'!L28-'Body parameters'!$I28)/'Body parameters'!$I28)*100</f>
        <v>-1.8867924528301887</v>
      </c>
      <c r="L28">
        <f>(('Body parameters'!M28-'Body parameters'!$I28)/'Body parameters'!$I28)*100</f>
        <v>-3.0188679245283048</v>
      </c>
      <c r="M28">
        <f>(('Body parameters'!N28-'Body parameters'!$I28)/'Body parameters'!$I28)*100</f>
        <v>-11.320754716981133</v>
      </c>
    </row>
    <row r="29" spans="1:13" ht="17" x14ac:dyDescent="0.25">
      <c r="A29" s="63">
        <v>10</v>
      </c>
      <c r="B29" s="53">
        <v>28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>
        <f>(('Body parameters'!I29-'Body parameters'!$I29)/'Body parameters'!$I29)*100</f>
        <v>0</v>
      </c>
      <c r="I29">
        <f>(('Body parameters'!J29-'Body parameters'!$I29)/'Body parameters'!$I29)*100</f>
        <v>0.40983606557377633</v>
      </c>
      <c r="J29">
        <f>(('Body parameters'!K29-'Body parameters'!$I29)/'Body parameters'!$I29)*100</f>
        <v>4.5081967213114815</v>
      </c>
      <c r="K29">
        <f>(('Body parameters'!L29-'Body parameters'!$I29)/'Body parameters'!$I29)*100</f>
        <v>4.0983606557377055</v>
      </c>
      <c r="L29">
        <f>(('Body parameters'!M29-'Body parameters'!$I29)/'Body parameters'!$I29)*100</f>
        <v>0.40983606557377633</v>
      </c>
      <c r="M29">
        <f>(('Body parameters'!N29-'Body parameters'!$I29)/'Body parameters'!$I29)*100</f>
        <v>-1.6393442622950762</v>
      </c>
    </row>
    <row r="30" spans="1:13" ht="17" x14ac:dyDescent="0.25">
      <c r="A30" s="64"/>
      <c r="B30" s="53">
        <v>29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>
        <f>(('Body parameters'!I30-'Body parameters'!$I30)/'Body parameters'!$I30)*100</f>
        <v>0</v>
      </c>
      <c r="I30">
        <f>(('Body parameters'!J30-'Body parameters'!$I30)/'Body parameters'!$I30)*100</f>
        <v>2.5974025974025881</v>
      </c>
      <c r="J30">
        <f>(('Body parameters'!K30-'Body parameters'!$I30)/'Body parameters'!$I30)*100</f>
        <v>2.1645021645021645</v>
      </c>
      <c r="K30">
        <f>(('Body parameters'!L30-'Body parameters'!$I30)/'Body parameters'!$I30)*100</f>
        <v>-0.86580086580087812</v>
      </c>
      <c r="L30">
        <f>(('Body parameters'!M30-'Body parameters'!$I30)/'Body parameters'!$I30)*100</f>
        <v>-3.4632034632034658</v>
      </c>
      <c r="M30">
        <f>(('Body parameters'!N30-'Body parameters'!$I30)/'Body parameters'!$I30)*100</f>
        <v>-5.6277056277056303</v>
      </c>
    </row>
    <row r="31" spans="1:13" ht="17" x14ac:dyDescent="0.25">
      <c r="A31" s="64"/>
      <c r="B31" s="53">
        <v>30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>
        <f>(('Body parameters'!I31-'Body parameters'!$I31)/'Body parameters'!$I31)*100</f>
        <v>0</v>
      </c>
      <c r="I31">
        <f>(('Body parameters'!J31-'Body parameters'!$I31)/'Body parameters'!$I31)*100</f>
        <v>1.6806722689075571</v>
      </c>
      <c r="J31">
        <f>(('Body parameters'!K31-'Body parameters'!$I31)/'Body parameters'!$I31)*100</f>
        <v>0</v>
      </c>
      <c r="K31">
        <f>(('Body parameters'!L31-'Body parameters'!$I31)/'Body parameters'!$I31)*100</f>
        <v>0</v>
      </c>
      <c r="L31">
        <f>(('Body parameters'!M31-'Body parameters'!$I31)/'Body parameters'!$I31)*100</f>
        <v>-1.2605042016806753</v>
      </c>
      <c r="M31">
        <f>(('Body parameters'!N31-'Body parameters'!$I31)/'Body parameters'!$I31)*100</f>
        <v>-5.8823529411764799</v>
      </c>
    </row>
    <row r="32" spans="1:13" ht="17" x14ac:dyDescent="0.25">
      <c r="A32" s="63">
        <v>11</v>
      </c>
      <c r="B32" s="37">
        <v>31</v>
      </c>
      <c r="C32" s="33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>
        <f>(('Body parameters'!I32-'Body parameters'!$I32)/'Body parameters'!$I32)*100</f>
        <v>0</v>
      </c>
      <c r="I32">
        <f>(('Body parameters'!J32-'Body parameters'!$I32)/'Body parameters'!$I32)*100</f>
        <v>0</v>
      </c>
      <c r="J32">
        <f>(('Body parameters'!K32-'Body parameters'!$I32)/'Body parameters'!$I32)*100</f>
        <v>-1.1718750000000027</v>
      </c>
      <c r="K32">
        <f>(('Body parameters'!L32-'Body parameters'!$I32)/'Body parameters'!$I32)*100</f>
        <v>0</v>
      </c>
      <c r="L32">
        <f>(('Body parameters'!M32-'Body parameters'!$I32)/'Body parameters'!$I32)*100</f>
        <v>0.39062499999999167</v>
      </c>
      <c r="M32">
        <f>(('Body parameters'!N32-'Body parameters'!$I32)/'Body parameters'!$I32)*100</f>
        <v>-3.90625</v>
      </c>
    </row>
    <row r="33" spans="1:13" ht="17" x14ac:dyDescent="0.25">
      <c r="A33" s="64"/>
      <c r="B33" s="37">
        <v>32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>
        <f>(('Body parameters'!I33-'Body parameters'!$I33)/'Body parameters'!$I33)*100</f>
        <v>0</v>
      </c>
      <c r="I33">
        <f>(('Body parameters'!J33-'Body parameters'!$I33)/'Body parameters'!$I33)*100</f>
        <v>0.39840637450198352</v>
      </c>
      <c r="J33">
        <f>(('Body parameters'!K33-'Body parameters'!$I33)/'Body parameters'!$I33)*100</f>
        <v>-0.39840637450199767</v>
      </c>
      <c r="K33">
        <f>(('Body parameters'!L33-'Body parameters'!$I33)/'Body parameters'!$I33)*100</f>
        <v>-0.79681274900399535</v>
      </c>
      <c r="L33">
        <f>(('Body parameters'!M33-'Body parameters'!$I33)/'Body parameters'!$I33)*100</f>
        <v>-1.1952191235059788</v>
      </c>
      <c r="M33">
        <f>(('Body parameters'!N33-'Body parameters'!$I33)/'Body parameters'!$I33)*100</f>
        <v>-6.7729083665338754</v>
      </c>
    </row>
    <row r="34" spans="1:13" ht="17" x14ac:dyDescent="0.25">
      <c r="A34" s="64"/>
      <c r="B34" s="37">
        <v>33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>
        <f>(('Body parameters'!I34-'Body parameters'!$I34)/'Body parameters'!$I34)*100</f>
        <v>0</v>
      </c>
      <c r="I34">
        <f>(('Body parameters'!J34-'Body parameters'!$I34)/'Body parameters'!$I34)*100</f>
        <v>0.39215686274510358</v>
      </c>
      <c r="J34">
        <f>(('Body parameters'!K34-'Body parameters'!$I34)/'Body parameters'!$I34)*100</f>
        <v>-0.78431372549019329</v>
      </c>
      <c r="K34">
        <f>(('Body parameters'!L34-'Body parameters'!$I34)/'Body parameters'!$I34)*100</f>
        <v>-1.5686274509803866</v>
      </c>
      <c r="L34">
        <f>(('Body parameters'!M34-'Body parameters'!$I34)/'Body parameters'!$I34)*100</f>
        <v>-1.5686274509803866</v>
      </c>
      <c r="M34">
        <f>(('Body parameters'!N34-'Body parameters'!$I34)/'Body parameters'!$I34)*100</f>
        <v>-5.4901960784313673</v>
      </c>
    </row>
    <row r="35" spans="1:13" ht="17" x14ac:dyDescent="0.25">
      <c r="A35" s="63">
        <v>12</v>
      </c>
      <c r="B35" s="37">
        <v>34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>
        <f>(('Body parameters'!I35-'Body parameters'!$I35)/'Body parameters'!$I35)*100</f>
        <v>0</v>
      </c>
      <c r="I35">
        <f>(('Body parameters'!J35-'Body parameters'!$I35)/'Body parameters'!$I35)*100</f>
        <v>-2.3622047244094406</v>
      </c>
      <c r="J35">
        <f>(('Body parameters'!K35-'Body parameters'!$I35)/'Body parameters'!$I35)*100</f>
        <v>-2.3622047244094406</v>
      </c>
      <c r="K35">
        <f>(('Body parameters'!L35-'Body parameters'!$I35)/'Body parameters'!$I35)*100</f>
        <v>1.574803149606308</v>
      </c>
      <c r="L35">
        <f>(('Body parameters'!M35-'Body parameters'!$I35)/'Body parameters'!$I35)*100</f>
        <v>-1.1811023622047132</v>
      </c>
      <c r="M35">
        <f>(('Body parameters'!N35-'Body parameters'!$I35)/'Body parameters'!$I35)*100</f>
        <v>-1.9685039370078741</v>
      </c>
    </row>
    <row r="36" spans="1:13" ht="17" x14ac:dyDescent="0.25">
      <c r="A36" s="64"/>
      <c r="B36" s="37">
        <v>35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>
        <f>(('Body parameters'!I36-'Body parameters'!$I36)/'Body parameters'!$I36)*100</f>
        <v>0</v>
      </c>
      <c r="I36">
        <f>(('Body parameters'!J36-'Body parameters'!$I36)/'Body parameters'!$I36)*100</f>
        <v>0.39682539682540247</v>
      </c>
      <c r="J36">
        <f>(('Body parameters'!K36-'Body parameters'!$I36)/'Body parameters'!$I36)*100</f>
        <v>-2.777777777777775</v>
      </c>
      <c r="K36">
        <f>(('Body parameters'!L36-'Body parameters'!$I36)/'Body parameters'!$I36)*100</f>
        <v>0</v>
      </c>
      <c r="L36">
        <f>(('Body parameters'!M36-'Body parameters'!$I36)/'Body parameters'!$I36)*100</f>
        <v>0.39682539682540247</v>
      </c>
      <c r="M36">
        <f>(('Body parameters'!N36-'Body parameters'!$I36)/'Body parameters'!$I36)*100</f>
        <v>-0.79365079365079083</v>
      </c>
    </row>
    <row r="37" spans="1:13" ht="17" x14ac:dyDescent="0.25">
      <c r="A37" s="64"/>
      <c r="B37" s="37">
        <v>36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>
        <f>(('Body parameters'!I37-'Body parameters'!$I37)/'Body parameters'!$I37)*100</f>
        <v>0</v>
      </c>
      <c r="I37">
        <f>(('Body parameters'!J37-'Body parameters'!$I37)/'Body parameters'!$I37)*100</f>
        <v>0.37593984962405208</v>
      </c>
      <c r="J37">
        <f>(('Body parameters'!K37-'Body parameters'!$I37)/'Body parameters'!$I37)*100</f>
        <v>1.5037593984962352</v>
      </c>
      <c r="K37">
        <f>(('Body parameters'!L37-'Body parameters'!$I37)/'Body parameters'!$I37)*100</f>
        <v>-1.5037593984962485</v>
      </c>
      <c r="L37">
        <f>(('Body parameters'!M37-'Body parameters'!$I37)/'Body parameters'!$I37)*100</f>
        <v>-0.37593984962406546</v>
      </c>
      <c r="M37">
        <f>(('Body parameters'!N37-'Body parameters'!$I37)/'Body parameters'!$I37)*100</f>
        <v>-3.0075187969924837</v>
      </c>
    </row>
    <row r="38" spans="1:13" ht="17" x14ac:dyDescent="0.25">
      <c r="A38" s="63">
        <v>13</v>
      </c>
      <c r="B38" s="37">
        <v>37</v>
      </c>
      <c r="C38" s="33" t="s">
        <v>17</v>
      </c>
      <c r="D38" s="14" t="s">
        <v>51</v>
      </c>
      <c r="E38" s="51" t="s">
        <v>60</v>
      </c>
      <c r="F38" s="45" t="s">
        <v>53</v>
      </c>
      <c r="G38" s="46" t="s">
        <v>54</v>
      </c>
      <c r="H38">
        <f>(('Body parameters'!I38-'Body parameters'!$I38)/'Body parameters'!$I38)*100</f>
        <v>0</v>
      </c>
      <c r="I38">
        <f>(('Body parameters'!J38-'Body parameters'!$I38)/'Body parameters'!$I38)*100</f>
        <v>2.9288702928870416</v>
      </c>
      <c r="J38">
        <f>(('Body parameters'!K38-'Body parameters'!$I38)/'Body parameters'!$I38)*100</f>
        <v>1.6736401673640255</v>
      </c>
      <c r="K38">
        <f>(('Body parameters'!L38-'Body parameters'!$I38)/'Body parameters'!$I38)*100</f>
        <v>2.9288702928870416</v>
      </c>
      <c r="L38">
        <f>(('Body parameters'!M38-'Body parameters'!$I38)/'Body parameters'!$I38)*100</f>
        <v>2.5104602510460312</v>
      </c>
      <c r="M38">
        <f>(('Body parameters'!N38-'Body parameters'!$I38)/'Body parameters'!$I38)*100</f>
        <v>0</v>
      </c>
    </row>
    <row r="39" spans="1:13" ht="17" x14ac:dyDescent="0.25">
      <c r="A39" s="64"/>
      <c r="B39" s="37">
        <v>38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>
        <f>(('Body parameters'!I39-'Body parameters'!$I39)/'Body parameters'!$I39)*100</f>
        <v>0</v>
      </c>
      <c r="I39">
        <f>(('Body parameters'!J39-'Body parameters'!$I39)/'Body parameters'!$I39)*100</f>
        <v>3.9525691699604746</v>
      </c>
      <c r="J39">
        <f>(('Body parameters'!K39-'Body parameters'!$I39)/'Body parameters'!$I39)*100</f>
        <v>1.5810276679841841</v>
      </c>
      <c r="K39">
        <f>(('Body parameters'!L39-'Body parameters'!$I39)/'Body parameters'!$I39)*100</f>
        <v>2.7667984189723294</v>
      </c>
      <c r="L39">
        <f>(('Body parameters'!M39-'Body parameters'!$I39)/'Body parameters'!$I39)*100</f>
        <v>1.5810276679841841</v>
      </c>
      <c r="M39">
        <f>(('Body parameters'!N39-'Body parameters'!$I39)/'Body parameters'!$I39)*100</f>
        <v>-1.185770750988145</v>
      </c>
    </row>
    <row r="40" spans="1:13" ht="17" x14ac:dyDescent="0.25">
      <c r="A40" s="64"/>
      <c r="B40" s="37">
        <v>39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>
        <f>(('Body parameters'!I40-'Body parameters'!$I40)/'Body parameters'!$I40)*100</f>
        <v>0</v>
      </c>
      <c r="I40">
        <f>(('Body parameters'!J40-'Body parameters'!$I40)/'Body parameters'!$I40)*100</f>
        <v>0.73800738007379807</v>
      </c>
      <c r="J40">
        <f>(('Body parameters'!K40-'Body parameters'!$I40)/'Body parameters'!$I40)*100</f>
        <v>-2.5830258302583129</v>
      </c>
      <c r="K40">
        <f>(('Body parameters'!L40-'Body parameters'!$I40)/'Body parameters'!$I40)*100</f>
        <v>-0.36900369003690559</v>
      </c>
      <c r="L40">
        <f>(('Body parameters'!M40-'Body parameters'!$I40)/'Body parameters'!$I40)*100</f>
        <v>-0.73800738007381117</v>
      </c>
      <c r="M40">
        <f>(('Body parameters'!N40-'Body parameters'!$I40)/'Body parameters'!$I40)*100</f>
        <v>-2.5830258302583129</v>
      </c>
    </row>
    <row r="41" spans="1:13" ht="17" x14ac:dyDescent="0.25">
      <c r="A41" s="63">
        <v>14</v>
      </c>
      <c r="B41" s="37">
        <v>40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>
        <f>(('Body parameters'!I41-'Body parameters'!$I41)/'Body parameters'!$I41)*100</f>
        <v>0</v>
      </c>
      <c r="I41">
        <f>(('Body parameters'!J41-'Body parameters'!$I41)/'Body parameters'!$I41)*100</f>
        <v>2.3904382470119434</v>
      </c>
      <c r="J41">
        <f>(('Body parameters'!K41-'Body parameters'!$I41)/'Body parameters'!$I41)*100</f>
        <v>1.5936254980079625</v>
      </c>
      <c r="K41">
        <f>(('Body parameters'!L41-'Body parameters'!$I41)/'Body parameters'!$I41)*100</f>
        <v>1.1952191235059646</v>
      </c>
      <c r="L41">
        <f>(('Body parameters'!M41-'Body parameters'!$I41)/'Body parameters'!$I41)*100</f>
        <v>3.9840637450199203</v>
      </c>
      <c r="M41">
        <f>(('Body parameters'!N41-'Body parameters'!$I41)/'Body parameters'!$I41)*100</f>
        <v>-1.1952191235059788</v>
      </c>
    </row>
    <row r="42" spans="1:13" ht="17" x14ac:dyDescent="0.25">
      <c r="A42" s="64"/>
      <c r="B42" s="37">
        <v>41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>
        <f>(('Body parameters'!I42-'Body parameters'!$I42)/'Body parameters'!$I42)*100</f>
        <v>0</v>
      </c>
      <c r="I42">
        <f>(('Body parameters'!J42-'Body parameters'!$I42)/'Body parameters'!$I42)*100</f>
        <v>0.76335877862595147</v>
      </c>
      <c r="J42">
        <f>(('Body parameters'!K42-'Body parameters'!$I42)/'Body parameters'!$I42)*100</f>
        <v>-0.76335877862595147</v>
      </c>
      <c r="K42">
        <f>(('Body parameters'!L42-'Body parameters'!$I42)/'Body parameters'!$I42)*100</f>
        <v>0</v>
      </c>
      <c r="L42">
        <f>(('Body parameters'!M42-'Body parameters'!$I42)/'Body parameters'!$I42)*100</f>
        <v>2.2900763358778682</v>
      </c>
      <c r="M42">
        <f>(('Body parameters'!N42-'Body parameters'!$I42)/'Body parameters'!$I42)*100</f>
        <v>-2.6717557251908373</v>
      </c>
    </row>
    <row r="43" spans="1:13" ht="17" x14ac:dyDescent="0.25">
      <c r="A43" s="64"/>
      <c r="B43" s="37">
        <v>42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>
        <f>(('Body parameters'!I43-'Body parameters'!$I43)/'Body parameters'!$I43)*100</f>
        <v>0</v>
      </c>
      <c r="I43">
        <f>(('Body parameters'!J43-'Body parameters'!$I43)/'Body parameters'!$I43)*100</f>
        <v>-0.81632653061224203</v>
      </c>
      <c r="J43">
        <f>(('Body parameters'!K43-'Body parameters'!$I43)/'Body parameters'!$I43)*100</f>
        <v>-1.6326530612244841</v>
      </c>
      <c r="K43">
        <f>(('Body parameters'!L43-'Body parameters'!$I43)/'Body parameters'!$I43)*100</f>
        <v>-4.4897959183673528</v>
      </c>
      <c r="L43">
        <f>(('Body parameters'!M43-'Body parameters'!$I43)/'Body parameters'!$I43)*100</f>
        <v>-5.3061224489795942</v>
      </c>
      <c r="M43">
        <f>(('Body parameters'!N43-'Body parameters'!$I43)/'Body parameters'!$I43)*100</f>
        <v>-12.244897959183673</v>
      </c>
    </row>
    <row r="44" spans="1:13" ht="17" x14ac:dyDescent="0.25">
      <c r="A44" s="63">
        <v>15</v>
      </c>
      <c r="B44" s="37">
        <v>43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>
        <f>(('Body parameters'!I44-'Body parameters'!$I44)/'Body parameters'!$I44)*100</f>
        <v>0</v>
      </c>
      <c r="I44">
        <f>(('Body parameters'!J44-'Body parameters'!$I44)/'Body parameters'!$I44)*100</f>
        <v>0.38314176245209913</v>
      </c>
      <c r="J44">
        <f>(('Body parameters'!K44-'Body parameters'!$I44)/'Body parameters'!$I44)*100</f>
        <v>0.76628352490421181</v>
      </c>
      <c r="K44">
        <f>(('Body parameters'!L44-'Body parameters'!$I44)/'Body parameters'!$I44)*100</f>
        <v>1.1494252873563109</v>
      </c>
      <c r="L44">
        <f>(('Body parameters'!M44-'Body parameters'!$I44)/'Body parameters'!$I44)*100</f>
        <v>1.9157088122605364</v>
      </c>
      <c r="M44">
        <f>(('Body parameters'!N44-'Body parameters'!$I44)/'Body parameters'!$I44)*100</f>
        <v>0</v>
      </c>
    </row>
    <row r="45" spans="1:13" ht="17" x14ac:dyDescent="0.25">
      <c r="A45" s="64"/>
      <c r="B45" s="37">
        <v>44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>
        <f>(('Body parameters'!I45-'Body parameters'!$I45)/'Body parameters'!$I45)*100</f>
        <v>0</v>
      </c>
      <c r="I45">
        <f>(('Body parameters'!J45-'Body parameters'!$I45)/'Body parameters'!$I45)*100</f>
        <v>-0.41493775933610549</v>
      </c>
      <c r="J45">
        <f>(('Body parameters'!K45-'Body parameters'!$I45)/'Body parameters'!$I45)*100</f>
        <v>0.41493775933609073</v>
      </c>
      <c r="K45">
        <f>(('Body parameters'!L45-'Body parameters'!$I45)/'Body parameters'!$I45)*100</f>
        <v>1.6597510373443924</v>
      </c>
      <c r="L45">
        <f>(('Body parameters'!M45-'Body parameters'!$I45)/'Body parameters'!$I45)*100</f>
        <v>1.6597510373443924</v>
      </c>
      <c r="M45">
        <f>(('Body parameters'!N45-'Body parameters'!$I45)/'Body parameters'!$I45)*100</f>
        <v>-0.82987551867221099</v>
      </c>
    </row>
    <row r="46" spans="1:13" ht="17" x14ac:dyDescent="0.25">
      <c r="A46" s="64"/>
      <c r="B46" s="37">
        <v>45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>
        <f>(('Body parameters'!I46-'Body parameters'!$I46)/'Body parameters'!$I46)*100</f>
        <v>0</v>
      </c>
      <c r="I46">
        <f>(('Body parameters'!J46-'Body parameters'!$I46)/'Body parameters'!$I46)*100</f>
        <v>-3.8461538461538463</v>
      </c>
      <c r="J46">
        <f>(('Body parameters'!K46-'Body parameters'!$I46)/'Body parameters'!$I46)*100</f>
        <v>0</v>
      </c>
      <c r="K46">
        <f>(('Body parameters'!L46-'Body parameters'!$I46)/'Body parameters'!$I46)*100</f>
        <v>-1.9230769230769231</v>
      </c>
      <c r="L46">
        <f>(('Body parameters'!M46-'Body parameters'!$I46)/'Body parameters'!$I46)*100</f>
        <v>-0.38461538461539008</v>
      </c>
      <c r="M46">
        <f>(('Body parameters'!N46-'Body parameters'!$I46)/'Body parameters'!$I46)*100</f>
        <v>-3.8461538461538463</v>
      </c>
    </row>
    <row r="47" spans="1:13" ht="17" x14ac:dyDescent="0.25">
      <c r="A47" s="63">
        <v>16</v>
      </c>
      <c r="B47" s="37">
        <v>46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>
        <f>(('Body parameters'!I47-'Body parameters'!$I47)/'Body parameters'!$I47)*100</f>
        <v>0</v>
      </c>
      <c r="I47">
        <f>(('Body parameters'!J47-'Body parameters'!$I47)/'Body parameters'!$I47)*100</f>
        <v>7.0110701107011009</v>
      </c>
      <c r="J47">
        <f>(('Body parameters'!K47-'Body parameters'!$I47)/'Body parameters'!$I47)*100</f>
        <v>4.4280442804428013</v>
      </c>
      <c r="K47">
        <f>(('Body parameters'!L47-'Body parameters'!$I47)/'Body parameters'!$I47)*100</f>
        <v>5.5350553505535052</v>
      </c>
      <c r="L47">
        <f>(('Body parameters'!M47-'Body parameters'!$I47)/'Body parameters'!$I47)*100</f>
        <v>2.214022140221394</v>
      </c>
      <c r="M47">
        <f>(('Body parameters'!N47-'Body parameters'!$I47)/'Body parameters'!$I47)*100</f>
        <v>-1.1070110701107037</v>
      </c>
    </row>
    <row r="48" spans="1:13" ht="17" x14ac:dyDescent="0.25">
      <c r="A48" s="64"/>
      <c r="B48" s="37">
        <v>47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>
        <f>(('Body parameters'!I48-'Body parameters'!$I48)/'Body parameters'!$I48)*100</f>
        <v>0</v>
      </c>
      <c r="I48">
        <f>(('Body parameters'!J48-'Body parameters'!$I48)/'Body parameters'!$I48)*100</f>
        <v>2.2900763358778682</v>
      </c>
      <c r="J48">
        <f>(('Body parameters'!K48-'Body parameters'!$I48)/'Body parameters'!$I48)*100</f>
        <v>2.6717557251908373</v>
      </c>
      <c r="K48">
        <f>(('Body parameters'!L48-'Body parameters'!$I48)/'Body parameters'!$I48)*100</f>
        <v>3.0534351145038197</v>
      </c>
      <c r="L48">
        <f>(('Body parameters'!M48-'Body parameters'!$I48)/'Body parameters'!$I48)*100</f>
        <v>1.9083969465648856</v>
      </c>
      <c r="M48">
        <f>(('Body parameters'!N48-'Body parameters'!$I48)/'Body parameters'!$I48)*100</f>
        <v>-0.76335877862595147</v>
      </c>
    </row>
    <row r="49" spans="1:13" ht="18" thickBot="1" x14ac:dyDescent="0.3">
      <c r="A49" s="65"/>
      <c r="B49" s="30">
        <v>48</v>
      </c>
      <c r="C49" s="26" t="s">
        <v>17</v>
      </c>
      <c r="D49" s="27" t="s">
        <v>51</v>
      </c>
      <c r="E49" s="54" t="s">
        <v>60</v>
      </c>
      <c r="F49" s="48" t="s">
        <v>53</v>
      </c>
      <c r="G49" s="49" t="s">
        <v>54</v>
      </c>
      <c r="H49">
        <f>(('Body parameters'!I49-'Body parameters'!$I49)/'Body parameters'!$I49)*100</f>
        <v>0</v>
      </c>
      <c r="I49">
        <f>(('Body parameters'!J49-'Body parameters'!$I49)/'Body parameters'!$I49)*100</f>
        <v>3.5019455252918372</v>
      </c>
      <c r="J49">
        <f>(('Body parameters'!K49-'Body parameters'!$I49)/'Body parameters'!$I49)*100</f>
        <v>0.77821011673151474</v>
      </c>
      <c r="K49">
        <f>(('Body parameters'!L49-'Body parameters'!$I49)/'Body parameters'!$I49)*100</f>
        <v>2.7237354085603087</v>
      </c>
      <c r="L49">
        <f>(('Body parameters'!M49-'Body parameters'!$I49)/'Body parameters'!$I49)*100</f>
        <v>3.1128404669260727</v>
      </c>
      <c r="M49">
        <f>(('Body parameters'!N49-'Body parameters'!$I49)/'Body parameters'!$I49)*100</f>
        <v>-1.167315175097279</v>
      </c>
    </row>
    <row r="50" spans="1:13" ht="17" x14ac:dyDescent="0.25">
      <c r="A50" s="66">
        <v>17</v>
      </c>
      <c r="B50" s="29">
        <v>49</v>
      </c>
      <c r="C50" s="28" t="s">
        <v>17</v>
      </c>
      <c r="D50" s="23" t="s">
        <v>51</v>
      </c>
      <c r="E50" s="35" t="s">
        <v>61</v>
      </c>
      <c r="F50" s="31" t="s">
        <v>52</v>
      </c>
      <c r="G50" s="36" t="s">
        <v>47</v>
      </c>
      <c r="H50">
        <f>(('Body parameters'!I50-'Body parameters'!$I50)/'Body parameters'!$I50)*100</f>
        <v>0</v>
      </c>
      <c r="I50">
        <f>(('Body parameters'!J50-'Body parameters'!$I50)/'Body parameters'!$I50)*100</f>
        <v>0.42016806722688183</v>
      </c>
      <c r="J50">
        <f>(('Body parameters'!K50-'Body parameters'!$I50)/'Body parameters'!$I50)*100</f>
        <v>0.84033613445377853</v>
      </c>
      <c r="K50">
        <f>(('Body parameters'!L50-'Body parameters'!$I50)/'Body parameters'!$I50)*100</f>
        <v>-0.84033613445377853</v>
      </c>
      <c r="L50">
        <f>(('Body parameters'!M50-'Body parameters'!$I50)/'Body parameters'!$I50)*100</f>
        <v>2.1008403361344534</v>
      </c>
      <c r="M50">
        <f>(('Body parameters'!N50-'Body parameters'!$I50)/'Body parameters'!$I50)*100</f>
        <v>0.42016806722688183</v>
      </c>
    </row>
    <row r="51" spans="1:13" ht="17" x14ac:dyDescent="0.25">
      <c r="A51" s="64"/>
      <c r="B51" s="37">
        <v>50</v>
      </c>
      <c r="C51" s="33" t="s">
        <v>17</v>
      </c>
      <c r="D51" s="14" t="s">
        <v>51</v>
      </c>
      <c r="E51" s="38" t="s">
        <v>61</v>
      </c>
      <c r="F51" s="34" t="s">
        <v>52</v>
      </c>
      <c r="G51" s="39" t="s">
        <v>47</v>
      </c>
      <c r="H51">
        <f>(('Body parameters'!I51-'Body parameters'!$I51)/'Body parameters'!$I51)*100</f>
        <v>0</v>
      </c>
      <c r="I51">
        <f>(('Body parameters'!J51-'Body parameters'!$I51)/'Body parameters'!$I51)*100</f>
        <v>1.9920318725099602</v>
      </c>
      <c r="J51">
        <f>(('Body parameters'!K51-'Body parameters'!$I51)/'Body parameters'!$I51)*100</f>
        <v>0.79681274900398125</v>
      </c>
      <c r="K51">
        <f>(('Body parameters'!L51-'Body parameters'!$I51)/'Body parameters'!$I51)*100</f>
        <v>1.1952191235059646</v>
      </c>
      <c r="L51">
        <f>(('Body parameters'!M51-'Body parameters'!$I51)/'Body parameters'!$I51)*100</f>
        <v>3.5856573705179224</v>
      </c>
      <c r="M51">
        <f>(('Body parameters'!N51-'Body parameters'!$I51)/'Body parameters'!$I51)*100</f>
        <v>3.5856573705179224</v>
      </c>
    </row>
    <row r="52" spans="1:13" ht="17" x14ac:dyDescent="0.25">
      <c r="A52" s="64"/>
      <c r="B52" s="37">
        <v>51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>
        <f>(('Body parameters'!I52-'Body parameters'!$I52)/'Body parameters'!$I52)*100</f>
        <v>0</v>
      </c>
      <c r="I52">
        <f>(('Body parameters'!J52-'Body parameters'!$I52)/'Body parameters'!$I52)*100</f>
        <v>0.78431372549019329</v>
      </c>
      <c r="J52">
        <f>(('Body parameters'!K52-'Body parameters'!$I52)/'Body parameters'!$I52)*100</f>
        <v>-1.1764705882352968</v>
      </c>
      <c r="K52">
        <f>(('Body parameters'!L52-'Body parameters'!$I52)/'Body parameters'!$I52)*100</f>
        <v>0</v>
      </c>
      <c r="L52">
        <f>(('Body parameters'!M52-'Body parameters'!$I52)/'Body parameters'!$I52)*100</f>
        <v>1.9607843137254901</v>
      </c>
      <c r="M52">
        <f>(('Body parameters'!N52-'Body parameters'!$I52)/'Body parameters'!$I52)*100</f>
        <v>1.1764705882352968</v>
      </c>
    </row>
    <row r="53" spans="1:13" ht="17" x14ac:dyDescent="0.25">
      <c r="A53" s="63">
        <v>18</v>
      </c>
      <c r="B53" s="37">
        <v>52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>
        <f>(('Body parameters'!I53-'Body parameters'!$I53)/'Body parameters'!$I53)*100</f>
        <v>0</v>
      </c>
      <c r="I53">
        <f>(('Body parameters'!J53-'Body parameters'!$I53)/'Body parameters'!$I53)*100</f>
        <v>4.4117647058823506</v>
      </c>
      <c r="J53">
        <f>(('Body parameters'!K53-'Body parameters'!$I53)/'Body parameters'!$I53)*100</f>
        <v>2.9411764705882382</v>
      </c>
      <c r="K53">
        <f>(('Body parameters'!L53-'Body parameters'!$I53)/'Body parameters'!$I53)*100</f>
        <v>2.205882352941182</v>
      </c>
      <c r="L53">
        <f>(('Body parameters'!M53-'Body parameters'!$I53)/'Body parameters'!$I53)*100</f>
        <v>3.3088235294117725</v>
      </c>
      <c r="M53">
        <f>(('Body parameters'!N53-'Body parameters'!$I53)/'Body parameters'!$I53)*100</f>
        <v>2.205882352941182</v>
      </c>
    </row>
    <row r="54" spans="1:13" ht="17" x14ac:dyDescent="0.25">
      <c r="A54" s="64"/>
      <c r="B54" s="37">
        <v>53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>
        <f>(('Body parameters'!I54-'Body parameters'!$I54)/'Body parameters'!$I54)*100</f>
        <v>0</v>
      </c>
      <c r="I54">
        <f>(('Body parameters'!J54-'Body parameters'!$I54)/'Body parameters'!$I54)*100</f>
        <v>2.7343749999999973</v>
      </c>
      <c r="J54">
        <f>(('Body parameters'!K54-'Body parameters'!$I54)/'Body parameters'!$I54)*100</f>
        <v>3.1249999999999889</v>
      </c>
      <c r="K54">
        <f>(('Body parameters'!L54-'Body parameters'!$I54)/'Body parameters'!$I54)*100</f>
        <v>3.5156249999999947</v>
      </c>
      <c r="L54">
        <f>(('Body parameters'!M54-'Body parameters'!$I54)/'Body parameters'!$I54)*100</f>
        <v>5.4687499999999947</v>
      </c>
      <c r="M54">
        <f>(('Body parameters'!N54-'Body parameters'!$I54)/'Body parameters'!$I54)*100</f>
        <v>4.6874999999999973</v>
      </c>
    </row>
    <row r="55" spans="1:13" ht="17" x14ac:dyDescent="0.25">
      <c r="A55" s="64"/>
      <c r="B55" s="37">
        <v>54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>
        <f>(('Body parameters'!I55-'Body parameters'!$I55)/'Body parameters'!$I55)*100</f>
        <v>0</v>
      </c>
      <c r="I55">
        <f>(('Body parameters'!J55-'Body parameters'!$I55)/'Body parameters'!$I55)*100</f>
        <v>3.3333333333333361</v>
      </c>
      <c r="J55">
        <f>(('Body parameters'!K55-'Body parameters'!$I55)/'Body parameters'!$I55)*100</f>
        <v>3.3333333333333361</v>
      </c>
      <c r="K55">
        <f>(('Body parameters'!L55-'Body parameters'!$I55)/'Body parameters'!$I55)*100</f>
        <v>3.7499999999999942</v>
      </c>
      <c r="L55">
        <f>(('Body parameters'!M55-'Body parameters'!$I55)/'Body parameters'!$I55)*100</f>
        <v>5.4166666666666696</v>
      </c>
      <c r="M55">
        <f>(('Body parameters'!N55-'Body parameters'!$I55)/'Body parameters'!$I55)*100</f>
        <v>4.9999999999999964</v>
      </c>
    </row>
    <row r="56" spans="1:13" ht="17" x14ac:dyDescent="0.25">
      <c r="A56" s="63">
        <v>19</v>
      </c>
      <c r="B56" s="37">
        <v>55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>
        <f>(('Body parameters'!I56-'Body parameters'!$I56)/'Body parameters'!$I56)*100</f>
        <v>0</v>
      </c>
      <c r="I56">
        <f>(('Body parameters'!J56-'Body parameters'!$I56)/'Body parameters'!$I56)*100</f>
        <v>3.0534351145038197</v>
      </c>
      <c r="J56">
        <f>(('Body parameters'!K56-'Body parameters'!$I56)/'Body parameters'!$I56)*100</f>
        <v>3.0534351145038197</v>
      </c>
      <c r="K56">
        <f>(('Body parameters'!L56-'Body parameters'!$I56)/'Body parameters'!$I56)*100</f>
        <v>2.6717557251908373</v>
      </c>
      <c r="L56">
        <f>(('Body parameters'!M56-'Body parameters'!$I56)/'Body parameters'!$I56)*100</f>
        <v>3.0534351145038197</v>
      </c>
      <c r="M56">
        <f>(('Body parameters'!N56-'Body parameters'!$I56)/'Body parameters'!$I56)*100</f>
        <v>4.5801526717557222</v>
      </c>
    </row>
    <row r="57" spans="1:13" ht="17" x14ac:dyDescent="0.25">
      <c r="A57" s="64"/>
      <c r="B57" s="37">
        <v>56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>
        <f>(('Body parameters'!I57-'Body parameters'!$I57)/'Body parameters'!$I57)*100</f>
        <v>0</v>
      </c>
      <c r="I57">
        <f>(('Body parameters'!J57-'Body parameters'!$I57)/'Body parameters'!$I57)*100</f>
        <v>2.2388059701492455</v>
      </c>
      <c r="J57">
        <f>(('Body parameters'!K57-'Body parameters'!$I57)/'Body parameters'!$I57)*100</f>
        <v>2.2388059701492455</v>
      </c>
      <c r="K57">
        <f>(('Body parameters'!L57-'Body parameters'!$I57)/'Body parameters'!$I57)*100</f>
        <v>1.8656716417910446</v>
      </c>
      <c r="L57">
        <f>(('Body parameters'!M57-'Body parameters'!$I57)/'Body parameters'!$I57)*100</f>
        <v>2.2388059701492455</v>
      </c>
      <c r="M57">
        <f>(('Body parameters'!N57-'Body parameters'!$I57)/'Body parameters'!$I57)*100</f>
        <v>2.6119402985074598</v>
      </c>
    </row>
    <row r="58" spans="1:13" ht="17" x14ac:dyDescent="0.25">
      <c r="A58" s="64"/>
      <c r="B58" s="37">
        <v>57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>
        <f>(('Body parameters'!I58-'Body parameters'!$I58)/'Body parameters'!$I58)*100</f>
        <v>0</v>
      </c>
      <c r="I58">
        <f>(('Body parameters'!J58-'Body parameters'!$I58)/'Body parameters'!$I58)*100</f>
        <v>1.1904761904761934</v>
      </c>
      <c r="J58">
        <f>(('Body parameters'!K58-'Body parameters'!$I58)/'Body parameters'!$I58)*100</f>
        <v>0.39682539682540247</v>
      </c>
      <c r="K58">
        <f>(('Body parameters'!L58-'Body parameters'!$I58)/'Body parameters'!$I58)*100</f>
        <v>0.39682539682540247</v>
      </c>
      <c r="L58">
        <f>(('Body parameters'!M58-'Body parameters'!$I58)/'Body parameters'!$I58)*100</f>
        <v>1.1904761904761934</v>
      </c>
      <c r="M58">
        <f>(('Body parameters'!N58-'Body parameters'!$I58)/'Body parameters'!$I58)*100</f>
        <v>1.5873015873015959</v>
      </c>
    </row>
    <row r="59" spans="1:13" ht="17" x14ac:dyDescent="0.25">
      <c r="A59" s="63">
        <v>20</v>
      </c>
      <c r="B59" s="37">
        <v>58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>
        <f>(('Body parameters'!I59-'Body parameters'!$I59)/'Body parameters'!$I59)*100</f>
        <v>0</v>
      </c>
      <c r="I59">
        <f>(('Body parameters'!J59-'Body parameters'!$I59)/'Body parameters'!$I59)*100</f>
        <v>0.75187969924811759</v>
      </c>
      <c r="J59">
        <f>(('Body parameters'!K59-'Body parameters'!$I59)/'Body parameters'!$I59)*100</f>
        <v>0.75187969924811759</v>
      </c>
      <c r="K59">
        <f>(('Body parameters'!L59-'Body parameters'!$I59)/'Body parameters'!$I59)*100</f>
        <v>1.5037593984962352</v>
      </c>
      <c r="L59">
        <f>(('Body parameters'!M59-'Body parameters'!$I59)/'Body parameters'!$I59)*100</f>
        <v>0.75187969924811759</v>
      </c>
      <c r="M59">
        <f>(('Body parameters'!N59-'Body parameters'!$I59)/'Body parameters'!$I59)*100</f>
        <v>0.75187969924811759</v>
      </c>
    </row>
    <row r="60" spans="1:13" ht="17" x14ac:dyDescent="0.25">
      <c r="A60" s="64"/>
      <c r="B60" s="37">
        <v>59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>
        <f>(('Body parameters'!I60-'Body parameters'!$I60)/'Body parameters'!$I60)*100</f>
        <v>0</v>
      </c>
      <c r="I60">
        <f>(('Body parameters'!J60-'Body parameters'!$I60)/'Body parameters'!$I60)*100</f>
        <v>0</v>
      </c>
      <c r="J60">
        <f>(('Body parameters'!K60-'Body parameters'!$I60)/'Body parameters'!$I60)*100</f>
        <v>0.75471698113207275</v>
      </c>
      <c r="K60">
        <f>(('Body parameters'!L60-'Body parameters'!$I60)/'Body parameters'!$I60)*100</f>
        <v>1.1320754716981158</v>
      </c>
      <c r="L60">
        <f>(('Body parameters'!M60-'Body parameters'!$I60)/'Body parameters'!$I60)*100</f>
        <v>0</v>
      </c>
      <c r="M60">
        <f>(('Body parameters'!N60-'Body parameters'!$I60)/'Body parameters'!$I60)*100</f>
        <v>0.37735849056604309</v>
      </c>
    </row>
    <row r="61" spans="1:13" ht="17" x14ac:dyDescent="0.25">
      <c r="A61" s="64"/>
      <c r="B61" s="37">
        <v>60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>
        <f>(('Body parameters'!I61-'Body parameters'!$I61)/'Body parameters'!$I61)*100</f>
        <v>0</v>
      </c>
      <c r="I61">
        <f>(('Body parameters'!J61-'Body parameters'!$I61)/'Body parameters'!$I61)*100</f>
        <v>2.0325203252032518</v>
      </c>
      <c r="J61">
        <f>(('Body parameters'!K61-'Body parameters'!$I61)/'Body parameters'!$I61)*100</f>
        <v>2.8455284552845499</v>
      </c>
      <c r="K61">
        <f>(('Body parameters'!L61-'Body parameters'!$I61)/'Body parameters'!$I61)*100</f>
        <v>5.6910569105690998</v>
      </c>
      <c r="L61">
        <f>(('Body parameters'!M61-'Body parameters'!$I61)/'Body parameters'!$I61)*100</f>
        <v>2.0325203252032518</v>
      </c>
      <c r="M61">
        <f>(('Body parameters'!N61-'Body parameters'!$I61)/'Body parameters'!$I61)*100</f>
        <v>4.8780487804878012</v>
      </c>
    </row>
    <row r="62" spans="1:13" ht="17" x14ac:dyDescent="0.25">
      <c r="A62" s="63">
        <v>21</v>
      </c>
      <c r="B62" s="37">
        <v>61</v>
      </c>
      <c r="C62" s="33" t="s">
        <v>17</v>
      </c>
      <c r="D62" s="14" t="s">
        <v>51</v>
      </c>
      <c r="E62" s="38" t="s">
        <v>61</v>
      </c>
      <c r="F62" s="41" t="s">
        <v>53</v>
      </c>
      <c r="G62" s="42" t="s">
        <v>47</v>
      </c>
      <c r="H62">
        <f>(('Body parameters'!I62-'Body parameters'!$I62)/'Body parameters'!$I62)*100</f>
        <v>0</v>
      </c>
      <c r="I62">
        <f>(('Body parameters'!J62-'Body parameters'!$I62)/'Body parameters'!$I62)*100</f>
        <v>0.38314176245209913</v>
      </c>
      <c r="J62">
        <f>(('Body parameters'!K62-'Body parameters'!$I62)/'Body parameters'!$I62)*100</f>
        <v>2.2988505747126355</v>
      </c>
      <c r="K62">
        <f>(('Body parameters'!L62-'Body parameters'!$I62)/'Body parameters'!$I62)*100</f>
        <v>2.2988505747126355</v>
      </c>
      <c r="L62">
        <f>(('Body parameters'!M62-'Body parameters'!$I62)/'Body parameters'!$I62)*100</f>
        <v>2.6819923371647483</v>
      </c>
      <c r="M62">
        <f>(('Body parameters'!N62-'Body parameters'!$I62)/'Body parameters'!$I62)*100</f>
        <v>5.3639846743294965</v>
      </c>
    </row>
    <row r="63" spans="1:13" ht="17" x14ac:dyDescent="0.25">
      <c r="A63" s="64"/>
      <c r="B63" s="37">
        <v>62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>
        <f>(('Body parameters'!I63-'Body parameters'!$I63)/'Body parameters'!$I63)*100</f>
        <v>0</v>
      </c>
      <c r="I63">
        <f>(('Body parameters'!J63-'Body parameters'!$I63)/'Body parameters'!$I63)*100</f>
        <v>2.8571428571428541</v>
      </c>
      <c r="J63">
        <f>(('Body parameters'!K63-'Body parameters'!$I63)/'Body parameters'!$I63)*100</f>
        <v>3.6734693877550963</v>
      </c>
      <c r="K63">
        <f>(('Body parameters'!L63-'Body parameters'!$I63)/'Body parameters'!$I63)*100</f>
        <v>2.0408163265306123</v>
      </c>
      <c r="L63">
        <f>(('Body parameters'!M63-'Body parameters'!$I63)/'Body parameters'!$I63)*100</f>
        <v>4.0816326530612246</v>
      </c>
      <c r="M63">
        <f>(('Body parameters'!N63-'Body parameters'!$I63)/'Body parameters'!$I63)*100</f>
        <v>3.6734693877550963</v>
      </c>
    </row>
    <row r="64" spans="1:13" ht="17" x14ac:dyDescent="0.25">
      <c r="A64" s="64"/>
      <c r="B64" s="37">
        <v>63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>
        <f>(('Body parameters'!I64-'Body parameters'!$I64)/'Body parameters'!$I64)*100</f>
        <v>0</v>
      </c>
      <c r="I64">
        <f>(('Body parameters'!J64-'Body parameters'!$I64)/'Body parameters'!$I64)*100</f>
        <v>-1.2987012987013018</v>
      </c>
      <c r="J64">
        <f>(('Body parameters'!K64-'Body parameters'!$I64)/'Body parameters'!$I64)*100</f>
        <v>3.0303030303030267</v>
      </c>
      <c r="K64">
        <f>(('Body parameters'!L64-'Body parameters'!$I64)/'Body parameters'!$I64)*100</f>
        <v>4.761904761904753</v>
      </c>
      <c r="L64">
        <f>(('Body parameters'!M64-'Body parameters'!$I64)/'Body parameters'!$I64)*100</f>
        <v>6.4935064935064926</v>
      </c>
      <c r="M64">
        <f>(('Body parameters'!N64-'Body parameters'!$I64)/'Body parameters'!$I64)*100</f>
        <v>6.9264069264069166</v>
      </c>
    </row>
    <row r="65" spans="1:13" ht="17" x14ac:dyDescent="0.25">
      <c r="A65" s="63">
        <v>22</v>
      </c>
      <c r="B65" s="37">
        <v>64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>
        <f>(('Body parameters'!I65-'Body parameters'!$I65)/'Body parameters'!$I65)*100</f>
        <v>0</v>
      </c>
      <c r="I65">
        <f>(('Body parameters'!J65-'Body parameters'!$I65)/'Body parameters'!$I65)*100</f>
        <v>2.2988505747126355</v>
      </c>
      <c r="J65">
        <f>(('Body parameters'!K65-'Body parameters'!$I65)/'Body parameters'!$I65)*100</f>
        <v>1.9157088122605364</v>
      </c>
      <c r="K65">
        <f>(('Body parameters'!L65-'Body parameters'!$I65)/'Body parameters'!$I65)*100</f>
        <v>0.76628352490421181</v>
      </c>
      <c r="L65">
        <f>(('Body parameters'!M65-'Body parameters'!$I65)/'Body parameters'!$I65)*100</f>
        <v>-0.38314176245211273</v>
      </c>
      <c r="M65">
        <f>(('Body parameters'!N65-'Body parameters'!$I65)/'Body parameters'!$I65)*100</f>
        <v>0</v>
      </c>
    </row>
    <row r="66" spans="1:13" ht="17" x14ac:dyDescent="0.25">
      <c r="A66" s="64"/>
      <c r="B66" s="37">
        <v>65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>
        <f>(('Body parameters'!I66-'Body parameters'!$I66)/'Body parameters'!$I66)*100</f>
        <v>0</v>
      </c>
      <c r="I66">
        <f>(('Body parameters'!J66-'Body parameters'!$I66)/'Body parameters'!$I66)*100</f>
        <v>0.42553191489362308</v>
      </c>
      <c r="J66">
        <f>(('Body parameters'!K66-'Body parameters'!$I66)/'Body parameters'!$I66)*100</f>
        <v>0.42553191489362308</v>
      </c>
      <c r="K66">
        <f>(('Body parameters'!L66-'Body parameters'!$I66)/'Body parameters'!$I66)*100</f>
        <v>8.5106382978723403</v>
      </c>
      <c r="L66">
        <f>(('Body parameters'!M66-'Body parameters'!$I66)/'Body parameters'!$I66)*100</f>
        <v>0</v>
      </c>
      <c r="M66">
        <f>(('Body parameters'!N66-'Body parameters'!$I66)/'Body parameters'!$I66)*100</f>
        <v>0.42553191489362308</v>
      </c>
    </row>
    <row r="67" spans="1:13" ht="17" x14ac:dyDescent="0.25">
      <c r="A67" s="64"/>
      <c r="B67" s="37">
        <v>66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>
        <f>(('Body parameters'!H67-'Body parameters'!$H67)/'Body parameters'!$H67)*100</f>
        <v>0</v>
      </c>
      <c r="I67">
        <f>(('Body parameters'!I67-'Body parameters'!$H67)/'Body parameters'!$H67)*100</f>
        <v>3.4782608695652204</v>
      </c>
      <c r="J67">
        <f>(('Body parameters'!J67-'Body parameters'!$H67)/'Body parameters'!$H67)*100</f>
        <v>5.6521739130434812</v>
      </c>
      <c r="K67">
        <f>(('Body parameters'!K67-'Body parameters'!$H67)/'Body parameters'!$H67)*100</f>
        <v>6.0869565217391246</v>
      </c>
      <c r="L67">
        <f>(('Body parameters'!L67-'Body parameters'!$H67)/'Body parameters'!$H67)*100</f>
        <v>5.6521739130434812</v>
      </c>
      <c r="M67">
        <f>(('Body parameters'!N67-'Body parameters'!$H67)/'Body parameters'!$H67)*100</f>
        <v>5.6521739130434812</v>
      </c>
    </row>
    <row r="68" spans="1:13" ht="17" x14ac:dyDescent="0.25">
      <c r="A68" s="63">
        <v>23</v>
      </c>
      <c r="B68" s="37">
        <v>67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>
        <f>(('Body parameters'!I68-'Body parameters'!$I68)/'Body parameters'!$I68)*100</f>
        <v>0</v>
      </c>
      <c r="I68">
        <f>(('Body parameters'!J68-'Body parameters'!$I68)/'Body parameters'!$I68)*100</f>
        <v>1.5873015873015959</v>
      </c>
      <c r="J68">
        <f>(('Body parameters'!K68-'Body parameters'!$I68)/'Body parameters'!$I68)*100</f>
        <v>3.9682539682539679</v>
      </c>
      <c r="K68">
        <f>(('Body parameters'!L68-'Body parameters'!$I68)/'Body parameters'!$I68)*100</f>
        <v>1.5873015873015959</v>
      </c>
      <c r="L68">
        <f>(('Body parameters'!M68-'Body parameters'!$I68)/'Body parameters'!$I68)*100</f>
        <v>0.79365079365079083</v>
      </c>
      <c r="M68">
        <f>(('Body parameters'!N68-'Body parameters'!$I68)/'Body parameters'!$I68)*100</f>
        <v>0.79365079365079083</v>
      </c>
    </row>
    <row r="69" spans="1:13" ht="17" x14ac:dyDescent="0.25">
      <c r="A69" s="64"/>
      <c r="B69" s="37">
        <v>68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>
        <f>(('Body parameters'!I69-'Body parameters'!$I69)/'Body parameters'!$I69)*100</f>
        <v>0</v>
      </c>
      <c r="I69">
        <f>(('Body parameters'!J69-'Body parameters'!$I69)/'Body parameters'!$I69)*100</f>
        <v>-0.85470085470085166</v>
      </c>
      <c r="J69">
        <f>(('Body parameters'!K69-'Body parameters'!$I69)/'Body parameters'!$I69)*100</f>
        <v>2.1367521367521367</v>
      </c>
      <c r="K69">
        <f>(('Body parameters'!L69-'Body parameters'!$I69)/'Body parameters'!$I69)*100</f>
        <v>2.5641025641025701</v>
      </c>
      <c r="L69">
        <f>(('Body parameters'!M69-'Body parameters'!$I69)/'Body parameters'!$I69)*100</f>
        <v>0.42735042735043349</v>
      </c>
      <c r="M69">
        <f>(('Body parameters'!N69-'Body parameters'!$I69)/'Body parameters'!$I69)*100</f>
        <v>2.5641025641025701</v>
      </c>
    </row>
    <row r="70" spans="1:13" ht="17" x14ac:dyDescent="0.25">
      <c r="A70" s="64"/>
      <c r="B70" s="37">
        <v>69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>
        <f>(('Body parameters'!I70-'Body parameters'!$I70)/'Body parameters'!$I70)*100</f>
        <v>0</v>
      </c>
      <c r="I70">
        <f>(('Body parameters'!J70-'Body parameters'!$I70)/'Body parameters'!$I70)*100</f>
        <v>2.7027027027027142</v>
      </c>
      <c r="J70">
        <f>(('Body parameters'!K70-'Body parameters'!$I70)/'Body parameters'!$I70)*100</f>
        <v>2.7027027027027142</v>
      </c>
      <c r="K70">
        <f>(('Body parameters'!L70-'Body parameters'!$I70)/'Body parameters'!$I70)*100</f>
        <v>2.7027027027027142</v>
      </c>
      <c r="L70">
        <f>(('Body parameters'!M70-'Body parameters'!$I70)/'Body parameters'!$I70)*100</f>
        <v>2.7027027027027142</v>
      </c>
      <c r="M70">
        <f>(('Body parameters'!N70-'Body parameters'!$I70)/'Body parameters'!$I70)*100</f>
        <v>2.3166023166023222</v>
      </c>
    </row>
    <row r="71" spans="1:13" ht="17" x14ac:dyDescent="0.25">
      <c r="A71" s="63">
        <v>24</v>
      </c>
      <c r="B71" s="37">
        <v>70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>
        <f>(('Body parameters'!I71-'Body parameters'!$I71)/'Body parameters'!$I71)*100</f>
        <v>0</v>
      </c>
      <c r="I71">
        <f>(('Body parameters'!J71-'Body parameters'!$I71)/'Body parameters'!$I71)*100</f>
        <v>-1.1538461538461564</v>
      </c>
      <c r="J71">
        <f>(('Body parameters'!K71-'Body parameters'!$I71)/'Body parameters'!$I71)*100</f>
        <v>-0.38461538461539008</v>
      </c>
      <c r="K71">
        <f>(('Body parameters'!L71-'Body parameters'!$I71)/'Body parameters'!$I71)*100</f>
        <v>0</v>
      </c>
      <c r="L71">
        <f>(('Body parameters'!M71-'Body parameters'!$I71)/'Body parameters'!$I71)*100</f>
        <v>0</v>
      </c>
      <c r="M71">
        <f>(('Body parameters'!N71-'Body parameters'!$I71)/'Body parameters'!$I71)*100</f>
        <v>0</v>
      </c>
    </row>
    <row r="72" spans="1:13" ht="17" x14ac:dyDescent="0.25">
      <c r="A72" s="64"/>
      <c r="B72" s="37">
        <v>71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>
        <f>(('Body parameters'!I72-'Body parameters'!$I72)/'Body parameters'!$I72)*100</f>
        <v>0</v>
      </c>
      <c r="I72">
        <f>(('Body parameters'!J72-'Body parameters'!$I72)/'Body parameters'!$I72)*100</f>
        <v>-1.1811023622047132</v>
      </c>
      <c r="J72">
        <f>(('Body parameters'!K72-'Body parameters'!$I72)/'Body parameters'!$I72)*100</f>
        <v>0.39370078740158043</v>
      </c>
      <c r="K72">
        <f>(('Body parameters'!L72-'Body parameters'!$I72)/'Body parameters'!$I72)*100</f>
        <v>0.39370078740158043</v>
      </c>
      <c r="L72">
        <f>(('Body parameters'!M72-'Body parameters'!$I72)/'Body parameters'!$I72)*100</f>
        <v>-1.1811023622047132</v>
      </c>
      <c r="M72">
        <f>(('Body parameters'!N72-'Body parameters'!$I72)/'Body parameters'!$I72)*100</f>
        <v>0</v>
      </c>
    </row>
    <row r="73" spans="1:13" ht="17" x14ac:dyDescent="0.25">
      <c r="A73" s="64"/>
      <c r="B73" s="37">
        <v>72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>
        <f>(('Body parameters'!I73-'Body parameters'!$I73)/'Body parameters'!$I73)*100</f>
        <v>0</v>
      </c>
      <c r="I73">
        <f>(('Body parameters'!J73-'Body parameters'!$I73)/'Body parameters'!$I73)*100</f>
        <v>0.4016064257028169</v>
      </c>
      <c r="J73">
        <f>(('Body parameters'!K73-'Body parameters'!$I73)/'Body parameters'!$I73)*100</f>
        <v>2.8112449799196906</v>
      </c>
      <c r="K73">
        <f>(('Body parameters'!L73-'Body parameters'!$I73)/'Body parameters'!$I73)*100</f>
        <v>-0.40160642570280269</v>
      </c>
      <c r="L73">
        <f>(('Body parameters'!M73-'Body parameters'!$I73)/'Body parameters'!$I73)*100</f>
        <v>0</v>
      </c>
      <c r="M73">
        <f>(('Body parameters'!N73-'Body parameters'!$I73)/'Body parameters'!$I73)*100</f>
        <v>0.4016064257028169</v>
      </c>
    </row>
    <row r="74" spans="1:13" ht="17" x14ac:dyDescent="0.25">
      <c r="A74" s="63">
        <v>25</v>
      </c>
      <c r="B74" s="37">
        <v>73</v>
      </c>
      <c r="C74" s="33" t="s">
        <v>17</v>
      </c>
      <c r="D74" s="14" t="s">
        <v>51</v>
      </c>
      <c r="E74" s="38" t="s">
        <v>61</v>
      </c>
      <c r="F74" s="43" t="s">
        <v>52</v>
      </c>
      <c r="G74" s="44" t="s">
        <v>54</v>
      </c>
      <c r="H74">
        <f>(('Body parameters'!I74-'Body parameters'!$I74)/'Body parameters'!$I74)*100</f>
        <v>0</v>
      </c>
      <c r="I74">
        <f>(('Body parameters'!J74-'Body parameters'!$I74)/'Body parameters'!$I74)*100</f>
        <v>1.167315175097279</v>
      </c>
      <c r="J74">
        <f>(('Body parameters'!K74-'Body parameters'!$I74)/'Body parameters'!$I74)*100</f>
        <v>1.167315175097279</v>
      </c>
      <c r="K74">
        <f>(('Body parameters'!L74-'Body parameters'!$I74)/'Body parameters'!$I74)*100</f>
        <v>1.5564202334630433</v>
      </c>
      <c r="L74">
        <f>(('Body parameters'!M74-'Body parameters'!$I74)/'Body parameters'!$I74)*100</f>
        <v>1.9455252918287937</v>
      </c>
      <c r="M74">
        <f>(('Body parameters'!N74-'Body parameters'!$I74)/'Body parameters'!$I74)*100</f>
        <v>2.334630350194558</v>
      </c>
    </row>
    <row r="75" spans="1:13" ht="17" x14ac:dyDescent="0.25">
      <c r="A75" s="64"/>
      <c r="B75" s="37">
        <v>74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>
        <f>(('Body parameters'!I75-'Body parameters'!$I75)/'Body parameters'!$I75)*100</f>
        <v>0</v>
      </c>
      <c r="I75">
        <f>(('Body parameters'!J75-'Body parameters'!$I75)/'Body parameters'!$I75)*100</f>
        <v>0</v>
      </c>
      <c r="J75">
        <f>(('Body parameters'!K75-'Body parameters'!$I75)/'Body parameters'!$I75)*100</f>
        <v>-0.80971659919028061</v>
      </c>
      <c r="K75">
        <f>(('Body parameters'!L75-'Body parameters'!$I75)/'Body parameters'!$I75)*100</f>
        <v>-1.6194331983805612</v>
      </c>
      <c r="L75">
        <f>(('Body parameters'!M75-'Body parameters'!$I75)/'Body parameters'!$I75)*100</f>
        <v>1.2145748987854281</v>
      </c>
      <c r="M75">
        <f>(('Body parameters'!N75-'Body parameters'!$I75)/'Body parameters'!$I75)*100</f>
        <v>-0.80971659919028061</v>
      </c>
    </row>
    <row r="76" spans="1:13" ht="17" x14ac:dyDescent="0.25">
      <c r="A76" s="64"/>
      <c r="B76" s="37">
        <v>75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>
        <f>(('Body parameters'!I76-'Body parameters'!$I76)/'Body parameters'!$I76)*100</f>
        <v>0</v>
      </c>
      <c r="I76">
        <f>(('Body parameters'!J76-'Body parameters'!$I76)/'Body parameters'!$I76)*100</f>
        <v>1.1320754716981158</v>
      </c>
      <c r="J76">
        <f>(('Body parameters'!K76-'Body parameters'!$I76)/'Body parameters'!$I76)*100</f>
        <v>1.1320754716981158</v>
      </c>
      <c r="K76">
        <f>(('Body parameters'!L76-'Body parameters'!$I76)/'Body parameters'!$I76)*100</f>
        <v>1.8867924528301887</v>
      </c>
      <c r="L76">
        <f>(('Body parameters'!M76-'Body parameters'!$I76)/'Body parameters'!$I76)*100</f>
        <v>1.8867924528301887</v>
      </c>
      <c r="M76">
        <f>(('Body parameters'!N76-'Body parameters'!$I76)/'Body parameters'!$I76)*100</f>
        <v>0.75471698113207275</v>
      </c>
    </row>
    <row r="77" spans="1:13" ht="17" x14ac:dyDescent="0.25">
      <c r="A77" s="63">
        <v>26</v>
      </c>
      <c r="B77" s="37">
        <v>76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>
        <f>(('Body parameters'!I77-'Body parameters'!$I77)/'Body parameters'!$I77)*100</f>
        <v>0</v>
      </c>
      <c r="I77">
        <f>(('Body parameters'!J77-'Body parameters'!$I77)/'Body parameters'!$I77)*100</f>
        <v>-1.0909090909090935</v>
      </c>
      <c r="J77">
        <f>(('Body parameters'!K77-'Body parameters'!$I77)/'Body parameters'!$I77)*100</f>
        <v>2.181818181818187</v>
      </c>
      <c r="K77">
        <f>(('Body parameters'!L77-'Body parameters'!$I77)/'Body parameters'!$I77)*100</f>
        <v>2.181818181818187</v>
      </c>
      <c r="L77">
        <f>(('Body parameters'!M77-'Body parameters'!$I77)/'Body parameters'!$I77)*100</f>
        <v>2.5454545454545427</v>
      </c>
      <c r="M77">
        <f>(('Body parameters'!N77-'Body parameters'!$I77)/'Body parameters'!$I77)*100</f>
        <v>1.8181818181818181</v>
      </c>
    </row>
    <row r="78" spans="1:13" ht="17" x14ac:dyDescent="0.25">
      <c r="A78" s="64"/>
      <c r="B78" s="37">
        <v>77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>
        <f>(('Body parameters'!I78-'Body parameters'!$I78)/'Body parameters'!$I78)*100</f>
        <v>0</v>
      </c>
      <c r="I78">
        <f>(('Body parameters'!J78-'Body parameters'!$I78)/'Body parameters'!$I78)*100</f>
        <v>-0.39840637450199767</v>
      </c>
      <c r="J78">
        <f>(('Body parameters'!K78-'Body parameters'!$I78)/'Body parameters'!$I78)*100</f>
        <v>-0.39840637450199767</v>
      </c>
      <c r="K78">
        <f>(('Body parameters'!L78-'Body parameters'!$I78)/'Body parameters'!$I78)*100</f>
        <v>-1.9920318725099602</v>
      </c>
      <c r="L78">
        <f>(('Body parameters'!M78-'Body parameters'!$I78)/'Body parameters'!$I78)*100</f>
        <v>-2.3904382470119576</v>
      </c>
      <c r="M78">
        <f>(('Body parameters'!N78-'Body parameters'!$I78)/'Body parameters'!$I78)*100</f>
        <v>-1.1952191235059788</v>
      </c>
    </row>
    <row r="79" spans="1:13" ht="17" x14ac:dyDescent="0.25">
      <c r="A79" s="64"/>
      <c r="B79" s="37">
        <v>78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>
        <f>(('Body parameters'!I79-'Body parameters'!$I79)/'Body parameters'!$I79)*100</f>
        <v>0</v>
      </c>
      <c r="I79">
        <f>(('Body parameters'!J79-'Body parameters'!$I79)/'Body parameters'!$I79)*100</f>
        <v>3.3834586466165355</v>
      </c>
      <c r="J79">
        <f>(('Body parameters'!K79-'Body parameters'!$I79)/'Body parameters'!$I79)*100</f>
        <v>3.0075187969924704</v>
      </c>
      <c r="K79">
        <f>(('Body parameters'!L79-'Body parameters'!$I79)/'Body parameters'!$I79)*100</f>
        <v>1.8796992481203008</v>
      </c>
      <c r="L79">
        <f>(('Body parameters'!M79-'Body parameters'!$I79)/'Body parameters'!$I79)*100</f>
        <v>4.5112781954887184</v>
      </c>
      <c r="M79">
        <f>(('Body parameters'!N79-'Body parameters'!$I79)/'Body parameters'!$I79)*100</f>
        <v>5.2631578947368363</v>
      </c>
    </row>
    <row r="80" spans="1:13" ht="17" x14ac:dyDescent="0.25">
      <c r="A80" s="63">
        <v>27</v>
      </c>
      <c r="B80" s="37">
        <v>79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>
        <f>(('Body parameters'!I80-'Body parameters'!$I80)/'Body parameters'!$I80)*100</f>
        <v>0</v>
      </c>
      <c r="I80">
        <f>(('Body parameters'!J80-'Body parameters'!$I80)/'Body parameters'!$I80)*100</f>
        <v>0.71428571428571175</v>
      </c>
      <c r="J80">
        <f>(('Body parameters'!K80-'Body parameters'!$I80)/'Body parameters'!$I80)*100</f>
        <v>0.71428571428571175</v>
      </c>
      <c r="K80">
        <f>(('Body parameters'!L80-'Body parameters'!$I80)/'Body parameters'!$I80)*100</f>
        <v>0.71428571428571175</v>
      </c>
      <c r="L80">
        <f>(('Body parameters'!M80-'Body parameters'!$I80)/'Body parameters'!$I80)*100</f>
        <v>0.71428571428571175</v>
      </c>
      <c r="M80">
        <f>(('Body parameters'!N80-'Body parameters'!$I80)/'Body parameters'!$I80)*100</f>
        <v>2.8571428571428599</v>
      </c>
    </row>
    <row r="81" spans="1:13" ht="17" x14ac:dyDescent="0.25">
      <c r="A81" s="64"/>
      <c r="B81" s="37">
        <v>80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>
        <f>(('Body parameters'!I81-'Body parameters'!$I81)/'Body parameters'!$I81)*100</f>
        <v>0</v>
      </c>
      <c r="I81">
        <f>(('Body parameters'!J81-'Body parameters'!$I81)/'Body parameters'!$I81)*100</f>
        <v>1.185770750988145</v>
      </c>
      <c r="J81">
        <f>(('Body parameters'!K81-'Body parameters'!$I81)/'Body parameters'!$I81)*100</f>
        <v>0.39525691699603899</v>
      </c>
      <c r="K81">
        <f>(('Body parameters'!L81-'Body parameters'!$I81)/'Body parameters'!$I81)*100</f>
        <v>1.9762845849802373</v>
      </c>
      <c r="L81">
        <f>(('Body parameters'!M81-'Body parameters'!$I81)/'Body parameters'!$I81)*100</f>
        <v>0</v>
      </c>
      <c r="M81">
        <f>(('Body parameters'!N81-'Body parameters'!$I81)/'Body parameters'!$I81)*100</f>
        <v>-1.185770750988145</v>
      </c>
    </row>
    <row r="82" spans="1:13" ht="17" x14ac:dyDescent="0.25">
      <c r="A82" s="64"/>
      <c r="B82" s="37">
        <v>81</v>
      </c>
      <c r="C82" s="33" t="s">
        <v>17</v>
      </c>
      <c r="D82" s="14" t="s">
        <v>51</v>
      </c>
      <c r="E82" s="38" t="s">
        <v>61</v>
      </c>
      <c r="F82" s="43" t="s">
        <v>52</v>
      </c>
      <c r="G82" s="44" t="s">
        <v>54</v>
      </c>
      <c r="H82">
        <f>(('Body parameters'!I82-'Body parameters'!$I82)/'Body parameters'!$I82)*100</f>
        <v>0</v>
      </c>
      <c r="I82">
        <f>(('Body parameters'!J82-'Body parameters'!$I82)/'Body parameters'!$I82)*100</f>
        <v>0.37878787878788417</v>
      </c>
      <c r="J82">
        <f>(('Body parameters'!K82-'Body parameters'!$I82)/'Body parameters'!$I82)*100</f>
        <v>-0.7575757575757549</v>
      </c>
      <c r="K82">
        <f>(('Body parameters'!L82-'Body parameters'!$I82)/'Body parameters'!$I82)*100</f>
        <v>0.37878787878788417</v>
      </c>
      <c r="L82">
        <f>(('Body parameters'!M82-'Body parameters'!$I82)/'Body parameters'!$I82)*100</f>
        <v>2.2727272727272783</v>
      </c>
      <c r="M82">
        <f>(('Body parameters'!N82-'Body parameters'!$I82)/'Body parameters'!$I82)*100</f>
        <v>4.5454545454545565</v>
      </c>
    </row>
    <row r="83" spans="1:13" ht="17" x14ac:dyDescent="0.25">
      <c r="A83" s="63">
        <v>28</v>
      </c>
      <c r="B83" s="37">
        <v>82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>
        <f>(('Body parameters'!I83-'Body parameters'!$I83)/'Body parameters'!$I83)*100</f>
        <v>0</v>
      </c>
      <c r="I83">
        <f>(('Body parameters'!J83-'Body parameters'!$I83)/'Body parameters'!$I83)*100</f>
        <v>0</v>
      </c>
      <c r="J83">
        <f>(('Body parameters'!K83-'Body parameters'!$I83)/'Body parameters'!$I83)*100</f>
        <v>1.1494252873563109</v>
      </c>
      <c r="K83">
        <f>(('Body parameters'!L83-'Body parameters'!$I83)/'Body parameters'!$I83)*100</f>
        <v>1.5325670498084236</v>
      </c>
      <c r="L83">
        <f>(('Body parameters'!M83-'Body parameters'!$I83)/'Body parameters'!$I83)*100</f>
        <v>3.0651340996168472</v>
      </c>
      <c r="M83">
        <f>(('Body parameters'!N83-'Body parameters'!$I83)/'Body parameters'!$I83)*100</f>
        <v>2.2988505747126355</v>
      </c>
    </row>
    <row r="84" spans="1:13" ht="17" x14ac:dyDescent="0.25">
      <c r="A84" s="64"/>
      <c r="B84" s="37">
        <v>83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>
        <f>(('Body parameters'!I84-'Body parameters'!$I84)/'Body parameters'!$I84)*100</f>
        <v>0</v>
      </c>
      <c r="I84">
        <f>(('Body parameters'!J84-'Body parameters'!$I84)/'Body parameters'!$I84)*100</f>
        <v>-0.74349442379181896</v>
      </c>
      <c r="J84">
        <f>(('Body parameters'!K84-'Body parameters'!$I84)/'Body parameters'!$I84)*100</f>
        <v>-0.37174721189590287</v>
      </c>
      <c r="K84">
        <f>(('Body parameters'!L84-'Body parameters'!$I84)/'Body parameters'!$I84)*100</f>
        <v>-0.37174721189590287</v>
      </c>
      <c r="L84">
        <f>(('Body parameters'!M84-'Body parameters'!$I84)/'Body parameters'!$I84)*100</f>
        <v>0</v>
      </c>
      <c r="M84">
        <f>(('Body parameters'!N84-'Body parameters'!$I84)/'Body parameters'!$I84)*100</f>
        <v>0.37174721189591609</v>
      </c>
    </row>
    <row r="85" spans="1:13" ht="17" x14ac:dyDescent="0.25">
      <c r="A85" s="64"/>
      <c r="B85" s="37">
        <v>84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>
        <f>(('Body parameters'!I85-'Body parameters'!$I85)/'Body parameters'!$I85)*100</f>
        <v>0</v>
      </c>
      <c r="I85">
        <f>(('Body parameters'!J85-'Body parameters'!$I85)/'Body parameters'!$I85)*100</f>
        <v>0.79999999999999727</v>
      </c>
      <c r="J85">
        <f>(('Body parameters'!K85-'Body parameters'!$I85)/'Body parameters'!$I85)*100</f>
        <v>-1.2000000000000028</v>
      </c>
      <c r="K85">
        <f>(('Body parameters'!L85-'Body parameters'!$I85)/'Body parameters'!$I85)*100</f>
        <v>-1.5999999999999945</v>
      </c>
      <c r="L85">
        <f>(('Body parameters'!M85-'Body parameters'!$I85)/'Body parameters'!$I85)*100</f>
        <v>-1.5999999999999945</v>
      </c>
      <c r="M85">
        <f>(('Body parameters'!N85-'Body parameters'!$I85)/'Body parameters'!$I85)*100</f>
        <v>-0.79999999999999727</v>
      </c>
    </row>
    <row r="86" spans="1:13" ht="17" x14ac:dyDescent="0.25">
      <c r="A86" s="63">
        <v>29</v>
      </c>
      <c r="B86" s="37">
        <v>85</v>
      </c>
      <c r="C86" s="33" t="s">
        <v>17</v>
      </c>
      <c r="D86" s="14" t="s">
        <v>51</v>
      </c>
      <c r="E86" s="38" t="s">
        <v>61</v>
      </c>
      <c r="F86" s="45" t="s">
        <v>53</v>
      </c>
      <c r="G86" s="46" t="s">
        <v>54</v>
      </c>
      <c r="H86">
        <f>(('Body parameters'!I86-'Body parameters'!$I86)/'Body parameters'!$I86)*100</f>
        <v>0</v>
      </c>
      <c r="I86">
        <f>(('Body parameters'!J86-'Body parameters'!$I86)/'Body parameters'!$I86)*100</f>
        <v>-4.8387096774193523</v>
      </c>
      <c r="J86">
        <f>(('Body parameters'!K86-'Body parameters'!$I86)/'Body parameters'!$I86)*100</f>
        <v>-2.8225806451612874</v>
      </c>
      <c r="K86">
        <f>(('Body parameters'!L86-'Body parameters'!$I86)/'Body parameters'!$I86)*100</f>
        <v>-3.2258064516129057</v>
      </c>
      <c r="L86">
        <f>(('Body parameters'!M86-'Body parameters'!$I86)/'Body parameters'!$I86)*100</f>
        <v>0</v>
      </c>
      <c r="M86">
        <f>(('Body parameters'!N86-'Body parameters'!$I86)/'Body parameters'!$I86)*100</f>
        <v>-3.2258064516129057</v>
      </c>
    </row>
    <row r="87" spans="1:13" ht="17" x14ac:dyDescent="0.25">
      <c r="A87" s="64"/>
      <c r="B87" s="37">
        <v>86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>
        <f>(('Body parameters'!I87-'Body parameters'!$I87)/'Body parameters'!$I87)*100</f>
        <v>0</v>
      </c>
      <c r="I87">
        <f>(('Body parameters'!J87-'Body parameters'!$I87)/'Body parameters'!$I87)*100</f>
        <v>-1.459854014598535</v>
      </c>
      <c r="J87">
        <f>(('Body parameters'!K87-'Body parameters'!$I87)/'Body parameters'!$I87)*100</f>
        <v>-4.0145985401459781</v>
      </c>
      <c r="K87">
        <f>(('Body parameters'!L87-'Body parameters'!$I87)/'Body parameters'!$I87)*100</f>
        <v>-4.3795620437956178</v>
      </c>
      <c r="L87">
        <f>(('Body parameters'!M87-'Body parameters'!$I87)/'Body parameters'!$I87)*100</f>
        <v>-1.459854014598535</v>
      </c>
      <c r="M87">
        <f>(('Body parameters'!N87-'Body parameters'!$I87)/'Body parameters'!$I87)*100</f>
        <v>-1.459854014598535</v>
      </c>
    </row>
    <row r="88" spans="1:13" ht="17" x14ac:dyDescent="0.25">
      <c r="A88" s="64"/>
      <c r="B88" s="37">
        <v>87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>
        <f>(('Body parameters'!I88-'Body parameters'!$I88)/'Body parameters'!$I88)*100</f>
        <v>0</v>
      </c>
      <c r="I88">
        <f>(('Body parameters'!J88-'Body parameters'!$I88)/'Body parameters'!$I88)*100</f>
        <v>0.78431372549019329</v>
      </c>
      <c r="J88">
        <f>(('Body parameters'!K88-'Body parameters'!$I88)/'Body parameters'!$I88)*100</f>
        <v>-0.78431372549019329</v>
      </c>
      <c r="K88">
        <f>(('Body parameters'!L88-'Body parameters'!$I88)/'Body parameters'!$I88)*100</f>
        <v>0</v>
      </c>
      <c r="L88">
        <f>(('Body parameters'!M88-'Body parameters'!$I88)/'Body parameters'!$I88)*100</f>
        <v>0.39215686274510358</v>
      </c>
      <c r="M88">
        <f>(('Body parameters'!N88-'Body parameters'!$I88)/'Body parameters'!$I88)*100</f>
        <v>-2.3529411764705936</v>
      </c>
    </row>
    <row r="89" spans="1:13" ht="17" x14ac:dyDescent="0.25">
      <c r="A89" s="63">
        <v>30</v>
      </c>
      <c r="B89" s="37">
        <v>88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>
        <f>(('Body parameters'!I89-'Body parameters'!$I89)/'Body parameters'!$I89)*100</f>
        <v>0</v>
      </c>
      <c r="I89">
        <f>(('Body parameters'!J89-'Body parameters'!$I89)/'Body parameters'!$I89)*100</f>
        <v>1.4869888475836512</v>
      </c>
      <c r="J89">
        <f>(('Body parameters'!K89-'Body parameters'!$I89)/'Body parameters'!$I89)*100</f>
        <v>2.2304832713754701</v>
      </c>
      <c r="K89">
        <f>(('Body parameters'!L89-'Body parameters'!$I89)/'Body parameters'!$I89)*100</f>
        <v>2.2304832713754701</v>
      </c>
      <c r="L89">
        <f>(('Body parameters'!M89-'Body parameters'!$I89)/'Body parameters'!$I89)*100</f>
        <v>2.2304832713754701</v>
      </c>
      <c r="M89">
        <f>(('Body parameters'!N89-'Body parameters'!$I89)/'Body parameters'!$I89)*100</f>
        <v>2.6022304832713861</v>
      </c>
    </row>
    <row r="90" spans="1:13" ht="17" x14ac:dyDescent="0.25">
      <c r="A90" s="64"/>
      <c r="B90" s="37">
        <v>89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>
        <f>(('Body parameters'!I90-'Body parameters'!$I90)/'Body parameters'!$I90)*100</f>
        <v>0</v>
      </c>
      <c r="I90">
        <f>(('Body parameters'!J90-'Body parameters'!$I90)/'Body parameters'!$I90)*100</f>
        <v>0</v>
      </c>
      <c r="J90">
        <f>(('Body parameters'!K90-'Body parameters'!$I90)/'Body parameters'!$I90)*100</f>
        <v>3.8759689922480618</v>
      </c>
      <c r="K90">
        <f>(('Body parameters'!L90-'Body parameters'!$I90)/'Body parameters'!$I90)*100</f>
        <v>3.48837209302325</v>
      </c>
      <c r="L90">
        <f>(('Body parameters'!M90-'Body parameters'!$I90)/'Body parameters'!$I90)*100</f>
        <v>2.7131782945736407</v>
      </c>
      <c r="M90">
        <f>(('Body parameters'!N90-'Body parameters'!$I90)/'Body parameters'!$I90)*100</f>
        <v>4.2635658914728598</v>
      </c>
    </row>
    <row r="91" spans="1:13" ht="17" x14ac:dyDescent="0.25">
      <c r="A91" s="64"/>
      <c r="B91" s="37">
        <v>90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>
        <f>(('Body parameters'!I91-'Body parameters'!$I91)/'Body parameters'!$I91)*100</f>
        <v>0</v>
      </c>
      <c r="I91">
        <f>(('Body parameters'!J91-'Body parameters'!$I91)/'Body parameters'!$I91)*100</f>
        <v>0.42553191489362308</v>
      </c>
      <c r="J91">
        <f>(('Body parameters'!K91-'Body parameters'!$I91)/'Body parameters'!$I91)*100</f>
        <v>4.6808510638297935</v>
      </c>
      <c r="K91">
        <f>(('Body parameters'!L91-'Body parameters'!$I91)/'Body parameters'!$I91)*100</f>
        <v>2.1276595744680851</v>
      </c>
      <c r="L91">
        <f>(('Body parameters'!M91-'Body parameters'!$I91)/'Body parameters'!$I91)*100</f>
        <v>3.4042553191489389</v>
      </c>
      <c r="M91">
        <f>(('Body parameters'!N91-'Body parameters'!$I91)/'Body parameters'!$I91)*100</f>
        <v>4.6808510638297935</v>
      </c>
    </row>
    <row r="92" spans="1:13" ht="17" x14ac:dyDescent="0.25">
      <c r="A92" s="63">
        <v>31</v>
      </c>
      <c r="B92" s="37">
        <v>91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>
        <f>(('Body parameters'!I92-'Body parameters'!$I92)/'Body parameters'!$I92)*100</f>
        <v>0</v>
      </c>
      <c r="I92">
        <f>(('Body parameters'!J92-'Body parameters'!$I92)/'Body parameters'!$I92)*100</f>
        <v>-0.76045627376425584</v>
      </c>
      <c r="J92">
        <f>(('Body parameters'!K92-'Body parameters'!$I92)/'Body parameters'!$I92)*100</f>
        <v>-1.1406844106463905</v>
      </c>
      <c r="K92">
        <f>(('Body parameters'!L92-'Body parameters'!$I92)/'Body parameters'!$I92)*100</f>
        <v>-1.9011406844106464</v>
      </c>
      <c r="L92">
        <f>(('Body parameters'!M92-'Body parameters'!$I92)/'Body parameters'!$I92)*100</f>
        <v>-1.1406844106463905</v>
      </c>
      <c r="M92">
        <f>(('Body parameters'!N92-'Body parameters'!$I92)/'Body parameters'!$I92)*100</f>
        <v>-1.1406844106463905</v>
      </c>
    </row>
    <row r="93" spans="1:13" ht="17" x14ac:dyDescent="0.25">
      <c r="A93" s="64"/>
      <c r="B93" s="37">
        <v>92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>
        <f>(('Body parameters'!I93-'Body parameters'!$I93)/'Body parameters'!$I93)*100</f>
        <v>0</v>
      </c>
      <c r="I93">
        <f>(('Body parameters'!J93-'Body parameters'!$I93)/'Body parameters'!$I93)*100</f>
        <v>-0.41493775933610549</v>
      </c>
      <c r="J93">
        <f>(('Body parameters'!K93-'Body parameters'!$I93)/'Body parameters'!$I93)*100</f>
        <v>-0.41493775933610549</v>
      </c>
      <c r="K93">
        <f>(('Body parameters'!L93-'Body parameters'!$I93)/'Body parameters'!$I93)*100</f>
        <v>-1.6597510373444071</v>
      </c>
      <c r="L93">
        <f>(('Body parameters'!M93-'Body parameters'!$I93)/'Body parameters'!$I93)*100</f>
        <v>-0.82987551867221099</v>
      </c>
      <c r="M93">
        <f>(('Body parameters'!N93-'Body parameters'!$I93)/'Body parameters'!$I93)*100</f>
        <v>-1.6597510373444071</v>
      </c>
    </row>
    <row r="94" spans="1:13" ht="17" x14ac:dyDescent="0.25">
      <c r="A94" s="64"/>
      <c r="B94" s="37">
        <v>93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>
        <f>(('Body parameters'!I94-'Body parameters'!$I94)/'Body parameters'!$I94)*100</f>
        <v>0</v>
      </c>
      <c r="I94">
        <f>(('Body parameters'!J94-'Body parameters'!$I94)/'Body parameters'!$I94)*100</f>
        <v>-0.79051383399209207</v>
      </c>
      <c r="J94">
        <f>(('Body parameters'!K94-'Body parameters'!$I94)/'Body parameters'!$I94)*100</f>
        <v>0.39525691699603899</v>
      </c>
      <c r="K94">
        <f>(('Body parameters'!L94-'Body parameters'!$I94)/'Body parameters'!$I94)*100</f>
        <v>0.39525691699603899</v>
      </c>
      <c r="L94">
        <f>(('Body parameters'!M94-'Body parameters'!$I94)/'Body parameters'!$I94)*100</f>
        <v>-0.79051383399209207</v>
      </c>
      <c r="M94">
        <f>(('Body parameters'!N94-'Body parameters'!$I94)/'Body parameters'!$I94)*100</f>
        <v>-1.9762845849802373</v>
      </c>
    </row>
    <row r="95" spans="1:13" ht="17" x14ac:dyDescent="0.25">
      <c r="A95" s="63">
        <v>32</v>
      </c>
      <c r="B95" s="37">
        <v>94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>
        <f>(('Body parameters'!I95-'Body parameters'!$I95)/'Body parameters'!$I95)*100</f>
        <v>0</v>
      </c>
      <c r="I95">
        <f>(('Body parameters'!J95-'Body parameters'!$I95)/'Body parameters'!$I95)*100</f>
        <v>-0.38314176245211273</v>
      </c>
      <c r="J95">
        <f>(('Body parameters'!K95-'Body parameters'!$I95)/'Body parameters'!$I95)*100</f>
        <v>-0.76628352490422547</v>
      </c>
      <c r="K95">
        <f>(('Body parameters'!L95-'Body parameters'!$I95)/'Body parameters'!$I95)*100</f>
        <v>0</v>
      </c>
      <c r="L95">
        <f>(('Body parameters'!M95-'Body parameters'!$I95)/'Body parameters'!$I95)*100</f>
        <v>-0.38314176245211273</v>
      </c>
      <c r="M95">
        <f>(('Body parameters'!N95-'Body parameters'!$I95)/'Body parameters'!$I95)*100</f>
        <v>-2.6819923371647616</v>
      </c>
    </row>
    <row r="96" spans="1:13" ht="17" x14ac:dyDescent="0.25">
      <c r="A96" s="64"/>
      <c r="B96" s="37">
        <v>95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>
        <f>(('Body parameters'!I96-'Body parameters'!$I96)/'Body parameters'!$I96)*100</f>
        <v>0</v>
      </c>
      <c r="I96">
        <f>(('Body parameters'!J96-'Body parameters'!$I96)/'Body parameters'!$I96)*100</f>
        <v>0.38461538461539008</v>
      </c>
      <c r="J96">
        <f>(('Body parameters'!K96-'Body parameters'!$I96)/'Body parameters'!$I96)*100</f>
        <v>2.6923076923076898</v>
      </c>
      <c r="K96">
        <f>(('Body parameters'!L96-'Body parameters'!$I96)/'Body parameters'!$I96)*100</f>
        <v>1.9230769230769231</v>
      </c>
      <c r="L96">
        <f>(('Body parameters'!M96-'Body parameters'!$I96)/'Body parameters'!$I96)*100</f>
        <v>0.38461538461539008</v>
      </c>
      <c r="M96">
        <f>(('Body parameters'!N96-'Body parameters'!$I96)/'Body parameters'!$I96)*100</f>
        <v>-0.7692307692307665</v>
      </c>
    </row>
    <row r="97" spans="1:13" ht="18" thickBot="1" x14ac:dyDescent="0.3">
      <c r="A97" s="65"/>
      <c r="B97" s="30">
        <v>96</v>
      </c>
      <c r="C97" s="26" t="s">
        <v>17</v>
      </c>
      <c r="D97" s="27" t="s">
        <v>51</v>
      </c>
      <c r="E97" s="47" t="s">
        <v>61</v>
      </c>
      <c r="F97" s="48" t="s">
        <v>53</v>
      </c>
      <c r="G97" s="49" t="s">
        <v>54</v>
      </c>
      <c r="H97">
        <f>(('Body parameters'!I97-'Body parameters'!$I97)/'Body parameters'!$I97)*100</f>
        <v>0</v>
      </c>
      <c r="I97">
        <f>(('Body parameters'!J97-'Body parameters'!$I97)/'Body parameters'!$I97)*100</f>
        <v>4.8387096774193523</v>
      </c>
      <c r="J97">
        <f>(('Body parameters'!K97-'Body parameters'!$I97)/'Body parameters'!$I97)*100</f>
        <v>2.8225806451612874</v>
      </c>
      <c r="K97">
        <f>(('Body parameters'!L97-'Body parameters'!$I97)/'Body parameters'!$I97)*100</f>
        <v>3.2258064516129057</v>
      </c>
      <c r="L97">
        <f>(('Body parameters'!M97-'Body parameters'!$I97)/'Body parameters'!$I97)*100</f>
        <v>2.8225806451612874</v>
      </c>
      <c r="M97">
        <f>(('Body parameters'!N97-'Body parameters'!$I97)/'Body parameters'!$I97)*100</f>
        <v>1.6129032258064457</v>
      </c>
    </row>
  </sheetData>
  <mergeCells count="32">
    <mergeCell ref="A92:A94"/>
    <mergeCell ref="A95:A97"/>
    <mergeCell ref="A83:A85"/>
    <mergeCell ref="A86:A88"/>
    <mergeCell ref="A89:A91"/>
    <mergeCell ref="A74:A76"/>
    <mergeCell ref="A77:A79"/>
    <mergeCell ref="A80:A82"/>
    <mergeCell ref="A65:A67"/>
    <mergeCell ref="A68:A70"/>
    <mergeCell ref="A71:A73"/>
    <mergeCell ref="A56:A58"/>
    <mergeCell ref="A59:A61"/>
    <mergeCell ref="A62:A64"/>
    <mergeCell ref="A47:A49"/>
    <mergeCell ref="A50:A52"/>
    <mergeCell ref="A53:A55"/>
    <mergeCell ref="A38:A40"/>
    <mergeCell ref="A41:A43"/>
    <mergeCell ref="A44:A46"/>
    <mergeCell ref="A29:A31"/>
    <mergeCell ref="A32:A34"/>
    <mergeCell ref="A35:A37"/>
    <mergeCell ref="A20:A22"/>
    <mergeCell ref="A23:A25"/>
    <mergeCell ref="A26:A28"/>
    <mergeCell ref="A11:A13"/>
    <mergeCell ref="A14:A16"/>
    <mergeCell ref="A17:A19"/>
    <mergeCell ref="A2:A4"/>
    <mergeCell ref="A5:A7"/>
    <mergeCell ref="A8:A10"/>
  </mergeCells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890F7-9B9F-854C-AD73-E6DDEF73CA37}">
  <dimension ref="A1:M97"/>
  <sheetViews>
    <sheetView zoomScale="65" zoomScaleNormal="90" workbookViewId="0">
      <selection activeCell="A44" sqref="A1:A1048576"/>
    </sheetView>
  </sheetViews>
  <sheetFormatPr baseColWidth="10" defaultRowHeight="16" x14ac:dyDescent="0.2"/>
  <cols>
    <col min="1" max="1" width="10.5" style="5"/>
    <col min="2" max="3" width="10.5" style="4"/>
    <col min="4" max="4" width="13.6640625" style="4" bestFit="1" customWidth="1"/>
    <col min="5" max="6" width="13.6640625" style="4" customWidth="1"/>
    <col min="7" max="7" width="16.1640625" style="4" customWidth="1"/>
  </cols>
  <sheetData>
    <row r="1" spans="1:13" ht="17" thickBot="1" x14ac:dyDescent="0.25">
      <c r="A1" s="20" t="s">
        <v>0</v>
      </c>
      <c r="B1" s="20" t="s">
        <v>1</v>
      </c>
      <c r="C1" s="20" t="s">
        <v>2</v>
      </c>
      <c r="D1" s="21" t="s">
        <v>42</v>
      </c>
      <c r="E1" s="21" t="s">
        <v>43</v>
      </c>
      <c r="F1" s="21" t="s">
        <v>50</v>
      </c>
      <c r="G1" s="20" t="s">
        <v>44</v>
      </c>
      <c r="H1" s="3" t="s">
        <v>12</v>
      </c>
      <c r="I1" s="3" t="s">
        <v>13</v>
      </c>
      <c r="J1" s="3" t="s">
        <v>14</v>
      </c>
      <c r="K1" s="3" t="s">
        <v>15</v>
      </c>
      <c r="L1" s="3" t="s">
        <v>16</v>
      </c>
      <c r="M1" s="3" t="s">
        <v>18</v>
      </c>
    </row>
    <row r="2" spans="1:13" ht="20" customHeight="1" x14ac:dyDescent="0.2">
      <c r="A2" s="66">
        <v>1</v>
      </c>
      <c r="B2" s="23">
        <v>1</v>
      </c>
      <c r="C2" s="23" t="s">
        <v>17</v>
      </c>
      <c r="D2" s="23" t="s">
        <v>51</v>
      </c>
      <c r="E2" s="50" t="s">
        <v>60</v>
      </c>
      <c r="F2" s="31" t="s">
        <v>52</v>
      </c>
      <c r="G2" s="36" t="s">
        <v>47</v>
      </c>
      <c r="H2" cm="1">
        <f t="array" ref="H2:M97">'DAS Calculation'!AC3:AH98</f>
        <v>0</v>
      </c>
      <c r="I2">
        <v>0</v>
      </c>
      <c r="J2">
        <v>0</v>
      </c>
      <c r="K2">
        <v>0</v>
      </c>
      <c r="L2">
        <v>0</v>
      </c>
      <c r="M2">
        <v>0</v>
      </c>
    </row>
    <row r="3" spans="1:13" ht="20" customHeight="1" x14ac:dyDescent="0.2">
      <c r="A3" s="64"/>
      <c r="B3" s="14">
        <v>2</v>
      </c>
      <c r="C3" s="14" t="s">
        <v>17</v>
      </c>
      <c r="D3" s="14" t="s">
        <v>51</v>
      </c>
      <c r="E3" s="51" t="s">
        <v>60</v>
      </c>
      <c r="F3" s="34" t="s">
        <v>52</v>
      </c>
      <c r="G3" s="39" t="s">
        <v>47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</row>
    <row r="4" spans="1:13" ht="20" customHeight="1" x14ac:dyDescent="0.2">
      <c r="A4" s="64"/>
      <c r="B4" s="33">
        <v>3</v>
      </c>
      <c r="C4" s="33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>
        <v>0</v>
      </c>
      <c r="I4">
        <v>1</v>
      </c>
      <c r="J4">
        <v>0</v>
      </c>
      <c r="K4">
        <v>0</v>
      </c>
      <c r="L4">
        <v>0</v>
      </c>
      <c r="M4">
        <v>0</v>
      </c>
    </row>
    <row r="5" spans="1:13" ht="20" customHeight="1" x14ac:dyDescent="0.2">
      <c r="A5" s="63">
        <v>2</v>
      </c>
      <c r="B5" s="14">
        <v>4</v>
      </c>
      <c r="C5" s="14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</row>
    <row r="6" spans="1:13" ht="20" customHeight="1" x14ac:dyDescent="0.2">
      <c r="A6" s="64"/>
      <c r="B6" s="14">
        <v>5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</row>
    <row r="7" spans="1:13" ht="20" customHeight="1" x14ac:dyDescent="0.2">
      <c r="A7" s="64"/>
      <c r="B7" s="14">
        <v>6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</row>
    <row r="8" spans="1:13" ht="20" customHeight="1" x14ac:dyDescent="0.2">
      <c r="A8" s="63">
        <v>3</v>
      </c>
      <c r="B8" s="33">
        <v>7</v>
      </c>
      <c r="C8" s="33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</row>
    <row r="9" spans="1:13" ht="20" customHeight="1" x14ac:dyDescent="0.2">
      <c r="A9" s="64"/>
      <c r="B9" s="33">
        <v>8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>
        <v>0</v>
      </c>
      <c r="I9">
        <v>1</v>
      </c>
      <c r="J9">
        <v>3</v>
      </c>
      <c r="K9">
        <v>0</v>
      </c>
      <c r="L9">
        <v>0</v>
      </c>
      <c r="M9">
        <v>0</v>
      </c>
    </row>
    <row r="10" spans="1:13" ht="20" customHeight="1" x14ac:dyDescent="0.2">
      <c r="A10" s="64"/>
      <c r="B10" s="33">
        <v>9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</row>
    <row r="11" spans="1:13" ht="20" customHeight="1" x14ac:dyDescent="0.2">
      <c r="A11" s="63">
        <v>4</v>
      </c>
      <c r="B11" s="14">
        <v>10</v>
      </c>
      <c r="C11" s="14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>
        <v>0</v>
      </c>
      <c r="I11">
        <v>0</v>
      </c>
      <c r="J11">
        <v>0</v>
      </c>
      <c r="K11">
        <v>0</v>
      </c>
      <c r="L11">
        <v>1</v>
      </c>
      <c r="M11">
        <v>0</v>
      </c>
    </row>
    <row r="12" spans="1:13" ht="20" customHeight="1" x14ac:dyDescent="0.2">
      <c r="A12" s="64"/>
      <c r="B12" s="14">
        <v>11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</row>
    <row r="13" spans="1:13" ht="20" customHeight="1" x14ac:dyDescent="0.2">
      <c r="A13" s="64"/>
      <c r="B13" s="14">
        <v>12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</row>
    <row r="14" spans="1:13" ht="20" customHeight="1" x14ac:dyDescent="0.2">
      <c r="A14" s="63">
        <v>5</v>
      </c>
      <c r="B14" s="14">
        <v>13</v>
      </c>
      <c r="C14" s="14" t="s">
        <v>17</v>
      </c>
      <c r="D14" s="14" t="s">
        <v>51</v>
      </c>
      <c r="E14" s="51" t="s">
        <v>60</v>
      </c>
      <c r="F14" s="41" t="s">
        <v>53</v>
      </c>
      <c r="G14" s="42" t="s">
        <v>47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</row>
    <row r="15" spans="1:13" ht="20" customHeight="1" x14ac:dyDescent="0.2">
      <c r="A15" s="64"/>
      <c r="B15" s="4">
        <v>14</v>
      </c>
      <c r="C15" s="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</row>
    <row r="16" spans="1:13" ht="20" customHeight="1" x14ac:dyDescent="0.2">
      <c r="A16" s="64"/>
      <c r="B16" s="33">
        <v>15</v>
      </c>
      <c r="C16" s="33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</row>
    <row r="17" spans="1:13" ht="20" customHeight="1" x14ac:dyDescent="0.2">
      <c r="A17" s="63">
        <v>6</v>
      </c>
      <c r="B17" s="33">
        <v>16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</row>
    <row r="18" spans="1:13" ht="20" customHeight="1" x14ac:dyDescent="0.2">
      <c r="A18" s="64"/>
      <c r="B18" s="2">
        <v>17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</row>
    <row r="19" spans="1:13" ht="20" customHeight="1" x14ac:dyDescent="0.2">
      <c r="A19" s="64"/>
      <c r="B19" s="2">
        <v>18</v>
      </c>
      <c r="C19" s="52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>
        <v>0</v>
      </c>
      <c r="I19">
        <v>2</v>
      </c>
      <c r="J19">
        <v>2</v>
      </c>
      <c r="K19">
        <v>2</v>
      </c>
      <c r="L19">
        <v>1</v>
      </c>
      <c r="M19">
        <v>2</v>
      </c>
    </row>
    <row r="20" spans="1:13" ht="20" customHeight="1" x14ac:dyDescent="0.2">
      <c r="A20" s="63">
        <v>7</v>
      </c>
      <c r="B20" s="2">
        <v>19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</row>
    <row r="21" spans="1:13" ht="20" customHeight="1" x14ac:dyDescent="0.2">
      <c r="A21" s="64"/>
      <c r="B21" s="2">
        <v>20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>
        <v>0</v>
      </c>
      <c r="I21">
        <v>0</v>
      </c>
      <c r="J21">
        <v>1</v>
      </c>
      <c r="K21">
        <v>1</v>
      </c>
      <c r="L21">
        <v>2</v>
      </c>
      <c r="M21">
        <v>2</v>
      </c>
    </row>
    <row r="22" spans="1:13" ht="20" customHeight="1" x14ac:dyDescent="0.2">
      <c r="A22" s="64"/>
      <c r="B22" s="2">
        <v>21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</row>
    <row r="23" spans="1:13" ht="20" customHeight="1" x14ac:dyDescent="0.2">
      <c r="A23" s="63">
        <v>8</v>
      </c>
      <c r="B23" s="2">
        <v>22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>
        <v>0</v>
      </c>
      <c r="I23">
        <v>0</v>
      </c>
      <c r="J23">
        <v>0</v>
      </c>
      <c r="K23">
        <v>0</v>
      </c>
      <c r="L23">
        <v>1</v>
      </c>
      <c r="M23">
        <v>1</v>
      </c>
    </row>
    <row r="24" spans="1:13" ht="20" customHeight="1" x14ac:dyDescent="0.2">
      <c r="A24" s="64"/>
      <c r="B24" s="2">
        <v>23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</row>
    <row r="25" spans="1:13" ht="20" customHeight="1" x14ac:dyDescent="0.2">
      <c r="A25" s="64"/>
      <c r="B25" s="2">
        <v>24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>
        <v>0</v>
      </c>
      <c r="I25">
        <v>0</v>
      </c>
      <c r="J25">
        <v>1</v>
      </c>
      <c r="K25">
        <v>0</v>
      </c>
      <c r="L25">
        <v>0</v>
      </c>
      <c r="M25">
        <v>0</v>
      </c>
    </row>
    <row r="26" spans="1:13" ht="20" customHeight="1" x14ac:dyDescent="0.2">
      <c r="A26" s="63">
        <v>9</v>
      </c>
      <c r="B26" s="2">
        <v>25</v>
      </c>
      <c r="C26" s="52" t="s">
        <v>17</v>
      </c>
      <c r="D26" s="14" t="s">
        <v>51</v>
      </c>
      <c r="E26" s="51" t="s">
        <v>60</v>
      </c>
      <c r="F26" s="43" t="s">
        <v>52</v>
      </c>
      <c r="G26" s="44" t="s">
        <v>54</v>
      </c>
      <c r="H26">
        <v>0</v>
      </c>
      <c r="I26">
        <v>2</v>
      </c>
      <c r="J26">
        <v>2</v>
      </c>
      <c r="K26">
        <v>5</v>
      </c>
      <c r="L26">
        <v>5</v>
      </c>
      <c r="M26">
        <v>7</v>
      </c>
    </row>
    <row r="27" spans="1:13" ht="20" customHeight="1" x14ac:dyDescent="0.2">
      <c r="A27" s="64"/>
      <c r="B27" s="2">
        <v>26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>
        <v>0</v>
      </c>
      <c r="I27">
        <v>2</v>
      </c>
      <c r="J27">
        <v>1</v>
      </c>
      <c r="K27">
        <v>3</v>
      </c>
      <c r="L27">
        <v>4</v>
      </c>
      <c r="M27">
        <v>5</v>
      </c>
    </row>
    <row r="28" spans="1:13" ht="20" customHeight="1" x14ac:dyDescent="0.2">
      <c r="A28" s="64"/>
      <c r="B28" s="2">
        <v>27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>
        <v>0</v>
      </c>
      <c r="I28">
        <v>2</v>
      </c>
      <c r="J28">
        <v>4</v>
      </c>
      <c r="K28">
        <v>4</v>
      </c>
      <c r="L28">
        <v>5</v>
      </c>
      <c r="M28">
        <v>8</v>
      </c>
    </row>
    <row r="29" spans="1:13" ht="20" customHeight="1" x14ac:dyDescent="0.25">
      <c r="A29" s="63">
        <v>10</v>
      </c>
      <c r="B29" s="53">
        <v>28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>
        <v>0</v>
      </c>
      <c r="I29">
        <v>1</v>
      </c>
      <c r="J29">
        <v>2</v>
      </c>
      <c r="K29">
        <v>1</v>
      </c>
      <c r="L29">
        <v>2</v>
      </c>
      <c r="M29">
        <v>5</v>
      </c>
    </row>
    <row r="30" spans="1:13" ht="20" customHeight="1" x14ac:dyDescent="0.25">
      <c r="A30" s="64"/>
      <c r="B30" s="53">
        <v>29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>
        <v>0</v>
      </c>
      <c r="I30">
        <v>2</v>
      </c>
      <c r="J30">
        <v>2</v>
      </c>
      <c r="K30">
        <v>1</v>
      </c>
      <c r="L30">
        <v>3</v>
      </c>
      <c r="M30">
        <v>6</v>
      </c>
    </row>
    <row r="31" spans="1:13" ht="20" customHeight="1" x14ac:dyDescent="0.25">
      <c r="A31" s="64"/>
      <c r="B31" s="53">
        <v>30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>
        <v>0</v>
      </c>
      <c r="I31">
        <v>2</v>
      </c>
      <c r="J31">
        <v>2</v>
      </c>
      <c r="K31">
        <v>2</v>
      </c>
      <c r="L31">
        <v>3</v>
      </c>
      <c r="M31">
        <v>6</v>
      </c>
    </row>
    <row r="32" spans="1:13" ht="20" customHeight="1" x14ac:dyDescent="0.25">
      <c r="A32" s="63">
        <v>11</v>
      </c>
      <c r="B32" s="37">
        <v>31</v>
      </c>
      <c r="C32" s="33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>
        <v>0</v>
      </c>
      <c r="I32">
        <v>2</v>
      </c>
      <c r="J32">
        <v>3</v>
      </c>
      <c r="K32">
        <v>3</v>
      </c>
      <c r="L32">
        <v>3</v>
      </c>
      <c r="M32">
        <v>5</v>
      </c>
    </row>
    <row r="33" spans="1:13" ht="20" customHeight="1" x14ac:dyDescent="0.25">
      <c r="A33" s="64"/>
      <c r="B33" s="37">
        <v>32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>
        <v>0</v>
      </c>
      <c r="I33">
        <v>2</v>
      </c>
      <c r="J33">
        <v>4</v>
      </c>
      <c r="K33">
        <v>3</v>
      </c>
      <c r="L33">
        <v>4</v>
      </c>
      <c r="M33">
        <v>9</v>
      </c>
    </row>
    <row r="34" spans="1:13" ht="20" customHeight="1" x14ac:dyDescent="0.25">
      <c r="A34" s="64"/>
      <c r="B34" s="37">
        <v>33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>
        <v>0</v>
      </c>
      <c r="I34">
        <v>1</v>
      </c>
      <c r="J34">
        <v>2</v>
      </c>
      <c r="K34">
        <v>3</v>
      </c>
      <c r="L34">
        <v>4</v>
      </c>
      <c r="M34">
        <v>6</v>
      </c>
    </row>
    <row r="35" spans="1:13" ht="20" customHeight="1" x14ac:dyDescent="0.25">
      <c r="A35" s="63">
        <v>12</v>
      </c>
      <c r="B35" s="37">
        <v>34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>
        <v>0</v>
      </c>
      <c r="I35">
        <v>2</v>
      </c>
      <c r="J35">
        <v>3</v>
      </c>
      <c r="K35">
        <v>2</v>
      </c>
      <c r="L35">
        <v>3</v>
      </c>
      <c r="M35">
        <v>7</v>
      </c>
    </row>
    <row r="36" spans="1:13" ht="20" customHeight="1" x14ac:dyDescent="0.25">
      <c r="A36" s="64"/>
      <c r="B36" s="37">
        <v>35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>
        <v>0</v>
      </c>
      <c r="I36">
        <v>1</v>
      </c>
      <c r="J36">
        <v>2</v>
      </c>
      <c r="K36">
        <v>2</v>
      </c>
      <c r="L36">
        <v>3</v>
      </c>
      <c r="M36">
        <v>4</v>
      </c>
    </row>
    <row r="37" spans="1:13" ht="20" customHeight="1" x14ac:dyDescent="0.25">
      <c r="A37" s="64"/>
      <c r="B37" s="37">
        <v>36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>
        <v>0</v>
      </c>
      <c r="I37">
        <v>1</v>
      </c>
      <c r="J37">
        <v>2</v>
      </c>
      <c r="K37">
        <v>3</v>
      </c>
      <c r="L37">
        <v>3</v>
      </c>
      <c r="M37">
        <v>5</v>
      </c>
    </row>
    <row r="38" spans="1:13" ht="17" x14ac:dyDescent="0.25">
      <c r="A38" s="63">
        <v>13</v>
      </c>
      <c r="B38" s="37">
        <v>37</v>
      </c>
      <c r="C38" s="33" t="s">
        <v>17</v>
      </c>
      <c r="D38" s="14" t="s">
        <v>51</v>
      </c>
      <c r="E38" s="51" t="s">
        <v>60</v>
      </c>
      <c r="F38" s="45" t="s">
        <v>53</v>
      </c>
      <c r="G38" s="46" t="s">
        <v>54</v>
      </c>
      <c r="H38">
        <v>0</v>
      </c>
      <c r="I38">
        <v>1</v>
      </c>
      <c r="J38">
        <v>1</v>
      </c>
      <c r="K38">
        <v>1</v>
      </c>
      <c r="L38">
        <v>2</v>
      </c>
      <c r="M38">
        <v>5</v>
      </c>
    </row>
    <row r="39" spans="1:13" ht="17" x14ac:dyDescent="0.25">
      <c r="A39" s="64"/>
      <c r="B39" s="37">
        <v>38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>
        <v>0</v>
      </c>
      <c r="I39">
        <v>1</v>
      </c>
      <c r="J39">
        <v>2</v>
      </c>
      <c r="K39">
        <v>4</v>
      </c>
      <c r="L39">
        <v>4</v>
      </c>
      <c r="M39">
        <v>8</v>
      </c>
    </row>
    <row r="40" spans="1:13" ht="17" x14ac:dyDescent="0.25">
      <c r="A40" s="64"/>
      <c r="B40" s="37">
        <v>39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>
        <v>0</v>
      </c>
      <c r="I40">
        <v>2</v>
      </c>
      <c r="J40">
        <v>3</v>
      </c>
      <c r="K40">
        <v>3</v>
      </c>
      <c r="L40">
        <v>1</v>
      </c>
      <c r="M40">
        <v>4</v>
      </c>
    </row>
    <row r="41" spans="1:13" ht="17" x14ac:dyDescent="0.25">
      <c r="A41" s="63">
        <v>14</v>
      </c>
      <c r="B41" s="37">
        <v>40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>
        <v>0</v>
      </c>
      <c r="I41">
        <v>1</v>
      </c>
      <c r="J41">
        <v>1</v>
      </c>
      <c r="K41">
        <v>2</v>
      </c>
      <c r="L41">
        <v>0</v>
      </c>
      <c r="M41">
        <v>5</v>
      </c>
    </row>
    <row r="42" spans="1:13" ht="17" x14ac:dyDescent="0.25">
      <c r="A42" s="64"/>
      <c r="B42" s="37">
        <v>41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>
        <v>0</v>
      </c>
      <c r="I42">
        <v>1</v>
      </c>
      <c r="J42">
        <v>1</v>
      </c>
      <c r="K42">
        <v>1</v>
      </c>
      <c r="L42">
        <v>0</v>
      </c>
      <c r="M42">
        <v>6</v>
      </c>
    </row>
    <row r="43" spans="1:13" ht="17" x14ac:dyDescent="0.25">
      <c r="A43" s="64"/>
      <c r="B43" s="37">
        <v>42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>
        <v>0</v>
      </c>
      <c r="I43">
        <v>2</v>
      </c>
      <c r="J43">
        <v>6</v>
      </c>
      <c r="K43">
        <v>6</v>
      </c>
      <c r="L43">
        <v>7</v>
      </c>
      <c r="M43">
        <v>11</v>
      </c>
    </row>
    <row r="44" spans="1:13" ht="17" x14ac:dyDescent="0.25">
      <c r="A44" s="63">
        <v>15</v>
      </c>
      <c r="B44" s="37">
        <v>43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>
        <v>0</v>
      </c>
      <c r="I44">
        <v>1</v>
      </c>
      <c r="J44">
        <v>2</v>
      </c>
      <c r="K44">
        <v>2</v>
      </c>
      <c r="L44">
        <v>2</v>
      </c>
      <c r="M44">
        <v>3</v>
      </c>
    </row>
    <row r="45" spans="1:13" ht="17" x14ac:dyDescent="0.25">
      <c r="A45" s="64"/>
      <c r="B45" s="37">
        <v>44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>
        <v>0</v>
      </c>
      <c r="I45">
        <v>2</v>
      </c>
      <c r="J45">
        <v>1</v>
      </c>
      <c r="K45">
        <v>2</v>
      </c>
      <c r="L45">
        <v>1</v>
      </c>
      <c r="M45">
        <v>2</v>
      </c>
    </row>
    <row r="46" spans="1:13" ht="17" x14ac:dyDescent="0.25">
      <c r="A46" s="64"/>
      <c r="B46" s="37">
        <v>45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>
        <v>0</v>
      </c>
      <c r="I46">
        <v>2</v>
      </c>
      <c r="J46">
        <v>1</v>
      </c>
      <c r="K46">
        <v>2</v>
      </c>
      <c r="L46">
        <v>2</v>
      </c>
      <c r="M46">
        <v>4</v>
      </c>
    </row>
    <row r="47" spans="1:13" ht="17" x14ac:dyDescent="0.25">
      <c r="A47" s="63">
        <v>16</v>
      </c>
      <c r="B47" s="37">
        <v>46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>
        <v>0</v>
      </c>
      <c r="I47">
        <v>1</v>
      </c>
      <c r="J47">
        <v>2</v>
      </c>
      <c r="K47">
        <v>2</v>
      </c>
      <c r="L47">
        <v>2</v>
      </c>
      <c r="M47">
        <v>5</v>
      </c>
    </row>
    <row r="48" spans="1:13" ht="17" x14ac:dyDescent="0.25">
      <c r="A48" s="64"/>
      <c r="B48" s="37">
        <v>47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>
        <v>0</v>
      </c>
      <c r="I48">
        <v>2</v>
      </c>
      <c r="J48">
        <v>1</v>
      </c>
      <c r="K48">
        <v>2</v>
      </c>
      <c r="L48">
        <v>3</v>
      </c>
      <c r="M48">
        <v>4</v>
      </c>
    </row>
    <row r="49" spans="1:13" ht="18" thickBot="1" x14ac:dyDescent="0.3">
      <c r="A49" s="65"/>
      <c r="B49" s="30">
        <v>48</v>
      </c>
      <c r="C49" s="26" t="s">
        <v>17</v>
      </c>
      <c r="D49" s="27" t="s">
        <v>51</v>
      </c>
      <c r="E49" s="54" t="s">
        <v>60</v>
      </c>
      <c r="F49" s="48" t="s">
        <v>53</v>
      </c>
      <c r="G49" s="49" t="s">
        <v>54</v>
      </c>
      <c r="H49">
        <v>0</v>
      </c>
      <c r="I49">
        <v>1</v>
      </c>
      <c r="J49">
        <v>2</v>
      </c>
      <c r="K49">
        <v>2</v>
      </c>
      <c r="L49">
        <v>3</v>
      </c>
      <c r="M49">
        <v>5</v>
      </c>
    </row>
    <row r="50" spans="1:13" ht="17" x14ac:dyDescent="0.25">
      <c r="A50" s="66">
        <v>17</v>
      </c>
      <c r="B50" s="29">
        <v>49</v>
      </c>
      <c r="C50" s="28" t="s">
        <v>17</v>
      </c>
      <c r="D50" s="23" t="s">
        <v>51</v>
      </c>
      <c r="E50" s="35" t="s">
        <v>61</v>
      </c>
      <c r="F50" s="31" t="s">
        <v>52</v>
      </c>
      <c r="G50" s="36" t="s">
        <v>47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</row>
    <row r="51" spans="1:13" ht="17" x14ac:dyDescent="0.25">
      <c r="A51" s="64"/>
      <c r="B51" s="37">
        <v>50</v>
      </c>
      <c r="C51" s="33" t="s">
        <v>17</v>
      </c>
      <c r="D51" s="14" t="s">
        <v>51</v>
      </c>
      <c r="E51" s="38" t="s">
        <v>61</v>
      </c>
      <c r="F51" s="34" t="s">
        <v>52</v>
      </c>
      <c r="G51" s="39" t="s">
        <v>47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</row>
    <row r="52" spans="1:13" ht="17" x14ac:dyDescent="0.25">
      <c r="A52" s="64"/>
      <c r="B52" s="37">
        <v>51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>
        <v>0</v>
      </c>
      <c r="I52">
        <v>0</v>
      </c>
      <c r="J52">
        <v>1</v>
      </c>
      <c r="K52">
        <v>0</v>
      </c>
      <c r="L52">
        <v>0</v>
      </c>
      <c r="M52">
        <v>0</v>
      </c>
    </row>
    <row r="53" spans="1:13" ht="17" x14ac:dyDescent="0.25">
      <c r="A53" s="63">
        <v>18</v>
      </c>
      <c r="B53" s="37">
        <v>52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</row>
    <row r="54" spans="1:13" ht="17" x14ac:dyDescent="0.25">
      <c r="A54" s="64"/>
      <c r="B54" s="37">
        <v>53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</row>
    <row r="55" spans="1:13" ht="17" x14ac:dyDescent="0.25">
      <c r="A55" s="64"/>
      <c r="B55" s="37">
        <v>54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</row>
    <row r="56" spans="1:13" ht="17" x14ac:dyDescent="0.25">
      <c r="A56" s="63">
        <v>19</v>
      </c>
      <c r="B56" s="37">
        <v>55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>
        <v>0</v>
      </c>
      <c r="I56">
        <v>0</v>
      </c>
      <c r="J56">
        <v>0</v>
      </c>
      <c r="K56">
        <v>0</v>
      </c>
      <c r="L56">
        <v>1</v>
      </c>
      <c r="M56">
        <v>0</v>
      </c>
    </row>
    <row r="57" spans="1:13" ht="17" x14ac:dyDescent="0.25">
      <c r="A57" s="64"/>
      <c r="B57" s="37">
        <v>56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>
        <v>0</v>
      </c>
      <c r="I57">
        <v>0</v>
      </c>
      <c r="J57">
        <v>0</v>
      </c>
      <c r="K57">
        <v>0</v>
      </c>
      <c r="L57">
        <v>1</v>
      </c>
      <c r="M57">
        <v>0</v>
      </c>
    </row>
    <row r="58" spans="1:13" ht="17" x14ac:dyDescent="0.25">
      <c r="A58" s="64"/>
      <c r="B58" s="37">
        <v>57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>
        <v>0</v>
      </c>
      <c r="I58">
        <v>0</v>
      </c>
      <c r="J58">
        <v>0</v>
      </c>
      <c r="K58">
        <v>0</v>
      </c>
      <c r="L58">
        <v>1</v>
      </c>
      <c r="M58">
        <v>1</v>
      </c>
    </row>
    <row r="59" spans="1:13" ht="17" x14ac:dyDescent="0.25">
      <c r="A59" s="63">
        <v>20</v>
      </c>
      <c r="B59" s="37">
        <v>58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>
        <v>0</v>
      </c>
      <c r="I59">
        <v>0</v>
      </c>
      <c r="J59">
        <v>1</v>
      </c>
      <c r="K59">
        <v>0</v>
      </c>
      <c r="L59">
        <v>1</v>
      </c>
      <c r="M59">
        <v>1</v>
      </c>
    </row>
    <row r="60" spans="1:13" ht="17" x14ac:dyDescent="0.25">
      <c r="A60" s="64"/>
      <c r="B60" s="37">
        <v>59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</row>
    <row r="61" spans="1:13" ht="17" x14ac:dyDescent="0.25">
      <c r="A61" s="64"/>
      <c r="B61" s="37">
        <v>60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</row>
    <row r="62" spans="1:13" ht="17" x14ac:dyDescent="0.25">
      <c r="A62" s="63">
        <v>21</v>
      </c>
      <c r="B62" s="37">
        <v>61</v>
      </c>
      <c r="C62" s="33" t="s">
        <v>17</v>
      </c>
      <c r="D62" s="14" t="s">
        <v>51</v>
      </c>
      <c r="E62" s="38" t="s">
        <v>61</v>
      </c>
      <c r="F62" s="41" t="s">
        <v>53</v>
      </c>
      <c r="G62" s="42" t="s">
        <v>47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</row>
    <row r="63" spans="1:13" ht="17" x14ac:dyDescent="0.25">
      <c r="A63" s="64"/>
      <c r="B63" s="37">
        <v>62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</row>
    <row r="64" spans="1:13" ht="17" x14ac:dyDescent="0.25">
      <c r="A64" s="64"/>
      <c r="B64" s="37">
        <v>63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>
        <v>0</v>
      </c>
      <c r="I64">
        <v>1</v>
      </c>
      <c r="J64">
        <v>0</v>
      </c>
      <c r="K64">
        <v>0</v>
      </c>
      <c r="L64">
        <v>0</v>
      </c>
      <c r="M64">
        <v>0</v>
      </c>
    </row>
    <row r="65" spans="1:13" ht="17" x14ac:dyDescent="0.25">
      <c r="A65" s="63">
        <v>22</v>
      </c>
      <c r="B65" s="37">
        <v>64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>
        <v>0</v>
      </c>
      <c r="I65">
        <v>0</v>
      </c>
      <c r="J65">
        <v>0</v>
      </c>
      <c r="K65">
        <v>1</v>
      </c>
      <c r="L65">
        <v>0</v>
      </c>
      <c r="M65">
        <v>0</v>
      </c>
    </row>
    <row r="66" spans="1:13" ht="17" x14ac:dyDescent="0.25">
      <c r="A66" s="64"/>
      <c r="B66" s="37">
        <v>65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>
        <v>0</v>
      </c>
      <c r="I66">
        <v>0</v>
      </c>
      <c r="J66">
        <v>0</v>
      </c>
      <c r="K66">
        <v>0</v>
      </c>
      <c r="L66">
        <v>1</v>
      </c>
      <c r="M66">
        <v>0</v>
      </c>
    </row>
    <row r="67" spans="1:13" ht="17" x14ac:dyDescent="0.25">
      <c r="A67" s="64"/>
      <c r="B67" s="37">
        <v>66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>
        <v>0</v>
      </c>
      <c r="I67">
        <v>0</v>
      </c>
      <c r="J67">
        <v>0</v>
      </c>
      <c r="K67">
        <v>1</v>
      </c>
      <c r="L67">
        <v>0</v>
      </c>
      <c r="M67">
        <v>0</v>
      </c>
    </row>
    <row r="68" spans="1:13" ht="17" x14ac:dyDescent="0.25">
      <c r="A68" s="63">
        <v>23</v>
      </c>
      <c r="B68" s="37">
        <v>67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>
        <v>0</v>
      </c>
      <c r="I68">
        <v>0</v>
      </c>
      <c r="J68">
        <v>0</v>
      </c>
      <c r="K68">
        <v>0</v>
      </c>
      <c r="L68">
        <v>1</v>
      </c>
      <c r="M68">
        <v>0</v>
      </c>
    </row>
    <row r="69" spans="1:13" ht="17" x14ac:dyDescent="0.25">
      <c r="A69" s="64"/>
      <c r="B69" s="37">
        <v>68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>
        <v>0</v>
      </c>
      <c r="I69">
        <v>0</v>
      </c>
      <c r="J69">
        <v>1</v>
      </c>
      <c r="K69">
        <v>0</v>
      </c>
      <c r="L69">
        <v>0</v>
      </c>
      <c r="M69">
        <v>0</v>
      </c>
    </row>
    <row r="70" spans="1:13" ht="17" x14ac:dyDescent="0.25">
      <c r="A70" s="64"/>
      <c r="B70" s="37">
        <v>69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>
        <v>0</v>
      </c>
      <c r="I70">
        <v>0</v>
      </c>
      <c r="J70">
        <v>0</v>
      </c>
      <c r="K70">
        <v>0</v>
      </c>
      <c r="L70">
        <v>0</v>
      </c>
      <c r="M70">
        <v>1</v>
      </c>
    </row>
    <row r="71" spans="1:13" ht="17" x14ac:dyDescent="0.25">
      <c r="A71" s="63">
        <v>24</v>
      </c>
      <c r="B71" s="37">
        <v>70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>
        <v>0</v>
      </c>
      <c r="I71">
        <v>1</v>
      </c>
      <c r="J71">
        <v>0</v>
      </c>
      <c r="K71">
        <v>0</v>
      </c>
      <c r="L71">
        <v>0</v>
      </c>
      <c r="M71">
        <v>0</v>
      </c>
    </row>
    <row r="72" spans="1:13" ht="17" x14ac:dyDescent="0.25">
      <c r="A72" s="64"/>
      <c r="B72" s="37">
        <v>71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>
        <v>0</v>
      </c>
      <c r="I72">
        <v>2</v>
      </c>
      <c r="J72">
        <v>0</v>
      </c>
      <c r="K72">
        <v>0</v>
      </c>
      <c r="L72">
        <v>2</v>
      </c>
      <c r="M72">
        <v>0</v>
      </c>
    </row>
    <row r="73" spans="1:13" ht="17" x14ac:dyDescent="0.25">
      <c r="A73" s="64"/>
      <c r="B73" s="37">
        <v>72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</row>
    <row r="74" spans="1:13" ht="17" x14ac:dyDescent="0.25">
      <c r="A74" s="63">
        <v>25</v>
      </c>
      <c r="B74" s="37">
        <v>73</v>
      </c>
      <c r="C74" s="33" t="s">
        <v>17</v>
      </c>
      <c r="D74" s="14" t="s">
        <v>51</v>
      </c>
      <c r="E74" s="38" t="s">
        <v>61</v>
      </c>
      <c r="F74" s="43" t="s">
        <v>52</v>
      </c>
      <c r="G74" s="44" t="s">
        <v>54</v>
      </c>
      <c r="H74">
        <v>0</v>
      </c>
      <c r="I74">
        <v>0</v>
      </c>
      <c r="J74">
        <v>0</v>
      </c>
      <c r="K74">
        <v>0</v>
      </c>
      <c r="L74">
        <v>0</v>
      </c>
      <c r="M74">
        <v>1</v>
      </c>
    </row>
    <row r="75" spans="1:13" ht="17" x14ac:dyDescent="0.25">
      <c r="A75" s="64"/>
      <c r="B75" s="37">
        <v>74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>
        <v>0</v>
      </c>
      <c r="I75">
        <v>1</v>
      </c>
      <c r="J75">
        <v>1</v>
      </c>
      <c r="K75">
        <v>2</v>
      </c>
      <c r="L75">
        <v>1</v>
      </c>
      <c r="M75">
        <v>2</v>
      </c>
    </row>
    <row r="76" spans="1:13" ht="17" x14ac:dyDescent="0.25">
      <c r="A76" s="64"/>
      <c r="B76" s="37">
        <v>75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>
        <v>0</v>
      </c>
      <c r="I76">
        <v>1</v>
      </c>
      <c r="J76">
        <v>1</v>
      </c>
      <c r="K76">
        <v>0</v>
      </c>
      <c r="L76">
        <v>0</v>
      </c>
      <c r="M76">
        <v>1</v>
      </c>
    </row>
    <row r="77" spans="1:13" ht="17" x14ac:dyDescent="0.25">
      <c r="A77" s="63">
        <v>26</v>
      </c>
      <c r="B77" s="37">
        <v>76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>
        <v>0</v>
      </c>
      <c r="I77">
        <v>1</v>
      </c>
      <c r="J77">
        <v>1</v>
      </c>
      <c r="K77">
        <v>1</v>
      </c>
      <c r="L77">
        <v>2</v>
      </c>
      <c r="M77">
        <v>3</v>
      </c>
    </row>
    <row r="78" spans="1:13" ht="17" x14ac:dyDescent="0.25">
      <c r="A78" s="64"/>
      <c r="B78" s="37">
        <v>77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>
        <v>0</v>
      </c>
      <c r="I78">
        <v>0</v>
      </c>
      <c r="J78">
        <v>1</v>
      </c>
      <c r="K78">
        <v>2</v>
      </c>
      <c r="L78">
        <v>2</v>
      </c>
      <c r="M78">
        <v>2</v>
      </c>
    </row>
    <row r="79" spans="1:13" ht="17" x14ac:dyDescent="0.25">
      <c r="A79" s="64"/>
      <c r="B79" s="37">
        <v>78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>
        <v>0</v>
      </c>
      <c r="I79">
        <v>1</v>
      </c>
      <c r="J79">
        <v>1</v>
      </c>
      <c r="K79">
        <v>1</v>
      </c>
      <c r="L79">
        <v>2</v>
      </c>
      <c r="M79">
        <v>3</v>
      </c>
    </row>
    <row r="80" spans="1:13" ht="17" x14ac:dyDescent="0.25">
      <c r="A80" s="63">
        <v>27</v>
      </c>
      <c r="B80" s="37">
        <v>79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>
        <v>0</v>
      </c>
      <c r="I80">
        <v>1</v>
      </c>
      <c r="J80">
        <v>1</v>
      </c>
      <c r="K80">
        <v>2</v>
      </c>
      <c r="L80">
        <v>2</v>
      </c>
      <c r="M80">
        <v>2</v>
      </c>
    </row>
    <row r="81" spans="1:13" ht="17" x14ac:dyDescent="0.25">
      <c r="A81" s="64"/>
      <c r="B81" s="37">
        <v>80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>
        <v>0</v>
      </c>
      <c r="I81">
        <v>1</v>
      </c>
      <c r="J81">
        <v>1</v>
      </c>
      <c r="K81">
        <v>1</v>
      </c>
      <c r="L81">
        <v>2</v>
      </c>
      <c r="M81">
        <v>3</v>
      </c>
    </row>
    <row r="82" spans="1:13" ht="17" x14ac:dyDescent="0.25">
      <c r="A82" s="64"/>
      <c r="B82" s="37">
        <v>81</v>
      </c>
      <c r="C82" s="33" t="s">
        <v>17</v>
      </c>
      <c r="D82" s="14" t="s">
        <v>51</v>
      </c>
      <c r="E82" s="38" t="s">
        <v>61</v>
      </c>
      <c r="F82" s="43" t="s">
        <v>52</v>
      </c>
      <c r="G82" s="44" t="s">
        <v>54</v>
      </c>
      <c r="H82">
        <v>0</v>
      </c>
      <c r="I82">
        <v>1</v>
      </c>
      <c r="J82">
        <v>1</v>
      </c>
      <c r="K82">
        <v>2</v>
      </c>
      <c r="L82">
        <v>1</v>
      </c>
      <c r="M82">
        <v>2</v>
      </c>
    </row>
    <row r="83" spans="1:13" ht="17" x14ac:dyDescent="0.25">
      <c r="A83" s="63">
        <v>28</v>
      </c>
      <c r="B83" s="37">
        <v>82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>
        <v>0</v>
      </c>
      <c r="I83">
        <v>1</v>
      </c>
      <c r="J83">
        <v>2</v>
      </c>
      <c r="K83">
        <v>2</v>
      </c>
      <c r="L83">
        <v>2</v>
      </c>
      <c r="M83">
        <v>3</v>
      </c>
    </row>
    <row r="84" spans="1:13" ht="17" x14ac:dyDescent="0.25">
      <c r="A84" s="64"/>
      <c r="B84" s="37">
        <v>83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>
        <v>0</v>
      </c>
      <c r="I84">
        <v>1</v>
      </c>
      <c r="J84">
        <v>2</v>
      </c>
      <c r="K84">
        <v>2</v>
      </c>
      <c r="L84">
        <v>2</v>
      </c>
      <c r="M84">
        <v>4</v>
      </c>
    </row>
    <row r="85" spans="1:13" ht="17" x14ac:dyDescent="0.25">
      <c r="A85" s="64"/>
      <c r="B85" s="37">
        <v>84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>
        <v>0</v>
      </c>
      <c r="I85">
        <v>1</v>
      </c>
      <c r="J85">
        <v>3</v>
      </c>
      <c r="K85">
        <v>3</v>
      </c>
      <c r="L85">
        <v>3</v>
      </c>
      <c r="M85">
        <v>3</v>
      </c>
    </row>
    <row r="86" spans="1:13" ht="17" x14ac:dyDescent="0.25">
      <c r="A86" s="63">
        <v>29</v>
      </c>
      <c r="B86" s="37">
        <v>85</v>
      </c>
      <c r="C86" s="33" t="s">
        <v>17</v>
      </c>
      <c r="D86" s="14" t="s">
        <v>51</v>
      </c>
      <c r="E86" s="38" t="s">
        <v>61</v>
      </c>
      <c r="F86" s="45" t="s">
        <v>53</v>
      </c>
      <c r="G86" s="46" t="s">
        <v>54</v>
      </c>
      <c r="H86">
        <v>0</v>
      </c>
      <c r="I86">
        <v>3</v>
      </c>
      <c r="J86">
        <v>2</v>
      </c>
      <c r="K86">
        <v>2</v>
      </c>
      <c r="L86">
        <v>1</v>
      </c>
      <c r="M86">
        <v>7</v>
      </c>
    </row>
    <row r="87" spans="1:13" ht="17" x14ac:dyDescent="0.25">
      <c r="A87" s="64"/>
      <c r="B87" s="37">
        <v>86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>
        <v>0</v>
      </c>
      <c r="I87">
        <v>2</v>
      </c>
      <c r="J87">
        <v>3</v>
      </c>
      <c r="K87">
        <v>3</v>
      </c>
      <c r="L87">
        <v>2</v>
      </c>
      <c r="M87">
        <v>4</v>
      </c>
    </row>
    <row r="88" spans="1:13" ht="17" x14ac:dyDescent="0.25">
      <c r="A88" s="64"/>
      <c r="B88" s="37">
        <v>87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>
        <v>0</v>
      </c>
      <c r="I88">
        <v>1</v>
      </c>
      <c r="J88">
        <v>1</v>
      </c>
      <c r="K88">
        <v>1</v>
      </c>
      <c r="L88">
        <v>0</v>
      </c>
      <c r="M88">
        <v>3</v>
      </c>
    </row>
    <row r="89" spans="1:13" ht="17" x14ac:dyDescent="0.25">
      <c r="A89" s="63">
        <v>30</v>
      </c>
      <c r="B89" s="37">
        <v>88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>
        <v>0</v>
      </c>
      <c r="I89">
        <v>1</v>
      </c>
      <c r="J89">
        <v>1</v>
      </c>
      <c r="K89">
        <v>1</v>
      </c>
      <c r="L89">
        <v>3</v>
      </c>
      <c r="M89">
        <v>4</v>
      </c>
    </row>
    <row r="90" spans="1:13" ht="17" x14ac:dyDescent="0.25">
      <c r="A90" s="64"/>
      <c r="B90" s="37">
        <v>89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>
        <v>0</v>
      </c>
      <c r="I90">
        <v>1</v>
      </c>
      <c r="J90">
        <v>1</v>
      </c>
      <c r="K90">
        <v>1</v>
      </c>
      <c r="L90">
        <v>2</v>
      </c>
      <c r="M90">
        <v>2</v>
      </c>
    </row>
    <row r="91" spans="1:13" ht="17" x14ac:dyDescent="0.25">
      <c r="A91" s="64"/>
      <c r="B91" s="37">
        <v>90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>
        <v>0</v>
      </c>
      <c r="I91">
        <v>1</v>
      </c>
      <c r="J91">
        <v>1</v>
      </c>
      <c r="K91">
        <v>1</v>
      </c>
      <c r="L91">
        <v>2</v>
      </c>
      <c r="M91">
        <v>4</v>
      </c>
    </row>
    <row r="92" spans="1:13" ht="17" x14ac:dyDescent="0.25">
      <c r="A92" s="63">
        <v>31</v>
      </c>
      <c r="B92" s="37">
        <v>91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>
        <v>0</v>
      </c>
      <c r="I92">
        <v>0</v>
      </c>
      <c r="J92">
        <v>2</v>
      </c>
      <c r="K92">
        <v>1</v>
      </c>
      <c r="L92">
        <v>3</v>
      </c>
      <c r="M92">
        <v>4</v>
      </c>
    </row>
    <row r="93" spans="1:13" ht="17" x14ac:dyDescent="0.25">
      <c r="A93" s="64"/>
      <c r="B93" s="37">
        <v>92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>
        <v>0</v>
      </c>
      <c r="I93">
        <v>1</v>
      </c>
      <c r="J93">
        <v>1</v>
      </c>
      <c r="K93">
        <v>1</v>
      </c>
      <c r="L93">
        <v>2</v>
      </c>
      <c r="M93">
        <v>4</v>
      </c>
    </row>
    <row r="94" spans="1:13" ht="17" x14ac:dyDescent="0.25">
      <c r="A94" s="64"/>
      <c r="B94" s="37">
        <v>93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>
        <v>0</v>
      </c>
      <c r="I94">
        <v>1</v>
      </c>
      <c r="J94">
        <v>0</v>
      </c>
      <c r="K94">
        <v>1</v>
      </c>
      <c r="L94">
        <v>3</v>
      </c>
      <c r="M94">
        <v>5</v>
      </c>
    </row>
    <row r="95" spans="1:13" ht="17" x14ac:dyDescent="0.25">
      <c r="A95" s="63">
        <v>32</v>
      </c>
      <c r="B95" s="37">
        <v>94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>
        <v>0</v>
      </c>
      <c r="I95">
        <v>0</v>
      </c>
      <c r="J95">
        <v>0</v>
      </c>
      <c r="K95">
        <v>1</v>
      </c>
      <c r="L95">
        <v>1</v>
      </c>
      <c r="M95">
        <v>3</v>
      </c>
    </row>
    <row r="96" spans="1:13" ht="17" x14ac:dyDescent="0.25">
      <c r="A96" s="64"/>
      <c r="B96" s="37">
        <v>95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>
        <v>0</v>
      </c>
      <c r="I96">
        <v>2</v>
      </c>
      <c r="J96">
        <v>1</v>
      </c>
      <c r="K96">
        <v>2</v>
      </c>
      <c r="L96">
        <v>1</v>
      </c>
      <c r="M96">
        <v>4</v>
      </c>
    </row>
    <row r="97" spans="1:13" ht="18" thickBot="1" x14ac:dyDescent="0.3">
      <c r="A97" s="65"/>
      <c r="B97" s="30">
        <v>96</v>
      </c>
      <c r="C97" s="26" t="s">
        <v>17</v>
      </c>
      <c r="D97" s="27" t="s">
        <v>51</v>
      </c>
      <c r="E97" s="47" t="s">
        <v>61</v>
      </c>
      <c r="F97" s="48" t="s">
        <v>53</v>
      </c>
      <c r="G97" s="49" t="s">
        <v>54</v>
      </c>
      <c r="H97">
        <v>0</v>
      </c>
      <c r="I97">
        <v>2</v>
      </c>
      <c r="J97">
        <v>0</v>
      </c>
      <c r="K97">
        <v>2</v>
      </c>
      <c r="L97">
        <v>3</v>
      </c>
      <c r="M97">
        <v>4</v>
      </c>
    </row>
  </sheetData>
  <mergeCells count="32">
    <mergeCell ref="A92:A94"/>
    <mergeCell ref="A95:A97"/>
    <mergeCell ref="A83:A85"/>
    <mergeCell ref="A86:A88"/>
    <mergeCell ref="A89:A91"/>
    <mergeCell ref="A74:A76"/>
    <mergeCell ref="A77:A79"/>
    <mergeCell ref="A80:A82"/>
    <mergeCell ref="A65:A67"/>
    <mergeCell ref="A68:A70"/>
    <mergeCell ref="A71:A73"/>
    <mergeCell ref="A56:A58"/>
    <mergeCell ref="A59:A61"/>
    <mergeCell ref="A62:A64"/>
    <mergeCell ref="A47:A49"/>
    <mergeCell ref="A50:A52"/>
    <mergeCell ref="A53:A55"/>
    <mergeCell ref="A38:A40"/>
    <mergeCell ref="A41:A43"/>
    <mergeCell ref="A44:A46"/>
    <mergeCell ref="A29:A31"/>
    <mergeCell ref="A32:A34"/>
    <mergeCell ref="A35:A37"/>
    <mergeCell ref="A20:A22"/>
    <mergeCell ref="A23:A25"/>
    <mergeCell ref="A26:A28"/>
    <mergeCell ref="A11:A13"/>
    <mergeCell ref="A14:A16"/>
    <mergeCell ref="A17:A19"/>
    <mergeCell ref="A2:A4"/>
    <mergeCell ref="A5:A7"/>
    <mergeCell ref="A8:A10"/>
  </mergeCell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6EA3A-5B17-4EB1-B248-F7076090AD2A}">
  <dimension ref="A1:U97"/>
  <sheetViews>
    <sheetView zoomScale="68" workbookViewId="0">
      <pane ySplit="1" topLeftCell="A49" activePane="bottomLeft" state="frozen"/>
      <selection activeCell="B1" sqref="B1"/>
      <selection pane="bottomLeft" sqref="A1:A1048576"/>
    </sheetView>
  </sheetViews>
  <sheetFormatPr baseColWidth="10" defaultColWidth="8.83203125" defaultRowHeight="16" x14ac:dyDescent="0.2"/>
  <cols>
    <col min="1" max="1" width="10.5" style="5"/>
    <col min="2" max="3" width="10.5" style="4"/>
    <col min="4" max="4" width="13.6640625" style="4" bestFit="1" customWidth="1"/>
    <col min="5" max="6" width="13.6640625" style="4" customWidth="1"/>
    <col min="7" max="7" width="16.1640625" style="4" customWidth="1"/>
    <col min="8" max="8" width="6.6640625" bestFit="1" customWidth="1"/>
    <col min="9" max="9" width="6.5" bestFit="1" customWidth="1"/>
    <col min="10" max="10" width="6.1640625" bestFit="1" customWidth="1"/>
    <col min="11" max="11" width="11.6640625" bestFit="1" customWidth="1"/>
    <col min="12" max="12" width="22.5" bestFit="1" customWidth="1"/>
    <col min="13" max="13" width="8.6640625" bestFit="1" customWidth="1"/>
    <col min="14" max="15" width="11.6640625" bestFit="1" customWidth="1"/>
    <col min="16" max="16" width="10.83203125" bestFit="1" customWidth="1"/>
    <col min="17" max="17" width="10.33203125" bestFit="1" customWidth="1"/>
  </cols>
  <sheetData>
    <row r="1" spans="1:21" ht="17" thickBot="1" x14ac:dyDescent="0.25">
      <c r="A1" s="20" t="s">
        <v>0</v>
      </c>
      <c r="B1" s="20" t="s">
        <v>1</v>
      </c>
      <c r="C1" s="20" t="s">
        <v>2</v>
      </c>
      <c r="D1" s="21" t="s">
        <v>42</v>
      </c>
      <c r="E1" s="21" t="s">
        <v>43</v>
      </c>
      <c r="F1" s="21" t="s">
        <v>50</v>
      </c>
      <c r="G1" s="20" t="s">
        <v>44</v>
      </c>
      <c r="H1" s="7" t="s">
        <v>3</v>
      </c>
      <c r="I1" s="8" t="s">
        <v>4</v>
      </c>
      <c r="J1" s="8" t="s">
        <v>5</v>
      </c>
      <c r="K1" s="8" t="s">
        <v>6</v>
      </c>
      <c r="L1" s="8" t="s">
        <v>7</v>
      </c>
      <c r="M1" s="8" t="s">
        <v>56</v>
      </c>
      <c r="N1" s="9" t="s">
        <v>8</v>
      </c>
      <c r="O1" s="9" t="s">
        <v>9</v>
      </c>
      <c r="P1" s="9" t="s">
        <v>10</v>
      </c>
      <c r="Q1" s="9" t="s">
        <v>11</v>
      </c>
      <c r="R1" s="5"/>
    </row>
    <row r="2" spans="1:21" ht="17" x14ac:dyDescent="0.2">
      <c r="A2" s="66">
        <v>1</v>
      </c>
      <c r="B2" s="23">
        <v>1</v>
      </c>
      <c r="C2" s="23" t="s">
        <v>17</v>
      </c>
      <c r="D2" s="23" t="s">
        <v>51</v>
      </c>
      <c r="E2" s="50" t="s">
        <v>60</v>
      </c>
      <c r="F2" s="31" t="s">
        <v>52</v>
      </c>
      <c r="G2" s="36" t="s">
        <v>47</v>
      </c>
      <c r="H2" s="6">
        <v>8.3000000000000004E-2</v>
      </c>
      <c r="I2" s="6">
        <v>0.26700000000000002</v>
      </c>
      <c r="J2" s="6">
        <v>0.12</v>
      </c>
      <c r="K2" s="6">
        <v>8.3000000000000007</v>
      </c>
      <c r="L2" s="6">
        <v>7.8</v>
      </c>
      <c r="M2" s="6">
        <v>36.9</v>
      </c>
      <c r="N2" s="62">
        <f>(H2/'Body parameters'!$N2)*100</f>
        <v>0.32170542635658911</v>
      </c>
      <c r="O2" s="62">
        <f>(I2/'Body parameters'!$N2)*100</f>
        <v>1.0348837209302326</v>
      </c>
      <c r="P2" s="62">
        <f>(J2/'Body parameters'!$N2)*100</f>
        <v>0.46511627906976744</v>
      </c>
      <c r="Q2" s="11">
        <f>((J2*1000)/L2)</f>
        <v>15.384615384615385</v>
      </c>
      <c r="R2" s="10"/>
    </row>
    <row r="3" spans="1:21" ht="17" x14ac:dyDescent="0.2">
      <c r="A3" s="64"/>
      <c r="B3" s="14">
        <v>2</v>
      </c>
      <c r="C3" s="14" t="s">
        <v>17</v>
      </c>
      <c r="D3" s="14" t="s">
        <v>51</v>
      </c>
      <c r="E3" s="51" t="s">
        <v>60</v>
      </c>
      <c r="F3" s="34" t="s">
        <v>52</v>
      </c>
      <c r="G3" s="39" t="s">
        <v>47</v>
      </c>
      <c r="H3" s="6">
        <v>7.3999999999999996E-2</v>
      </c>
      <c r="I3" s="6">
        <v>0.28199999999999997</v>
      </c>
      <c r="J3" s="6">
        <v>0.124</v>
      </c>
      <c r="K3" s="6">
        <v>7.9</v>
      </c>
      <c r="L3" s="6">
        <v>7.5</v>
      </c>
      <c r="M3" s="6">
        <v>36.200000000000003</v>
      </c>
      <c r="N3" s="62">
        <f>(H3/'Body parameters'!$N3)*100</f>
        <v>0.28244274809160308</v>
      </c>
      <c r="O3" s="62">
        <f>(I3/'Body parameters'!$N3)*100</f>
        <v>1.0763358778625953</v>
      </c>
      <c r="P3" s="62">
        <f>(J3/'Body parameters'!$N3)*100</f>
        <v>0.47328244274809161</v>
      </c>
      <c r="Q3" s="11">
        <f t="shared" ref="Q3:Q66" si="0">((J3*1000)/L3)</f>
        <v>16.533333333333335</v>
      </c>
      <c r="R3" s="10"/>
    </row>
    <row r="4" spans="1:21" ht="17" x14ac:dyDescent="0.2">
      <c r="A4" s="64"/>
      <c r="B4" s="33">
        <v>3</v>
      </c>
      <c r="C4" s="33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 s="6">
        <v>6.5000000000000002E-2</v>
      </c>
      <c r="I4" s="6">
        <v>0.17699999999999999</v>
      </c>
      <c r="J4" s="6">
        <v>0.13300000000000001</v>
      </c>
      <c r="K4" s="6">
        <v>8</v>
      </c>
      <c r="L4" s="6">
        <v>7.5</v>
      </c>
      <c r="M4" s="6">
        <v>35.5</v>
      </c>
      <c r="N4" s="62">
        <f>(H4/'Body parameters'!$N4)*100</f>
        <v>0.24528301886792453</v>
      </c>
      <c r="O4" s="62">
        <f>(I4/'Body parameters'!$N4)*100</f>
        <v>0.66792452830188676</v>
      </c>
      <c r="P4" s="62">
        <f>(J4/'Body parameters'!$N4)*100</f>
        <v>0.50188679245283019</v>
      </c>
      <c r="Q4" s="11">
        <f t="shared" si="0"/>
        <v>17.733333333333334</v>
      </c>
      <c r="R4" s="10"/>
    </row>
    <row r="5" spans="1:21" ht="17" x14ac:dyDescent="0.2">
      <c r="A5" s="63">
        <v>2</v>
      </c>
      <c r="B5" s="14">
        <v>4</v>
      </c>
      <c r="C5" s="14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 s="6">
        <v>0.10199999999999999</v>
      </c>
      <c r="I5" s="6">
        <v>0.30499999999999999</v>
      </c>
      <c r="J5" s="6">
        <v>0.114</v>
      </c>
      <c r="K5" s="6">
        <v>8.5</v>
      </c>
      <c r="L5" s="6">
        <v>8</v>
      </c>
      <c r="M5" s="6">
        <v>32.5</v>
      </c>
      <c r="N5" s="62">
        <f>(H5/'Body parameters'!$N5)*100</f>
        <v>0.39843749999999994</v>
      </c>
      <c r="O5" s="62">
        <f>(I5/'Body parameters'!$N5)*100</f>
        <v>1.19140625</v>
      </c>
      <c r="P5" s="62">
        <f>(J5/'Body parameters'!$N5)*100</f>
        <v>0.44531249999999994</v>
      </c>
      <c r="Q5" s="11">
        <f t="shared" si="0"/>
        <v>14.25</v>
      </c>
      <c r="R5" s="10"/>
    </row>
    <row r="6" spans="1:21" ht="17" x14ac:dyDescent="0.2">
      <c r="A6" s="64"/>
      <c r="B6" s="14">
        <v>5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 s="6">
        <v>7.9000000000000001E-2</v>
      </c>
      <c r="I6" s="6">
        <v>0.219</v>
      </c>
      <c r="J6" s="6">
        <v>0.113</v>
      </c>
      <c r="K6" s="6">
        <v>8</v>
      </c>
      <c r="L6" s="6">
        <v>7.5</v>
      </c>
      <c r="M6" s="6">
        <v>36.4</v>
      </c>
      <c r="N6" s="62">
        <f>(H6/'Body parameters'!$N6)*100</f>
        <v>0.30739299610894943</v>
      </c>
      <c r="O6" s="62">
        <f>(I6/'Body parameters'!$N6)*100</f>
        <v>0.85214007782101164</v>
      </c>
      <c r="P6" s="62">
        <f>(J6/'Body parameters'!$N6)*100</f>
        <v>0.43968871595330739</v>
      </c>
      <c r="Q6" s="11">
        <f t="shared" si="0"/>
        <v>15.066666666666666</v>
      </c>
      <c r="R6" s="10"/>
    </row>
    <row r="7" spans="1:21" ht="17" x14ac:dyDescent="0.2">
      <c r="A7" s="64"/>
      <c r="B7" s="14">
        <v>6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 s="6">
        <v>6.0999999999999999E-2</v>
      </c>
      <c r="I7" s="6">
        <v>0.21299999999999999</v>
      </c>
      <c r="J7" s="6">
        <v>0.11799999999999999</v>
      </c>
      <c r="K7" s="6">
        <v>8.4</v>
      </c>
      <c r="L7" s="6">
        <v>7.8</v>
      </c>
      <c r="M7" s="6">
        <v>35.200000000000003</v>
      </c>
      <c r="N7" s="62">
        <f>(H7/'Body parameters'!$N7)*100</f>
        <v>0.23461538461538459</v>
      </c>
      <c r="O7" s="62">
        <f>(I7/'Body parameters'!$N7)*100</f>
        <v>0.8192307692307691</v>
      </c>
      <c r="P7" s="62">
        <f>(J7/'Body parameters'!$N7)*100</f>
        <v>0.45384615384615379</v>
      </c>
      <c r="Q7" s="11">
        <f t="shared" si="0"/>
        <v>15.128205128205128</v>
      </c>
      <c r="R7" s="10"/>
    </row>
    <row r="8" spans="1:21" ht="17" x14ac:dyDescent="0.2">
      <c r="A8" s="63">
        <v>3</v>
      </c>
      <c r="B8" s="33">
        <v>7</v>
      </c>
      <c r="C8" s="33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 s="6">
        <v>5.7000000000000002E-2</v>
      </c>
      <c r="I8" s="6">
        <v>0.255</v>
      </c>
      <c r="J8" s="6">
        <v>0.11700000000000001</v>
      </c>
      <c r="K8" s="6">
        <v>7.5</v>
      </c>
      <c r="L8" s="6">
        <v>7</v>
      </c>
      <c r="M8" s="6">
        <v>38.1</v>
      </c>
      <c r="N8" s="62">
        <f>(H8/'Body parameters'!$N8)*100</f>
        <v>0.22619047619047619</v>
      </c>
      <c r="O8" s="62">
        <f>(I8/'Body parameters'!$N8)*100</f>
        <v>1.0119047619047619</v>
      </c>
      <c r="P8" s="62">
        <f>(J8/'Body parameters'!$N8)*100</f>
        <v>0.4642857142857143</v>
      </c>
      <c r="Q8" s="11">
        <f t="shared" si="0"/>
        <v>16.714285714285715</v>
      </c>
      <c r="R8" s="10"/>
    </row>
    <row r="9" spans="1:21" ht="17" x14ac:dyDescent="0.2">
      <c r="A9" s="64"/>
      <c r="B9" s="33">
        <v>8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 s="6">
        <v>8.2000000000000003E-2</v>
      </c>
      <c r="I9" s="6">
        <v>0.22800000000000001</v>
      </c>
      <c r="J9" s="6">
        <v>0.13300000000000001</v>
      </c>
      <c r="K9" s="6">
        <v>7.7</v>
      </c>
      <c r="L9" s="6">
        <v>7.4</v>
      </c>
      <c r="M9" s="6">
        <v>37.5</v>
      </c>
      <c r="N9" s="62">
        <f>(H9/'Body parameters'!$N9)*100</f>
        <v>0.30370370370370375</v>
      </c>
      <c r="O9" s="62">
        <f>(I9/'Body parameters'!$N9)*100</f>
        <v>0.84444444444444455</v>
      </c>
      <c r="P9" s="62">
        <f>(J9/'Body parameters'!$N9)*100</f>
        <v>0.49259259259259264</v>
      </c>
      <c r="Q9" s="11">
        <f t="shared" si="0"/>
        <v>17.972972972972972</v>
      </c>
      <c r="R9" s="10"/>
    </row>
    <row r="10" spans="1:21" ht="17" x14ac:dyDescent="0.2">
      <c r="A10" s="64"/>
      <c r="B10" s="33">
        <v>9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 s="6">
        <v>7.1999999999999995E-2</v>
      </c>
      <c r="I10" s="6">
        <v>0.28999999999999998</v>
      </c>
      <c r="J10" s="6">
        <v>0.122</v>
      </c>
      <c r="K10" s="6">
        <v>7.4</v>
      </c>
      <c r="L10" s="6">
        <v>6.8</v>
      </c>
      <c r="M10" s="6">
        <v>37.200000000000003</v>
      </c>
      <c r="N10" s="62">
        <f>(H10/'Body parameters'!$N10)*100</f>
        <v>0.26666666666666666</v>
      </c>
      <c r="O10" s="62">
        <f>(I10/'Body parameters'!$N10)*100</f>
        <v>1.074074074074074</v>
      </c>
      <c r="P10" s="62">
        <f>(J10/'Body parameters'!$N10)*100</f>
        <v>0.45185185185185178</v>
      </c>
      <c r="Q10" s="11">
        <f t="shared" si="0"/>
        <v>17.941176470588236</v>
      </c>
      <c r="R10" s="10"/>
    </row>
    <row r="11" spans="1:21" ht="17" x14ac:dyDescent="0.2">
      <c r="A11" s="63">
        <v>4</v>
      </c>
      <c r="B11" s="14">
        <v>10</v>
      </c>
      <c r="C11" s="14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 s="6">
        <v>7.0999999999999994E-2</v>
      </c>
      <c r="I11" s="6">
        <v>0.25900000000000001</v>
      </c>
      <c r="J11" s="6">
        <v>0.11799999999999999</v>
      </c>
      <c r="K11" s="6">
        <v>7.5</v>
      </c>
      <c r="L11" s="6">
        <v>7</v>
      </c>
      <c r="M11" s="6">
        <v>35.700000000000003</v>
      </c>
      <c r="N11" s="62">
        <f>(H11/'Body parameters'!$N11)*100</f>
        <v>0.26296296296296295</v>
      </c>
      <c r="O11" s="62">
        <f>(I11/'Body parameters'!$N11)*100</f>
        <v>0.95925925925925937</v>
      </c>
      <c r="P11" s="62">
        <f>(J11/'Body parameters'!$N11)*100</f>
        <v>0.437037037037037</v>
      </c>
      <c r="Q11" s="11">
        <f t="shared" si="0"/>
        <v>16.857142857142858</v>
      </c>
      <c r="R11" s="10"/>
    </row>
    <row r="12" spans="1:21" ht="17" x14ac:dyDescent="0.2">
      <c r="A12" s="64"/>
      <c r="B12" s="14">
        <v>11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 s="6">
        <v>6.7000000000000004E-2</v>
      </c>
      <c r="I12" s="6">
        <v>0.191</v>
      </c>
      <c r="J12" s="6">
        <v>0.122</v>
      </c>
      <c r="K12" s="6">
        <v>7.7</v>
      </c>
      <c r="L12" s="6">
        <v>7.1</v>
      </c>
      <c r="M12" s="6">
        <v>36.4</v>
      </c>
      <c r="N12" s="62">
        <f>(H12/'Body parameters'!$N12)*100</f>
        <v>0.28389830508474573</v>
      </c>
      <c r="O12" s="62">
        <f>(I12/'Body parameters'!$N12)*100</f>
        <v>0.80932203389830504</v>
      </c>
      <c r="P12" s="62">
        <f>(J12/'Body parameters'!$N12)*100</f>
        <v>0.51694915254237284</v>
      </c>
      <c r="Q12" s="11">
        <f t="shared" si="0"/>
        <v>17.183098591549296</v>
      </c>
      <c r="R12" s="10"/>
    </row>
    <row r="13" spans="1:21" ht="17" x14ac:dyDescent="0.2">
      <c r="A13" s="64"/>
      <c r="B13" s="14">
        <v>12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 s="6">
        <v>6.5000000000000002E-2</v>
      </c>
      <c r="I13" s="6">
        <v>0.23100000000000001</v>
      </c>
      <c r="J13" s="6">
        <v>0.14099999999999999</v>
      </c>
      <c r="K13" s="6">
        <v>7.4</v>
      </c>
      <c r="L13" s="6">
        <v>7</v>
      </c>
      <c r="M13" s="6">
        <v>36.799999999999997</v>
      </c>
      <c r="N13" s="62">
        <f>(H13/'Body parameters'!$N13)*100</f>
        <v>0.25193798449612403</v>
      </c>
      <c r="O13" s="62">
        <f>(I13/'Body parameters'!$N13)*100</f>
        <v>0.89534883720930236</v>
      </c>
      <c r="P13" s="62">
        <f>(J13/'Body parameters'!$N13)*100</f>
        <v>0.54651162790697672</v>
      </c>
      <c r="Q13" s="11">
        <f t="shared" si="0"/>
        <v>20.142857142857142</v>
      </c>
      <c r="R13" s="10"/>
      <c r="U13" s="11"/>
    </row>
    <row r="14" spans="1:21" ht="17" x14ac:dyDescent="0.2">
      <c r="A14" s="63">
        <v>5</v>
      </c>
      <c r="B14" s="14">
        <v>13</v>
      </c>
      <c r="C14" s="14" t="s">
        <v>17</v>
      </c>
      <c r="D14" s="14" t="s">
        <v>51</v>
      </c>
      <c r="E14" s="51" t="s">
        <v>60</v>
      </c>
      <c r="F14" s="41" t="s">
        <v>53</v>
      </c>
      <c r="G14" s="42" t="s">
        <v>47</v>
      </c>
      <c r="H14" s="6">
        <v>9.2999999999999999E-2</v>
      </c>
      <c r="I14" s="6">
        <v>0.24199999999999999</v>
      </c>
      <c r="J14" s="6">
        <v>0.126</v>
      </c>
      <c r="K14" s="6">
        <v>8.1</v>
      </c>
      <c r="L14" s="6">
        <v>7.6</v>
      </c>
      <c r="M14" s="6">
        <v>37.4</v>
      </c>
      <c r="N14" s="62">
        <f>(H14/'Body parameters'!$N14)*100</f>
        <v>0.32978723404255317</v>
      </c>
      <c r="O14" s="62">
        <f>(I14/'Body parameters'!$N14)*100</f>
        <v>0.85815602836879434</v>
      </c>
      <c r="P14" s="62">
        <f>(J14/'Body parameters'!$N14)*100</f>
        <v>0.44680851063829791</v>
      </c>
      <c r="Q14" s="11">
        <f t="shared" si="0"/>
        <v>16.578947368421055</v>
      </c>
      <c r="R14" s="10"/>
      <c r="U14" s="11"/>
    </row>
    <row r="15" spans="1:21" ht="17" x14ac:dyDescent="0.2">
      <c r="A15" s="64"/>
      <c r="B15" s="4">
        <v>14</v>
      </c>
      <c r="C15" s="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 s="6">
        <v>7.3999999999999996E-2</v>
      </c>
      <c r="I15" s="6">
        <v>0.217</v>
      </c>
      <c r="J15" s="6">
        <v>0.13300000000000001</v>
      </c>
      <c r="K15" s="6">
        <v>7.6</v>
      </c>
      <c r="L15" s="6">
        <v>7</v>
      </c>
      <c r="M15" s="6">
        <v>37.5</v>
      </c>
      <c r="N15" s="62">
        <f>(H15/'Body parameters'!$N15)*100</f>
        <v>0.25694444444444442</v>
      </c>
      <c r="O15" s="62">
        <f>(I15/'Body parameters'!$N15)*100</f>
        <v>0.75347222222222221</v>
      </c>
      <c r="P15" s="62">
        <f>(J15/'Body parameters'!$N15)*100</f>
        <v>0.46180555555555558</v>
      </c>
      <c r="Q15" s="11">
        <f t="shared" si="0"/>
        <v>19</v>
      </c>
      <c r="R15" s="10"/>
      <c r="U15" s="11"/>
    </row>
    <row r="16" spans="1:21" ht="17" x14ac:dyDescent="0.2">
      <c r="A16" s="64"/>
      <c r="B16" s="33">
        <v>15</v>
      </c>
      <c r="C16" s="33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 s="6">
        <v>0.08</v>
      </c>
      <c r="I16" s="6">
        <v>0.254</v>
      </c>
      <c r="J16" s="6">
        <v>0.11</v>
      </c>
      <c r="K16" s="6">
        <v>7.4</v>
      </c>
      <c r="L16" s="6">
        <v>7</v>
      </c>
      <c r="M16" s="6">
        <v>35.700000000000003</v>
      </c>
      <c r="N16" s="62">
        <f>(H16/'Body parameters'!$N16)*100</f>
        <v>0.30534351145038169</v>
      </c>
      <c r="O16" s="62">
        <f>(I16/'Body parameters'!$N16)*100</f>
        <v>0.96946564885496189</v>
      </c>
      <c r="P16" s="62">
        <f>(J16/'Body parameters'!$N16)*100</f>
        <v>0.41984732824427484</v>
      </c>
      <c r="Q16" s="11">
        <f t="shared" si="0"/>
        <v>15.714285714285714</v>
      </c>
      <c r="R16" s="10"/>
      <c r="U16" s="11"/>
    </row>
    <row r="17" spans="1:21" ht="17" x14ac:dyDescent="0.2">
      <c r="A17" s="63">
        <v>6</v>
      </c>
      <c r="B17" s="33">
        <v>16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 s="6">
        <v>7.1999999999999995E-2</v>
      </c>
      <c r="I17" s="6">
        <v>0.27400000000000002</v>
      </c>
      <c r="J17" s="6">
        <v>0.11899999999999999</v>
      </c>
      <c r="K17" s="6">
        <v>7.6</v>
      </c>
      <c r="L17" s="6">
        <v>7.4</v>
      </c>
      <c r="M17" s="6">
        <v>37</v>
      </c>
      <c r="N17" s="62">
        <f>(H17/'Body parameters'!$N17)*100</f>
        <v>0.29387755102040813</v>
      </c>
      <c r="O17" s="62">
        <f>(I17/'Body parameters'!$N17)*100</f>
        <v>1.1183673469387756</v>
      </c>
      <c r="P17" s="62">
        <f>(J17/'Body parameters'!$N17)*100</f>
        <v>0.48571428571428565</v>
      </c>
      <c r="Q17" s="11">
        <f t="shared" si="0"/>
        <v>16.081081081081081</v>
      </c>
      <c r="R17" s="10"/>
      <c r="U17" s="11"/>
    </row>
    <row r="18" spans="1:21" ht="17" x14ac:dyDescent="0.2">
      <c r="A18" s="64"/>
      <c r="B18" s="2">
        <v>17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 s="6">
        <v>7.2999999999999995E-2</v>
      </c>
      <c r="I18" s="6">
        <v>0.27300000000000002</v>
      </c>
      <c r="J18" s="6">
        <v>0.13500000000000001</v>
      </c>
      <c r="K18" s="6">
        <v>7.7</v>
      </c>
      <c r="L18" s="6">
        <v>7.2</v>
      </c>
      <c r="M18" s="6">
        <v>37.6</v>
      </c>
      <c r="N18" s="62">
        <f>(H18/'Body parameters'!$N18)*100</f>
        <v>0.28404669260700388</v>
      </c>
      <c r="O18" s="62">
        <f>(I18/'Body parameters'!$N18)*100</f>
        <v>1.0622568093385216</v>
      </c>
      <c r="P18" s="62">
        <f>(J18/'Body parameters'!$N18)*100</f>
        <v>0.52529182879377434</v>
      </c>
      <c r="Q18" s="11">
        <f t="shared" si="0"/>
        <v>18.75</v>
      </c>
      <c r="R18" s="10"/>
      <c r="U18" s="11"/>
    </row>
    <row r="19" spans="1:21" ht="17" x14ac:dyDescent="0.2">
      <c r="A19" s="64"/>
      <c r="B19" s="2">
        <v>18</v>
      </c>
      <c r="C19" s="52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 s="6">
        <v>5.3999999999999999E-2</v>
      </c>
      <c r="I19" s="6">
        <v>0.27500000000000002</v>
      </c>
      <c r="J19" s="6">
        <v>0.13800000000000001</v>
      </c>
      <c r="K19" s="6">
        <v>8.1</v>
      </c>
      <c r="L19" s="6">
        <v>7.6</v>
      </c>
      <c r="M19" s="6">
        <v>35.9</v>
      </c>
      <c r="N19" s="62">
        <f>(H19/'Body parameters'!$N19)*100</f>
        <v>0.216</v>
      </c>
      <c r="O19" s="62">
        <f>(I19/'Body parameters'!$N19)*100</f>
        <v>1.1000000000000001</v>
      </c>
      <c r="P19" s="62">
        <f>(J19/'Body parameters'!$N19)*100</f>
        <v>0.55200000000000005</v>
      </c>
      <c r="Q19" s="11">
        <f t="shared" si="0"/>
        <v>18.157894736842106</v>
      </c>
      <c r="R19" s="10"/>
      <c r="U19" s="11"/>
    </row>
    <row r="20" spans="1:21" ht="17" x14ac:dyDescent="0.2">
      <c r="A20" s="63">
        <v>7</v>
      </c>
      <c r="B20" s="2">
        <v>19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 s="6">
        <v>7.9000000000000001E-2</v>
      </c>
      <c r="I20" s="6">
        <v>0.23</v>
      </c>
      <c r="J20" s="6">
        <v>0.126</v>
      </c>
      <c r="K20" s="6">
        <v>7.5</v>
      </c>
      <c r="L20" s="6">
        <v>7</v>
      </c>
      <c r="M20" s="6">
        <v>38.299999999999997</v>
      </c>
      <c r="N20" s="62">
        <f>(H20/'Body parameters'!$N20)*100</f>
        <v>0.2981132075471698</v>
      </c>
      <c r="O20" s="62">
        <f>(I20/'Body parameters'!$N20)*100</f>
        <v>0.86792452830188693</v>
      </c>
      <c r="P20" s="62">
        <f>(J20/'Body parameters'!$N20)*100</f>
        <v>0.47547169811320755</v>
      </c>
      <c r="Q20" s="11">
        <f t="shared" si="0"/>
        <v>18</v>
      </c>
      <c r="R20" s="10"/>
      <c r="U20" s="11"/>
    </row>
    <row r="21" spans="1:21" ht="17" x14ac:dyDescent="0.2">
      <c r="A21" s="64"/>
      <c r="B21" s="2">
        <v>20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 s="6">
        <v>6.4000000000000001E-2</v>
      </c>
      <c r="I21" s="6">
        <v>0.255</v>
      </c>
      <c r="J21" s="6">
        <v>0.114</v>
      </c>
      <c r="K21" s="6">
        <v>7.6</v>
      </c>
      <c r="L21" s="6">
        <v>7.1</v>
      </c>
      <c r="M21" s="6">
        <v>37.9</v>
      </c>
      <c r="N21" s="62">
        <f>(H21/'Body parameters'!$N21)*100</f>
        <v>0.25296442687747034</v>
      </c>
      <c r="O21" s="62">
        <f>(I21/'Body parameters'!$N21)*100</f>
        <v>1.0079051383399209</v>
      </c>
      <c r="P21" s="62">
        <f>(J21/'Body parameters'!$N21)*100</f>
        <v>0.45059288537549413</v>
      </c>
      <c r="Q21" s="11">
        <f t="shared" si="0"/>
        <v>16.056338028169016</v>
      </c>
      <c r="R21" s="10"/>
      <c r="U21" s="11"/>
    </row>
    <row r="22" spans="1:21" ht="17" x14ac:dyDescent="0.2">
      <c r="A22" s="64"/>
      <c r="B22" s="2">
        <v>21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 s="6">
        <v>9.7000000000000003E-2</v>
      </c>
      <c r="I22" s="6">
        <v>0.161</v>
      </c>
      <c r="J22" s="6">
        <v>0.114</v>
      </c>
      <c r="K22" s="6">
        <v>7.4</v>
      </c>
      <c r="L22" s="6">
        <v>7</v>
      </c>
      <c r="M22" s="6">
        <v>35.9</v>
      </c>
      <c r="N22" s="62">
        <f>(H22/'Body parameters'!$N22)*100</f>
        <v>0.36603773584905658</v>
      </c>
      <c r="O22" s="62">
        <f>(I22/'Body parameters'!$N22)*100</f>
        <v>0.60754716981132073</v>
      </c>
      <c r="P22" s="62">
        <f>(J22/'Body parameters'!$N22)*100</f>
        <v>0.43018867924528303</v>
      </c>
      <c r="Q22" s="11">
        <f t="shared" si="0"/>
        <v>16.285714285714285</v>
      </c>
      <c r="R22" s="10"/>
    </row>
    <row r="23" spans="1:21" ht="17" x14ac:dyDescent="0.2">
      <c r="A23" s="63">
        <v>8</v>
      </c>
      <c r="B23" s="2">
        <v>22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 s="6">
        <v>8.5000000000000006E-2</v>
      </c>
      <c r="I23" s="6">
        <v>0.27100000000000002</v>
      </c>
      <c r="J23" s="6">
        <v>0.11799999999999999</v>
      </c>
      <c r="K23" s="6">
        <v>7.3</v>
      </c>
      <c r="L23" s="6">
        <v>6.9</v>
      </c>
      <c r="M23" s="6">
        <v>38.4</v>
      </c>
      <c r="N23" s="62">
        <f>(H23/'Body parameters'!$N23)*100</f>
        <v>0.32692307692307693</v>
      </c>
      <c r="O23" s="62">
        <f>(I23/'Body parameters'!$N23)*100</f>
        <v>1.0423076923076924</v>
      </c>
      <c r="P23" s="62">
        <f>(J23/'Body parameters'!$N23)*100</f>
        <v>0.45384615384615379</v>
      </c>
      <c r="Q23" s="11">
        <f t="shared" si="0"/>
        <v>17.101449275362317</v>
      </c>
      <c r="R23" s="10"/>
    </row>
    <row r="24" spans="1:21" ht="17" x14ac:dyDescent="0.2">
      <c r="A24" s="64"/>
      <c r="B24" s="2">
        <v>23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 s="6">
        <v>9.5000000000000001E-2</v>
      </c>
      <c r="I24" s="6">
        <v>0.25800000000000001</v>
      </c>
      <c r="J24" s="6">
        <v>0.129</v>
      </c>
      <c r="K24" s="6">
        <v>7.7</v>
      </c>
      <c r="L24" s="6">
        <v>7.1</v>
      </c>
      <c r="M24" s="6">
        <v>39.299999999999997</v>
      </c>
      <c r="N24" s="62">
        <f>(H24/'Body parameters'!$N24)*100</f>
        <v>0.37254901960784315</v>
      </c>
      <c r="O24" s="62">
        <f>(I24/'Body parameters'!$N24)*100</f>
        <v>1.0117647058823529</v>
      </c>
      <c r="P24" s="62">
        <f>(J24/'Body parameters'!$N24)*100</f>
        <v>0.50588235294117645</v>
      </c>
      <c r="Q24" s="11">
        <f t="shared" si="0"/>
        <v>18.169014084507044</v>
      </c>
      <c r="R24" s="10"/>
    </row>
    <row r="25" spans="1:21" ht="17" x14ac:dyDescent="0.2">
      <c r="A25" s="64"/>
      <c r="B25" s="2">
        <v>24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 s="6">
        <v>6.0999999999999999E-2</v>
      </c>
      <c r="I25" s="6">
        <v>0.221</v>
      </c>
      <c r="J25" s="6">
        <v>0.109</v>
      </c>
      <c r="K25" s="6">
        <v>7.2</v>
      </c>
      <c r="L25" s="6">
        <v>6.7</v>
      </c>
      <c r="M25" s="6">
        <v>35.4</v>
      </c>
      <c r="N25" s="62">
        <f>(H25/'Body parameters'!$N25)*100</f>
        <v>0.25847457627118642</v>
      </c>
      <c r="O25" s="62">
        <f>(I25/'Body parameters'!$N25)*100</f>
        <v>0.93644067796610164</v>
      </c>
      <c r="P25" s="62">
        <f>(J25/'Body parameters'!$N25)*100</f>
        <v>0.46186440677966101</v>
      </c>
      <c r="Q25" s="11">
        <f t="shared" si="0"/>
        <v>16.268656716417912</v>
      </c>
      <c r="R25" s="10"/>
    </row>
    <row r="26" spans="1:21" ht="17" x14ac:dyDescent="0.2">
      <c r="A26" s="63">
        <v>9</v>
      </c>
      <c r="B26" s="2">
        <v>25</v>
      </c>
      <c r="C26" s="52" t="s">
        <v>17</v>
      </c>
      <c r="D26" s="14" t="s">
        <v>51</v>
      </c>
      <c r="E26" s="51" t="s">
        <v>60</v>
      </c>
      <c r="F26" s="43" t="s">
        <v>52</v>
      </c>
      <c r="G26" s="44" t="s">
        <v>54</v>
      </c>
      <c r="H26" s="6">
        <v>7.0000000000000007E-2</v>
      </c>
      <c r="I26" s="6">
        <v>0.24099999999999999</v>
      </c>
      <c r="J26" s="6">
        <v>0.122</v>
      </c>
      <c r="K26" s="6">
        <v>5.7</v>
      </c>
      <c r="L26" s="6">
        <v>5.2</v>
      </c>
      <c r="M26" s="6">
        <v>33.799999999999997</v>
      </c>
      <c r="N26" s="62">
        <f>(H26/'Body parameters'!$N26)*100</f>
        <v>0.30973451327433627</v>
      </c>
      <c r="O26" s="62">
        <f>(I26/'Body parameters'!$N26)*100</f>
        <v>1.066371681415929</v>
      </c>
      <c r="P26" s="62">
        <f>(J26/'Body parameters'!$N26)*100</f>
        <v>0.53982300884955747</v>
      </c>
      <c r="Q26" s="11">
        <f t="shared" si="0"/>
        <v>23.46153846153846</v>
      </c>
      <c r="R26" s="10"/>
    </row>
    <row r="27" spans="1:21" ht="17" x14ac:dyDescent="0.2">
      <c r="A27" s="64"/>
      <c r="B27" s="2">
        <v>26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 s="6">
        <v>7.8E-2</v>
      </c>
      <c r="I27" s="6">
        <v>0.29299999999999998</v>
      </c>
      <c r="J27" s="6">
        <v>0.13300000000000001</v>
      </c>
      <c r="K27" s="6">
        <v>6.1</v>
      </c>
      <c r="L27" s="6">
        <v>5.6</v>
      </c>
      <c r="M27" s="6">
        <v>36.700000000000003</v>
      </c>
      <c r="N27" s="62">
        <f>(H27/'Body parameters'!$N27)*100</f>
        <v>0.33766233766233766</v>
      </c>
      <c r="O27" s="62">
        <f>(I27/'Body parameters'!$N27)*100</f>
        <v>1.2683982683982682</v>
      </c>
      <c r="P27" s="62">
        <f>(J27/'Body parameters'!$N27)*100</f>
        <v>0.57575757575757569</v>
      </c>
      <c r="Q27" s="11">
        <f t="shared" si="0"/>
        <v>23.75</v>
      </c>
      <c r="R27" s="10"/>
      <c r="S27" s="6"/>
    </row>
    <row r="28" spans="1:21" ht="17" x14ac:dyDescent="0.2">
      <c r="A28" s="64"/>
      <c r="B28" s="2">
        <v>27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 s="6">
        <v>0.24199999999999999</v>
      </c>
      <c r="I28" s="6">
        <v>0.315</v>
      </c>
      <c r="J28" s="6">
        <v>0.13200000000000001</v>
      </c>
      <c r="K28" s="6">
        <v>5.0999999999999996</v>
      </c>
      <c r="L28" s="6">
        <v>4.5999999999999996</v>
      </c>
      <c r="M28" s="6">
        <v>38.1</v>
      </c>
      <c r="N28" s="62">
        <f>(H28/'Body parameters'!$N28)*100</f>
        <v>1.0297872340425531</v>
      </c>
      <c r="O28" s="62">
        <f>(I28/'Body parameters'!$N28)*100</f>
        <v>1.3404255319148937</v>
      </c>
      <c r="P28" s="62">
        <f>(J28/'Body parameters'!$N28)*100</f>
        <v>0.5617021276595745</v>
      </c>
      <c r="Q28" s="11">
        <f t="shared" si="0"/>
        <v>28.695652173913047</v>
      </c>
      <c r="R28" s="10"/>
    </row>
    <row r="29" spans="1:21" ht="17" x14ac:dyDescent="0.25">
      <c r="A29" s="63">
        <v>10</v>
      </c>
      <c r="B29" s="53">
        <v>28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 s="6">
        <v>8.6999999999999994E-2</v>
      </c>
      <c r="I29" s="6">
        <v>0.27700000000000002</v>
      </c>
      <c r="J29" s="6">
        <v>0.127</v>
      </c>
      <c r="K29" s="6">
        <v>5.9</v>
      </c>
      <c r="L29" s="6">
        <v>5.4</v>
      </c>
      <c r="M29" s="6">
        <v>37.200000000000003</v>
      </c>
      <c r="N29" s="62">
        <f>(H29/'Body parameters'!$N29)*100</f>
        <v>0.36249999999999999</v>
      </c>
      <c r="O29" s="62">
        <f>(I29/'Body parameters'!$N29)*100</f>
        <v>1.1541666666666668</v>
      </c>
      <c r="P29" s="62">
        <f>(J29/'Body parameters'!$N29)*100</f>
        <v>0.52916666666666667</v>
      </c>
      <c r="Q29" s="11">
        <f t="shared" si="0"/>
        <v>23.518518518518515</v>
      </c>
      <c r="R29" s="10"/>
    </row>
    <row r="30" spans="1:21" ht="17" x14ac:dyDescent="0.25">
      <c r="A30" s="64"/>
      <c r="B30" s="53">
        <v>29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 s="6">
        <v>7.0000000000000007E-2</v>
      </c>
      <c r="I30" s="6">
        <v>0.16900000000000001</v>
      </c>
      <c r="J30" s="6">
        <v>0.14000000000000001</v>
      </c>
      <c r="K30" s="6">
        <v>5.7</v>
      </c>
      <c r="L30" s="6">
        <v>5.2</v>
      </c>
      <c r="M30" s="6">
        <v>34.1</v>
      </c>
      <c r="N30" s="62">
        <f>(H30/'Body parameters'!$N30)*100</f>
        <v>0.32110091743119268</v>
      </c>
      <c r="O30" s="62">
        <f>(I30/'Body parameters'!$N30)*100</f>
        <v>0.77522935779816515</v>
      </c>
      <c r="P30" s="62">
        <f>(J30/'Body parameters'!$N30)*100</f>
        <v>0.64220183486238536</v>
      </c>
      <c r="Q30" s="11">
        <f t="shared" si="0"/>
        <v>26.923076923076923</v>
      </c>
      <c r="R30" s="10"/>
    </row>
    <row r="31" spans="1:21" ht="17" x14ac:dyDescent="0.25">
      <c r="A31" s="64"/>
      <c r="B31" s="53">
        <v>30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 s="6">
        <v>7.2999999999999995E-2</v>
      </c>
      <c r="I31" s="6">
        <v>0.20599999999999999</v>
      </c>
      <c r="J31" s="6">
        <v>0.125</v>
      </c>
      <c r="K31" s="6">
        <v>5.9</v>
      </c>
      <c r="L31" s="6">
        <v>5.4</v>
      </c>
      <c r="M31" s="6">
        <v>35.299999999999997</v>
      </c>
      <c r="N31" s="62">
        <f>(H31/'Body parameters'!$N31)*100</f>
        <v>0.32589285714285715</v>
      </c>
      <c r="O31" s="62">
        <f>(I31/'Body parameters'!$N31)*100</f>
        <v>0.9196428571428571</v>
      </c>
      <c r="P31" s="62">
        <f>(J31/'Body parameters'!$N31)*100</f>
        <v>0.5580357142857143</v>
      </c>
      <c r="Q31" s="11">
        <f t="shared" si="0"/>
        <v>23.148148148148145</v>
      </c>
      <c r="R31" s="10"/>
    </row>
    <row r="32" spans="1:21" ht="17" x14ac:dyDescent="0.25">
      <c r="A32" s="63">
        <v>11</v>
      </c>
      <c r="B32" s="37">
        <v>31</v>
      </c>
      <c r="C32" s="33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 s="6">
        <v>0.114</v>
      </c>
      <c r="I32" s="6">
        <v>0.36299999999999999</v>
      </c>
      <c r="J32" s="6">
        <v>0.13700000000000001</v>
      </c>
      <c r="K32" s="6">
        <v>5.3</v>
      </c>
      <c r="L32" s="6">
        <v>4.8</v>
      </c>
      <c r="M32" s="6">
        <v>35.700000000000003</v>
      </c>
      <c r="N32" s="62">
        <f>(H32/'Body parameters'!$N32)*100</f>
        <v>0.46341463414634143</v>
      </c>
      <c r="O32" s="62">
        <f>(I32/'Body parameters'!$N32)*100</f>
        <v>1.475609756097561</v>
      </c>
      <c r="P32" s="62">
        <f>(J32/'Body parameters'!$N32)*100</f>
        <v>0.55691056910569103</v>
      </c>
      <c r="Q32" s="11">
        <f t="shared" si="0"/>
        <v>28.541666666666668</v>
      </c>
      <c r="R32" s="10"/>
    </row>
    <row r="33" spans="1:18" ht="17" x14ac:dyDescent="0.25">
      <c r="A33" s="64"/>
      <c r="B33" s="37">
        <v>32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 s="6">
        <v>0.126</v>
      </c>
      <c r="I33" s="6">
        <v>0.27800000000000002</v>
      </c>
      <c r="J33" s="6">
        <v>0.13300000000000001</v>
      </c>
      <c r="K33" s="6">
        <v>5.3</v>
      </c>
      <c r="L33" s="6">
        <v>4.9000000000000004</v>
      </c>
      <c r="M33" s="6">
        <v>31.5</v>
      </c>
      <c r="N33" s="62">
        <f>(H33/'Body parameters'!$N33)*100</f>
        <v>0.53846153846153855</v>
      </c>
      <c r="O33" s="62">
        <f>(I33/'Body parameters'!$N33)*100</f>
        <v>1.1880341880341883</v>
      </c>
      <c r="P33" s="62">
        <f>(J33/'Body parameters'!$N33)*100</f>
        <v>0.56837606837606847</v>
      </c>
      <c r="Q33" s="11">
        <f t="shared" si="0"/>
        <v>27.142857142857142</v>
      </c>
      <c r="R33" s="10"/>
    </row>
    <row r="34" spans="1:18" ht="17" x14ac:dyDescent="0.25">
      <c r="A34" s="64"/>
      <c r="B34" s="37">
        <v>33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 s="6">
        <v>8.1000000000000003E-2</v>
      </c>
      <c r="I34" s="6">
        <v>0.34300000000000003</v>
      </c>
      <c r="J34" s="6">
        <v>0.127</v>
      </c>
      <c r="K34" s="6">
        <v>5.8</v>
      </c>
      <c r="L34" s="6">
        <v>5.3</v>
      </c>
      <c r="M34" s="6">
        <v>32.299999999999997</v>
      </c>
      <c r="N34" s="62">
        <f>(H34/'Body parameters'!$N34)*100</f>
        <v>0.33609958506224064</v>
      </c>
      <c r="O34" s="62">
        <f>(I34/'Body parameters'!$N34)*100</f>
        <v>1.4232365145228216</v>
      </c>
      <c r="P34" s="62">
        <f>(J34/'Body parameters'!$N34)*100</f>
        <v>0.52697095435684649</v>
      </c>
      <c r="Q34" s="11">
        <f t="shared" si="0"/>
        <v>23.962264150943398</v>
      </c>
      <c r="R34" s="10"/>
    </row>
    <row r="35" spans="1:18" ht="17" x14ac:dyDescent="0.25">
      <c r="A35" s="63">
        <v>12</v>
      </c>
      <c r="B35" s="37">
        <v>34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 s="6">
        <v>0.105</v>
      </c>
      <c r="I35" s="6">
        <v>0.372</v>
      </c>
      <c r="J35" s="6">
        <v>0.14699999999999999</v>
      </c>
      <c r="K35" s="6">
        <v>5.6</v>
      </c>
      <c r="L35" s="6">
        <v>5</v>
      </c>
      <c r="M35" s="6">
        <v>36.299999999999997</v>
      </c>
      <c r="N35" s="62">
        <f>(H35/'Body parameters'!$N35)*100</f>
        <v>0.42168674698795183</v>
      </c>
      <c r="O35" s="62">
        <f>(I35/'Body parameters'!$N35)*100</f>
        <v>1.493975903614458</v>
      </c>
      <c r="P35" s="62">
        <f>(J35/'Body parameters'!$N35)*100</f>
        <v>0.59036144578313254</v>
      </c>
      <c r="Q35" s="11">
        <f t="shared" si="0"/>
        <v>29.4</v>
      </c>
      <c r="R35" s="10"/>
    </row>
    <row r="36" spans="1:18" ht="17" x14ac:dyDescent="0.25">
      <c r="A36" s="64"/>
      <c r="B36" s="37">
        <v>35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 s="6">
        <v>7.8E-2</v>
      </c>
      <c r="I36" s="6">
        <v>0.34699999999999998</v>
      </c>
      <c r="J36" s="6">
        <v>0.129</v>
      </c>
      <c r="K36" s="6">
        <v>6.2</v>
      </c>
      <c r="L36" s="6">
        <v>5.7</v>
      </c>
      <c r="M36" s="6">
        <v>38.1</v>
      </c>
      <c r="N36" s="62">
        <f>(H36/'Body parameters'!$N36)*100</f>
        <v>0.312</v>
      </c>
      <c r="O36" s="62">
        <f>(I36/'Body parameters'!$N36)*100</f>
        <v>1.3879999999999999</v>
      </c>
      <c r="P36" s="62">
        <f>(J36/'Body parameters'!$N36)*100</f>
        <v>0.51600000000000001</v>
      </c>
      <c r="Q36" s="11">
        <f t="shared" si="0"/>
        <v>22.631578947368421</v>
      </c>
      <c r="R36" s="10"/>
    </row>
    <row r="37" spans="1:18" ht="17" x14ac:dyDescent="0.25">
      <c r="A37" s="64"/>
      <c r="B37" s="37">
        <v>36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 s="6">
        <v>9.1999999999999998E-2</v>
      </c>
      <c r="I37" s="6">
        <v>0.311</v>
      </c>
      <c r="J37" s="6">
        <v>0.13900000000000001</v>
      </c>
      <c r="K37" s="6">
        <v>6.6</v>
      </c>
      <c r="L37" s="6">
        <v>6</v>
      </c>
      <c r="M37" s="6">
        <v>36.5</v>
      </c>
      <c r="N37" s="62">
        <f>(H37/'Body parameters'!$N37)*100</f>
        <v>0.35658914728682173</v>
      </c>
      <c r="O37" s="62">
        <f>(I37/'Body parameters'!$N37)*100</f>
        <v>1.2054263565891472</v>
      </c>
      <c r="P37" s="62">
        <f>(J37/'Body parameters'!$N37)*100</f>
        <v>0.53875968992248058</v>
      </c>
      <c r="Q37" s="11">
        <f t="shared" si="0"/>
        <v>23.166666666666668</v>
      </c>
      <c r="R37" s="10"/>
    </row>
    <row r="38" spans="1:18" ht="17" x14ac:dyDescent="0.25">
      <c r="A38" s="63">
        <v>13</v>
      </c>
      <c r="B38" s="37">
        <v>37</v>
      </c>
      <c r="C38" s="33" t="s">
        <v>17</v>
      </c>
      <c r="D38" s="14" t="s">
        <v>51</v>
      </c>
      <c r="E38" s="51" t="s">
        <v>60</v>
      </c>
      <c r="F38" s="45" t="s">
        <v>53</v>
      </c>
      <c r="G38" s="46" t="s">
        <v>54</v>
      </c>
      <c r="H38" s="6">
        <v>7.1999999999999995E-2</v>
      </c>
      <c r="I38" s="6">
        <v>0.373</v>
      </c>
      <c r="J38" s="6">
        <v>0.14099999999999999</v>
      </c>
      <c r="K38" s="6">
        <v>5.8</v>
      </c>
      <c r="L38" s="6">
        <v>5.3</v>
      </c>
      <c r="M38" s="6">
        <v>38.200000000000003</v>
      </c>
      <c r="N38" s="62">
        <f>(H38/'Body parameters'!$N38)*100</f>
        <v>0.30125523012552297</v>
      </c>
      <c r="O38" s="62">
        <f>(I38/'Body parameters'!$N38)*100</f>
        <v>1.5606694560669456</v>
      </c>
      <c r="P38" s="62">
        <f>(J38/'Body parameters'!$N38)*100</f>
        <v>0.58995815899581583</v>
      </c>
      <c r="Q38" s="11">
        <f t="shared" si="0"/>
        <v>26.60377358490566</v>
      </c>
      <c r="R38" s="10"/>
    </row>
    <row r="39" spans="1:18" ht="17" x14ac:dyDescent="0.25">
      <c r="A39" s="64"/>
      <c r="B39" s="37">
        <v>38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 s="6">
        <v>0.10100000000000001</v>
      </c>
      <c r="I39" s="6">
        <v>0.32600000000000001</v>
      </c>
      <c r="J39" s="6">
        <v>0.155</v>
      </c>
      <c r="K39" s="6">
        <v>5.7</v>
      </c>
      <c r="L39" s="6">
        <v>5.2</v>
      </c>
      <c r="M39" s="6">
        <v>37.299999999999997</v>
      </c>
      <c r="N39" s="62">
        <f>(H39/'Body parameters'!$N39)*100</f>
        <v>0.40400000000000003</v>
      </c>
      <c r="O39" s="62">
        <f>(I39/'Body parameters'!$N39)*100</f>
        <v>1.304</v>
      </c>
      <c r="P39" s="62">
        <f>(J39/'Body parameters'!$N39)*100</f>
        <v>0.62</v>
      </c>
      <c r="Q39" s="11">
        <f t="shared" si="0"/>
        <v>29.807692307692307</v>
      </c>
      <c r="R39" s="10"/>
    </row>
    <row r="40" spans="1:18" ht="17" x14ac:dyDescent="0.25">
      <c r="A40" s="64"/>
      <c r="B40" s="37">
        <v>39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 s="6">
        <v>0.13100000000000001</v>
      </c>
      <c r="I40" s="6">
        <v>0.34699999999999998</v>
      </c>
      <c r="J40" s="6">
        <v>0.14299999999999999</v>
      </c>
      <c r="K40" s="6">
        <v>6.4</v>
      </c>
      <c r="L40" s="6">
        <v>5.8</v>
      </c>
      <c r="M40" s="6">
        <v>37.4</v>
      </c>
      <c r="N40" s="62">
        <f>(H40/'Body parameters'!$N40)*100</f>
        <v>0.49621212121212127</v>
      </c>
      <c r="O40" s="62">
        <f>(I40/'Body parameters'!$N40)*100</f>
        <v>1.3143939393939394</v>
      </c>
      <c r="P40" s="62">
        <f>(J40/'Body parameters'!$N40)*100</f>
        <v>0.54166666666666674</v>
      </c>
      <c r="Q40" s="11">
        <f t="shared" si="0"/>
        <v>24.655172413793103</v>
      </c>
      <c r="R40" s="10"/>
    </row>
    <row r="41" spans="1:18" ht="17" x14ac:dyDescent="0.25">
      <c r="A41" s="63">
        <v>14</v>
      </c>
      <c r="B41" s="37">
        <v>40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 s="6">
        <v>7.8E-2</v>
      </c>
      <c r="I41" s="6">
        <v>0.28699999999999998</v>
      </c>
      <c r="J41" s="6">
        <v>0.161</v>
      </c>
      <c r="K41" s="6">
        <v>6.3</v>
      </c>
      <c r="L41" s="6">
        <v>5.7</v>
      </c>
      <c r="M41" s="6">
        <v>35.799999999999997</v>
      </c>
      <c r="N41" s="62">
        <f>(H41/'Body parameters'!$N41)*100</f>
        <v>0.31451612903225806</v>
      </c>
      <c r="O41" s="62">
        <f>(I41/'Body parameters'!$N41)*100</f>
        <v>1.157258064516129</v>
      </c>
      <c r="P41" s="62">
        <f>(J41/'Body parameters'!$N41)*100</f>
        <v>0.64919354838709675</v>
      </c>
      <c r="Q41" s="11">
        <f t="shared" si="0"/>
        <v>28.245614035087719</v>
      </c>
      <c r="R41" s="10"/>
    </row>
    <row r="42" spans="1:18" ht="17" x14ac:dyDescent="0.25">
      <c r="A42" s="64"/>
      <c r="B42" s="37">
        <v>41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 s="6">
        <v>8.6999999999999994E-2</v>
      </c>
      <c r="I42" s="6">
        <v>0.318</v>
      </c>
      <c r="J42" s="6">
        <v>0.122</v>
      </c>
      <c r="K42" s="6">
        <v>6.1</v>
      </c>
      <c r="L42" s="6">
        <v>5.6</v>
      </c>
      <c r="M42" s="6">
        <v>37.700000000000003</v>
      </c>
      <c r="N42" s="62">
        <f>(H42/'Body parameters'!$N42)*100</f>
        <v>0.3411764705882353</v>
      </c>
      <c r="O42" s="62">
        <f>(I42/'Body parameters'!$N42)*100</f>
        <v>1.2470588235294118</v>
      </c>
      <c r="P42" s="62">
        <f>(J42/'Body parameters'!$N42)*100</f>
        <v>0.47843137254901957</v>
      </c>
      <c r="Q42" s="11">
        <f t="shared" si="0"/>
        <v>21.785714285714288</v>
      </c>
      <c r="R42" s="10"/>
    </row>
    <row r="43" spans="1:18" ht="17" x14ac:dyDescent="0.25">
      <c r="A43" s="64"/>
      <c r="B43" s="37">
        <v>42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 s="6">
        <v>0.11600000000000001</v>
      </c>
      <c r="I43" s="6">
        <v>0.20100000000000001</v>
      </c>
      <c r="J43" s="6">
        <v>0.11600000000000001</v>
      </c>
      <c r="K43" s="6">
        <v>5.0999999999999996</v>
      </c>
      <c r="L43" s="6">
        <v>4.5999999999999996</v>
      </c>
      <c r="M43" s="6">
        <v>33.799999999999997</v>
      </c>
      <c r="N43" s="62">
        <f>(H43/'Body parameters'!$N43)*100</f>
        <v>0.53953488372093017</v>
      </c>
      <c r="O43" s="62">
        <f>(I43/'Body parameters'!$N43)*100</f>
        <v>0.93488372093023264</v>
      </c>
      <c r="P43" s="62">
        <f>(J43/'Body parameters'!$N43)*100</f>
        <v>0.53953488372093017</v>
      </c>
      <c r="Q43" s="11">
        <f t="shared" si="0"/>
        <v>25.217391304347828</v>
      </c>
      <c r="R43" s="10"/>
    </row>
    <row r="44" spans="1:18" ht="17" x14ac:dyDescent="0.25">
      <c r="A44" s="63">
        <v>15</v>
      </c>
      <c r="B44" s="37">
        <v>43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 s="6">
        <v>0.08</v>
      </c>
      <c r="I44" s="6">
        <v>0.373</v>
      </c>
      <c r="J44" s="6">
        <v>0.14199999999999999</v>
      </c>
      <c r="K44" s="6">
        <v>6.5</v>
      </c>
      <c r="L44" s="6">
        <v>6</v>
      </c>
      <c r="M44" s="6">
        <v>35.6</v>
      </c>
      <c r="N44" s="62">
        <f>(H44/'Body parameters'!$N44)*100</f>
        <v>0.30651340996168586</v>
      </c>
      <c r="O44" s="62">
        <f>(I44/'Body parameters'!$N44)*100</f>
        <v>1.42911877394636</v>
      </c>
      <c r="P44" s="62">
        <f>(J44/'Body parameters'!$N44)*100</f>
        <v>0.54406130268199226</v>
      </c>
      <c r="Q44" s="11">
        <f t="shared" si="0"/>
        <v>23.666666666666668</v>
      </c>
      <c r="R44" s="10"/>
    </row>
    <row r="45" spans="1:18" ht="17" x14ac:dyDescent="0.25">
      <c r="A45" s="64"/>
      <c r="B45" s="37">
        <v>44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 s="6">
        <v>7.0000000000000007E-2</v>
      </c>
      <c r="I45" s="6">
        <v>0.29899999999999999</v>
      </c>
      <c r="J45" s="6">
        <v>0.121</v>
      </c>
      <c r="K45" s="6">
        <v>6.1</v>
      </c>
      <c r="L45" s="6">
        <v>5.5</v>
      </c>
      <c r="M45" s="6">
        <v>34.799999999999997</v>
      </c>
      <c r="N45" s="62">
        <f>(H45/'Body parameters'!$N45)*100</f>
        <v>0.29288702928870297</v>
      </c>
      <c r="O45" s="62">
        <f>(I45/'Body parameters'!$N45)*100</f>
        <v>1.2510460251046025</v>
      </c>
      <c r="P45" s="62">
        <f>(J45/'Body parameters'!$N45)*100</f>
        <v>0.50627615062761511</v>
      </c>
      <c r="Q45" s="11">
        <f t="shared" si="0"/>
        <v>22</v>
      </c>
      <c r="R45" s="10"/>
    </row>
    <row r="46" spans="1:18" ht="17" x14ac:dyDescent="0.25">
      <c r="A46" s="64"/>
      <c r="B46" s="37">
        <v>45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 s="6">
        <v>6.0999999999999999E-2</v>
      </c>
      <c r="I46" s="6">
        <v>0.28399999999999997</v>
      </c>
      <c r="J46" s="6">
        <v>0.11899999999999999</v>
      </c>
      <c r="K46" s="6">
        <v>7</v>
      </c>
      <c r="L46" s="6">
        <v>6.4</v>
      </c>
      <c r="M46" s="6">
        <v>35.4</v>
      </c>
      <c r="N46" s="62">
        <f>(H46/'Body parameters'!$N46)*100</f>
        <v>0.24399999999999999</v>
      </c>
      <c r="O46" s="62">
        <f>(I46/'Body parameters'!$N46)*100</f>
        <v>1.1359999999999999</v>
      </c>
      <c r="P46" s="62">
        <f>(J46/'Body parameters'!$N46)*100</f>
        <v>0.47599999999999992</v>
      </c>
      <c r="Q46" s="11">
        <f t="shared" si="0"/>
        <v>18.59375</v>
      </c>
      <c r="R46" s="10"/>
    </row>
    <row r="47" spans="1:18" ht="17" x14ac:dyDescent="0.25">
      <c r="A47" s="63">
        <v>16</v>
      </c>
      <c r="B47" s="37">
        <v>46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 s="6">
        <v>8.5999999999999993E-2</v>
      </c>
      <c r="I47" s="6">
        <v>0.308</v>
      </c>
      <c r="J47" s="6">
        <v>0.127</v>
      </c>
      <c r="K47" s="6">
        <v>6.7</v>
      </c>
      <c r="L47" s="6">
        <v>6.2</v>
      </c>
      <c r="M47" s="6">
        <v>38.700000000000003</v>
      </c>
      <c r="N47" s="62">
        <f>(H47/'Body parameters'!$N47)*100</f>
        <v>0.32089552238805968</v>
      </c>
      <c r="O47" s="62">
        <f>(I47/'Body parameters'!$N47)*100</f>
        <v>1.1492537313432836</v>
      </c>
      <c r="P47" s="62">
        <f>(J47/'Body parameters'!$N47)*100</f>
        <v>0.47388059701492541</v>
      </c>
      <c r="Q47" s="11">
        <f t="shared" si="0"/>
        <v>20.483870967741936</v>
      </c>
      <c r="R47" s="10"/>
    </row>
    <row r="48" spans="1:18" ht="17" x14ac:dyDescent="0.25">
      <c r="A48" s="64"/>
      <c r="B48" s="37">
        <v>47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 s="6">
        <v>7.0999999999999994E-2</v>
      </c>
      <c r="I48" s="6">
        <v>0.27700000000000002</v>
      </c>
      <c r="J48" s="6">
        <v>0.105</v>
      </c>
      <c r="K48" s="6">
        <v>6.3</v>
      </c>
      <c r="L48" s="6">
        <v>5.7</v>
      </c>
      <c r="M48" s="6">
        <v>36.9</v>
      </c>
      <c r="N48" s="62">
        <f>(H48/'Body parameters'!$N48)*100</f>
        <v>0.27307692307692305</v>
      </c>
      <c r="O48" s="62">
        <f>(I48/'Body parameters'!$N48)*100</f>
        <v>1.0653846153846154</v>
      </c>
      <c r="P48" s="62">
        <f>(J48/'Body parameters'!$N48)*100</f>
        <v>0.40384615384615385</v>
      </c>
      <c r="Q48" s="11">
        <f t="shared" si="0"/>
        <v>18.421052631578945</v>
      </c>
      <c r="R48" s="10"/>
    </row>
    <row r="49" spans="1:18" ht="18" thickBot="1" x14ac:dyDescent="0.3">
      <c r="A49" s="65"/>
      <c r="B49" s="30">
        <v>48</v>
      </c>
      <c r="C49" s="26" t="s">
        <v>17</v>
      </c>
      <c r="D49" s="27" t="s">
        <v>51</v>
      </c>
      <c r="E49" s="54" t="s">
        <v>60</v>
      </c>
      <c r="F49" s="48" t="s">
        <v>53</v>
      </c>
      <c r="G49" s="49" t="s">
        <v>54</v>
      </c>
      <c r="H49" s="6">
        <v>8.8999999999999996E-2</v>
      </c>
      <c r="I49" s="6">
        <v>0.36199999999999999</v>
      </c>
      <c r="J49" s="6">
        <v>0.14000000000000001</v>
      </c>
      <c r="K49" s="6">
        <v>6.4</v>
      </c>
      <c r="L49" s="6">
        <v>5.9</v>
      </c>
      <c r="M49" s="6">
        <v>34.299999999999997</v>
      </c>
      <c r="N49" s="62">
        <f>(H49/'Body parameters'!$N49)*100</f>
        <v>0.35039370078740156</v>
      </c>
      <c r="O49" s="62">
        <f>(I49/'Body parameters'!$N49)*100</f>
        <v>1.4251968503937009</v>
      </c>
      <c r="P49" s="62">
        <f>(J49/'Body parameters'!$N49)*100</f>
        <v>0.55118110236220486</v>
      </c>
      <c r="Q49" s="11">
        <f t="shared" si="0"/>
        <v>23.728813559322031</v>
      </c>
      <c r="R49" s="10"/>
    </row>
    <row r="50" spans="1:18" ht="17" x14ac:dyDescent="0.25">
      <c r="A50" s="66">
        <v>17</v>
      </c>
      <c r="B50" s="29">
        <v>49</v>
      </c>
      <c r="C50" s="28" t="s">
        <v>17</v>
      </c>
      <c r="D50" s="23" t="s">
        <v>51</v>
      </c>
      <c r="E50" s="35" t="s">
        <v>61</v>
      </c>
      <c r="F50" s="31" t="s">
        <v>52</v>
      </c>
      <c r="G50" s="36" t="s">
        <v>47</v>
      </c>
      <c r="H50" s="6">
        <v>0.104</v>
      </c>
      <c r="I50" s="6">
        <v>0.38100000000000001</v>
      </c>
      <c r="J50" s="6">
        <v>0.13600000000000001</v>
      </c>
      <c r="K50" s="6">
        <v>9.3000000000000007</v>
      </c>
      <c r="L50" s="6">
        <v>8.6999999999999993</v>
      </c>
      <c r="M50" s="6">
        <v>41.5</v>
      </c>
      <c r="N50" s="62">
        <f>(H50/'Body parameters'!$N50)*100</f>
        <v>0.43514644351464432</v>
      </c>
      <c r="O50" s="62">
        <f>(I50/'Body parameters'!$N50)*100</f>
        <v>1.594142259414226</v>
      </c>
      <c r="P50" s="62">
        <f>(J50/'Body parameters'!$N50)*100</f>
        <v>0.56903765690376573</v>
      </c>
      <c r="Q50" s="11">
        <f t="shared" si="0"/>
        <v>15.632183908045977</v>
      </c>
      <c r="R50" s="10"/>
    </row>
    <row r="51" spans="1:18" ht="17" x14ac:dyDescent="0.25">
      <c r="A51" s="64"/>
      <c r="B51" s="37">
        <v>50</v>
      </c>
      <c r="C51" s="33" t="s">
        <v>17</v>
      </c>
      <c r="D51" s="14" t="s">
        <v>51</v>
      </c>
      <c r="E51" s="38" t="s">
        <v>61</v>
      </c>
      <c r="F51" s="34" t="s">
        <v>52</v>
      </c>
      <c r="G51" s="39" t="s">
        <v>47</v>
      </c>
      <c r="H51" s="6">
        <v>0.14399999999999999</v>
      </c>
      <c r="I51" s="6">
        <v>0.34399999999999997</v>
      </c>
      <c r="J51" s="6">
        <v>0.13700000000000001</v>
      </c>
      <c r="K51" s="6">
        <v>8.9</v>
      </c>
      <c r="L51" s="6">
        <v>8.3000000000000007</v>
      </c>
      <c r="M51" s="6">
        <v>43</v>
      </c>
      <c r="N51" s="62">
        <f>(H51/'Body parameters'!$N51)*100</f>
        <v>0.55384615384615377</v>
      </c>
      <c r="O51" s="62">
        <f>(I51/'Body parameters'!$N51)*100</f>
        <v>1.323076923076923</v>
      </c>
      <c r="P51" s="62">
        <f>(J51/'Body parameters'!$N51)*100</f>
        <v>0.52692307692307705</v>
      </c>
      <c r="Q51" s="11">
        <f t="shared" si="0"/>
        <v>16.506024096385541</v>
      </c>
      <c r="R51" s="10"/>
    </row>
    <row r="52" spans="1:18" ht="17" x14ac:dyDescent="0.25">
      <c r="A52" s="64"/>
      <c r="B52" s="37">
        <v>51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 s="6">
        <v>7.6999999999999999E-2</v>
      </c>
      <c r="I52" s="6">
        <v>0.23699999999999999</v>
      </c>
      <c r="J52" s="6">
        <v>0.13600000000000001</v>
      </c>
      <c r="K52" s="6">
        <v>9.1999999999999993</v>
      </c>
      <c r="L52" s="6">
        <v>8.6999999999999993</v>
      </c>
      <c r="M52" s="6">
        <v>40.6</v>
      </c>
      <c r="N52" s="62">
        <f>(H52/'Body parameters'!$N52)*100</f>
        <v>0.29844961240310081</v>
      </c>
      <c r="O52" s="62">
        <f>(I52/'Body parameters'!$N52)*100</f>
        <v>0.91860465116279066</v>
      </c>
      <c r="P52" s="62">
        <f>(J52/'Body parameters'!$N52)*100</f>
        <v>0.52713178294573648</v>
      </c>
      <c r="Q52" s="11">
        <f t="shared" si="0"/>
        <v>15.632183908045977</v>
      </c>
      <c r="R52" s="10"/>
    </row>
    <row r="53" spans="1:18" ht="17" x14ac:dyDescent="0.25">
      <c r="A53" s="63">
        <v>18</v>
      </c>
      <c r="B53" s="37">
        <v>52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 s="6">
        <v>0.106</v>
      </c>
      <c r="I53" s="6">
        <v>0.28000000000000003</v>
      </c>
      <c r="J53" s="6">
        <v>0.13800000000000001</v>
      </c>
      <c r="K53" s="6">
        <v>9.3000000000000007</v>
      </c>
      <c r="L53" s="6">
        <v>8.8000000000000007</v>
      </c>
      <c r="M53" s="6">
        <v>41.4</v>
      </c>
      <c r="N53" s="62">
        <f>(H53/'Body parameters'!$N53)*100</f>
        <v>0.38129496402877699</v>
      </c>
      <c r="O53" s="62">
        <f>(I53/'Body parameters'!$N53)*100</f>
        <v>1.0071942446043167</v>
      </c>
      <c r="P53" s="62">
        <f>(J53/'Body parameters'!$N53)*100</f>
        <v>0.4964028776978418</v>
      </c>
      <c r="Q53" s="11">
        <f t="shared" si="0"/>
        <v>15.68181818181818</v>
      </c>
      <c r="R53" s="10"/>
    </row>
    <row r="54" spans="1:18" ht="17" x14ac:dyDescent="0.25">
      <c r="A54" s="64"/>
      <c r="B54" s="37">
        <v>53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 s="6">
        <v>9.4E-2</v>
      </c>
      <c r="I54" s="6">
        <v>0.371</v>
      </c>
      <c r="J54" s="6">
        <v>0.129</v>
      </c>
      <c r="K54" s="6">
        <v>8.8000000000000007</v>
      </c>
      <c r="L54" s="6">
        <v>8.1999999999999993</v>
      </c>
      <c r="M54" s="6">
        <v>43.1</v>
      </c>
      <c r="N54" s="62">
        <f>(H54/'Body parameters'!$N54)*100</f>
        <v>0.35074626865671643</v>
      </c>
      <c r="O54" s="62">
        <f>(I54/'Body parameters'!$N54)*100</f>
        <v>1.3843283582089552</v>
      </c>
      <c r="P54" s="62">
        <f>(J54/'Body parameters'!$N54)*100</f>
        <v>0.48134328358208955</v>
      </c>
      <c r="Q54" s="11">
        <f t="shared" si="0"/>
        <v>15.731707317073171</v>
      </c>
      <c r="R54" s="10"/>
    </row>
    <row r="55" spans="1:18" ht="17" x14ac:dyDescent="0.25">
      <c r="A55" s="64"/>
      <c r="B55" s="37">
        <v>54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 s="6">
        <v>0.112</v>
      </c>
      <c r="I55" s="6">
        <v>0.35</v>
      </c>
      <c r="J55" s="6">
        <v>0.14299999999999999</v>
      </c>
      <c r="K55" s="6">
        <v>9.1999999999999993</v>
      </c>
      <c r="L55" s="6">
        <v>8.6</v>
      </c>
      <c r="M55" s="6">
        <v>41.4</v>
      </c>
      <c r="N55" s="62">
        <f>(H55/'Body parameters'!$N55)*100</f>
        <v>0.44444444444444442</v>
      </c>
      <c r="O55" s="62">
        <f>(I55/'Body parameters'!$N55)*100</f>
        <v>1.3888888888888888</v>
      </c>
      <c r="P55" s="62">
        <f>(J55/'Body parameters'!$N55)*100</f>
        <v>0.56746031746031744</v>
      </c>
      <c r="Q55" s="11">
        <f t="shared" si="0"/>
        <v>16.627906976744185</v>
      </c>
      <c r="R55" s="10"/>
    </row>
    <row r="56" spans="1:18" ht="17" x14ac:dyDescent="0.25">
      <c r="A56" s="63">
        <v>19</v>
      </c>
      <c r="B56" s="37">
        <v>55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 s="6">
        <v>8.4000000000000005E-2</v>
      </c>
      <c r="I56" s="6">
        <v>0.47799999999999998</v>
      </c>
      <c r="J56" s="6">
        <v>0.13700000000000001</v>
      </c>
      <c r="K56" s="6">
        <v>9.1999999999999993</v>
      </c>
      <c r="L56" s="6">
        <v>8.6999999999999993</v>
      </c>
      <c r="M56" s="6">
        <v>40.299999999999997</v>
      </c>
      <c r="N56" s="62">
        <f>(H56/'Body parameters'!$N56)*100</f>
        <v>0.30656934306569344</v>
      </c>
      <c r="O56" s="62">
        <f>(I56/'Body parameters'!$N56)*100</f>
        <v>1.7445255474452552</v>
      </c>
      <c r="P56" s="62">
        <f>(J56/'Body parameters'!$N56)*100</f>
        <v>0.50000000000000011</v>
      </c>
      <c r="Q56" s="11">
        <f t="shared" si="0"/>
        <v>15.74712643678161</v>
      </c>
      <c r="R56" s="10"/>
    </row>
    <row r="57" spans="1:18" ht="17" x14ac:dyDescent="0.25">
      <c r="A57" s="64"/>
      <c r="B57" s="37">
        <v>56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 s="6">
        <v>0.12</v>
      </c>
      <c r="I57" s="6">
        <v>0.32800000000000001</v>
      </c>
      <c r="J57" s="6">
        <v>0.16</v>
      </c>
      <c r="K57" s="6">
        <v>8.8000000000000007</v>
      </c>
      <c r="L57" s="6">
        <v>8.3000000000000007</v>
      </c>
      <c r="M57" s="6">
        <v>43.4</v>
      </c>
      <c r="N57" s="62">
        <f>(H57/'Body parameters'!$N57)*100</f>
        <v>0.4363636363636364</v>
      </c>
      <c r="O57" s="62">
        <f>(I57/'Body parameters'!$N57)*100</f>
        <v>1.1927272727272726</v>
      </c>
      <c r="P57" s="62">
        <f>(J57/'Body parameters'!$N57)*100</f>
        <v>0.5818181818181819</v>
      </c>
      <c r="Q57" s="11">
        <f t="shared" si="0"/>
        <v>19.277108433734938</v>
      </c>
      <c r="R57" s="10"/>
    </row>
    <row r="58" spans="1:18" ht="17" x14ac:dyDescent="0.25">
      <c r="A58" s="64"/>
      <c r="B58" s="37">
        <v>57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 s="6">
        <v>8.1000000000000003E-2</v>
      </c>
      <c r="I58" s="6">
        <v>0.309</v>
      </c>
      <c r="J58" s="6">
        <v>0.14799999999999999</v>
      </c>
      <c r="K58" s="6">
        <v>8.5</v>
      </c>
      <c r="L58" s="6">
        <v>8</v>
      </c>
      <c r="M58" s="6">
        <v>38.200000000000003</v>
      </c>
      <c r="N58" s="62">
        <f>(H58/'Body parameters'!$N58)*100</f>
        <v>0.31640625</v>
      </c>
      <c r="O58" s="62">
        <f>(I58/'Body parameters'!$N58)*100</f>
        <v>1.20703125</v>
      </c>
      <c r="P58" s="62">
        <f>(J58/'Body parameters'!$N58)*100</f>
        <v>0.57812499999999989</v>
      </c>
      <c r="Q58" s="11">
        <f t="shared" si="0"/>
        <v>18.5</v>
      </c>
      <c r="R58" s="10"/>
    </row>
    <row r="59" spans="1:18" ht="17" x14ac:dyDescent="0.25">
      <c r="A59" s="63">
        <v>20</v>
      </c>
      <c r="B59" s="37">
        <v>58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 s="6">
        <v>9.1999999999999998E-2</v>
      </c>
      <c r="I59" s="6">
        <v>0.437</v>
      </c>
      <c r="J59" s="6">
        <v>0.14499999999999999</v>
      </c>
      <c r="K59" s="6">
        <v>8.9</v>
      </c>
      <c r="L59" s="6">
        <v>8.4</v>
      </c>
      <c r="M59" s="6">
        <v>41.2</v>
      </c>
      <c r="N59" s="62">
        <f>(H59/'Body parameters'!$N59)*100</f>
        <v>0.34328358208955223</v>
      </c>
      <c r="O59" s="62">
        <f>(I59/'Body parameters'!$N59)*100</f>
        <v>1.630597014925373</v>
      </c>
      <c r="P59" s="62">
        <f>(J59/'Body parameters'!$N59)*100</f>
        <v>0.54104477611940294</v>
      </c>
      <c r="Q59" s="11">
        <f t="shared" si="0"/>
        <v>17.261904761904763</v>
      </c>
      <c r="R59" s="10"/>
    </row>
    <row r="60" spans="1:18" ht="17" x14ac:dyDescent="0.25">
      <c r="A60" s="64"/>
      <c r="B60" s="37">
        <v>59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 s="6">
        <v>7.9000000000000001E-2</v>
      </c>
      <c r="I60" s="6">
        <v>0.38100000000000001</v>
      </c>
      <c r="J60" s="6">
        <v>0.127</v>
      </c>
      <c r="K60" s="6">
        <v>8.6</v>
      </c>
      <c r="L60" s="6">
        <v>8</v>
      </c>
      <c r="M60" s="6">
        <v>42.8</v>
      </c>
      <c r="N60" s="62">
        <f>(H60/'Body parameters'!$N60)*100</f>
        <v>0.29699248120300753</v>
      </c>
      <c r="O60" s="62">
        <f>(I60/'Body parameters'!$N60)*100</f>
        <v>1.4323308270676691</v>
      </c>
      <c r="P60" s="62">
        <f>(J60/'Body parameters'!$N60)*100</f>
        <v>0.47744360902255639</v>
      </c>
      <c r="Q60" s="11">
        <f t="shared" si="0"/>
        <v>15.875</v>
      </c>
      <c r="R60" s="10"/>
    </row>
    <row r="61" spans="1:18" ht="17" x14ac:dyDescent="0.25">
      <c r="A61" s="64"/>
      <c r="B61" s="37">
        <v>60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 s="6">
        <v>8.6999999999999994E-2</v>
      </c>
      <c r="I61" s="6">
        <v>0.28299999999999997</v>
      </c>
      <c r="J61" s="6">
        <v>0.11799999999999999</v>
      </c>
      <c r="K61" s="6">
        <v>8.4</v>
      </c>
      <c r="L61" s="6">
        <v>7.9</v>
      </c>
      <c r="M61" s="6">
        <v>40.200000000000003</v>
      </c>
      <c r="N61" s="62">
        <f>(H61/'Body parameters'!$N61)*100</f>
        <v>0.33720930232558133</v>
      </c>
      <c r="O61" s="62">
        <f>(I61/'Body parameters'!$N61)*100</f>
        <v>1.0968992248062015</v>
      </c>
      <c r="P61" s="62">
        <f>(J61/'Body parameters'!$N61)*100</f>
        <v>0.45736434108527124</v>
      </c>
      <c r="Q61" s="11">
        <f t="shared" si="0"/>
        <v>14.936708860759493</v>
      </c>
      <c r="R61" s="10"/>
    </row>
    <row r="62" spans="1:18" ht="17" x14ac:dyDescent="0.25">
      <c r="A62" s="63">
        <v>21</v>
      </c>
      <c r="B62" s="37">
        <v>61</v>
      </c>
      <c r="C62" s="33" t="s">
        <v>17</v>
      </c>
      <c r="D62" s="14" t="s">
        <v>51</v>
      </c>
      <c r="E62" s="38" t="s">
        <v>61</v>
      </c>
      <c r="F62" s="41" t="s">
        <v>53</v>
      </c>
      <c r="G62" s="42" t="s">
        <v>47</v>
      </c>
      <c r="H62" s="6">
        <v>9.2999999999999999E-2</v>
      </c>
      <c r="I62" s="6">
        <v>0.376</v>
      </c>
      <c r="J62" s="6">
        <v>0.14399999999999999</v>
      </c>
      <c r="K62" s="6">
        <v>9.5</v>
      </c>
      <c r="L62" s="6">
        <v>9</v>
      </c>
      <c r="M62" s="6">
        <v>41</v>
      </c>
      <c r="N62" s="62">
        <f>(H62/'Body parameters'!$N62)*100</f>
        <v>0.33818181818181814</v>
      </c>
      <c r="O62" s="62">
        <f>(I62/'Body parameters'!$N62)*100</f>
        <v>1.3672727272727272</v>
      </c>
      <c r="P62" s="62">
        <f>(J62/'Body parameters'!$N62)*100</f>
        <v>0.52363636363636368</v>
      </c>
      <c r="Q62" s="11">
        <f t="shared" si="0"/>
        <v>16</v>
      </c>
      <c r="R62" s="10"/>
    </row>
    <row r="63" spans="1:18" ht="17" x14ac:dyDescent="0.25">
      <c r="A63" s="64"/>
      <c r="B63" s="37">
        <v>62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 s="6">
        <v>7.4999999999999997E-2</v>
      </c>
      <c r="I63" s="6">
        <v>0.28799999999999998</v>
      </c>
      <c r="J63" s="6">
        <v>0.14199999999999999</v>
      </c>
      <c r="K63" s="6">
        <v>8.8000000000000007</v>
      </c>
      <c r="L63" s="6">
        <v>8.1999999999999993</v>
      </c>
      <c r="M63" s="6">
        <v>38.200000000000003</v>
      </c>
      <c r="N63" s="62">
        <f>(H63/'Body parameters'!$N63)*100</f>
        <v>0.29527559055118108</v>
      </c>
      <c r="O63" s="62">
        <f>(I63/'Body parameters'!$N63)*100</f>
        <v>1.1338582677165354</v>
      </c>
      <c r="P63" s="62">
        <f>(J63/'Body parameters'!$N63)*100</f>
        <v>0.55905511811023623</v>
      </c>
      <c r="Q63" s="11">
        <f t="shared" si="0"/>
        <v>17.31707317073171</v>
      </c>
      <c r="R63" s="10"/>
    </row>
    <row r="64" spans="1:18" ht="17" x14ac:dyDescent="0.25">
      <c r="A64" s="64"/>
      <c r="B64" s="37">
        <v>63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 s="6">
        <v>8.5000000000000006E-2</v>
      </c>
      <c r="I64" s="6">
        <v>0.30299999999999999</v>
      </c>
      <c r="J64" s="6">
        <v>0.122</v>
      </c>
      <c r="K64" s="6">
        <v>7.8</v>
      </c>
      <c r="L64" s="6">
        <v>7.3</v>
      </c>
      <c r="M64" s="6">
        <v>33.1</v>
      </c>
      <c r="N64" s="62">
        <f>(H64/'Body parameters'!$N64)*100</f>
        <v>0.34412955465587047</v>
      </c>
      <c r="O64" s="62">
        <f>(I64/'Body parameters'!$N64)*100</f>
        <v>1.2267206477732793</v>
      </c>
      <c r="P64" s="62">
        <f>(J64/'Body parameters'!$N64)*100</f>
        <v>0.49392712550607287</v>
      </c>
      <c r="Q64" s="11">
        <f t="shared" si="0"/>
        <v>16.712328767123289</v>
      </c>
      <c r="R64" s="10"/>
    </row>
    <row r="65" spans="1:18" ht="17" x14ac:dyDescent="0.25">
      <c r="A65" s="63">
        <v>22</v>
      </c>
      <c r="B65" s="37">
        <v>64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 s="6">
        <v>7.6999999999999999E-2</v>
      </c>
      <c r="I65" s="6">
        <v>0.31</v>
      </c>
      <c r="J65" s="6">
        <v>0.13800000000000001</v>
      </c>
      <c r="K65" s="6">
        <v>8.6</v>
      </c>
      <c r="L65" s="6">
        <v>8</v>
      </c>
      <c r="M65" s="6">
        <v>39.4</v>
      </c>
      <c r="N65" s="62">
        <f>(H65/'Body parameters'!$N65)*100</f>
        <v>0.2950191570881226</v>
      </c>
      <c r="O65" s="62">
        <f>(I65/'Body parameters'!$N65)*100</f>
        <v>1.1877394636015326</v>
      </c>
      <c r="P65" s="62">
        <f>(J65/'Body parameters'!$N65)*100</f>
        <v>0.52873563218390807</v>
      </c>
      <c r="Q65" s="11">
        <f t="shared" si="0"/>
        <v>17.25</v>
      </c>
      <c r="R65" s="10"/>
    </row>
    <row r="66" spans="1:18" ht="17" x14ac:dyDescent="0.25">
      <c r="A66" s="64"/>
      <c r="B66" s="37">
        <v>65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 s="6">
        <v>7.0999999999999994E-2</v>
      </c>
      <c r="I66" s="6">
        <v>0.25700000000000001</v>
      </c>
      <c r="J66" s="6">
        <v>0.13200000000000001</v>
      </c>
      <c r="K66" s="6">
        <v>7.6</v>
      </c>
      <c r="L66" s="6">
        <v>7.1</v>
      </c>
      <c r="M66" s="6">
        <v>36.799999999999997</v>
      </c>
      <c r="N66" s="62">
        <f>(H66/'Body parameters'!$N66)*100</f>
        <v>0.30084745762711856</v>
      </c>
      <c r="O66" s="62">
        <f>(I66/'Body parameters'!$N66)*100</f>
        <v>1.0889830508474576</v>
      </c>
      <c r="P66" s="62">
        <f>(J66/'Body parameters'!$N66)*100</f>
        <v>0.55932203389830515</v>
      </c>
      <c r="Q66" s="11">
        <f t="shared" si="0"/>
        <v>18.591549295774648</v>
      </c>
      <c r="R66" s="10"/>
    </row>
    <row r="67" spans="1:18" ht="17" x14ac:dyDescent="0.25">
      <c r="A67" s="64"/>
      <c r="B67" s="37">
        <v>66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 s="6">
        <v>0.05</v>
      </c>
      <c r="I67" s="6">
        <v>0.35899999999999999</v>
      </c>
      <c r="J67" s="6">
        <v>0.13</v>
      </c>
      <c r="K67" s="6">
        <v>8</v>
      </c>
      <c r="L67" s="6">
        <v>7.5</v>
      </c>
      <c r="M67" s="6">
        <v>38.1</v>
      </c>
      <c r="N67" s="62">
        <f>(H67/'Body parameters'!$N67)*100</f>
        <v>0.20576131687242799</v>
      </c>
      <c r="O67" s="62">
        <f>(I67/'Body parameters'!$N67)*100</f>
        <v>1.4773662551440327</v>
      </c>
      <c r="P67" s="62">
        <f>(J67/'Body parameters'!$N67)*100</f>
        <v>0.53497942386831276</v>
      </c>
      <c r="Q67" s="11">
        <f t="shared" ref="Q67:Q97" si="1">((J67*1000)/L67)</f>
        <v>17.333333333333332</v>
      </c>
      <c r="R67" s="10"/>
    </row>
    <row r="68" spans="1:18" ht="17" x14ac:dyDescent="0.25">
      <c r="A68" s="63">
        <v>23</v>
      </c>
      <c r="B68" s="37">
        <v>67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 s="6">
        <v>0.08</v>
      </c>
      <c r="I68" s="6">
        <v>0.32</v>
      </c>
      <c r="J68" s="6">
        <v>0.11700000000000001</v>
      </c>
      <c r="K68" s="6">
        <v>7.9</v>
      </c>
      <c r="L68" s="6">
        <v>7.4</v>
      </c>
      <c r="M68" s="6">
        <v>37.200000000000003</v>
      </c>
      <c r="N68" s="62">
        <f>(H68/'Body parameters'!$N68)*100</f>
        <v>0.31496062992125989</v>
      </c>
      <c r="O68" s="62">
        <f>(I68/'Body parameters'!$N68)*100</f>
        <v>1.2598425196850396</v>
      </c>
      <c r="P68" s="62">
        <f>(J68/'Body parameters'!$N68)*100</f>
        <v>0.46062992125984253</v>
      </c>
      <c r="Q68" s="11">
        <f t="shared" si="1"/>
        <v>15.810810810810811</v>
      </c>
      <c r="R68" s="10"/>
    </row>
    <row r="69" spans="1:18" ht="17" x14ac:dyDescent="0.25">
      <c r="A69" s="64"/>
      <c r="B69" s="37">
        <v>68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 s="6">
        <v>0.10199999999999999</v>
      </c>
      <c r="I69" s="6">
        <v>0.26100000000000001</v>
      </c>
      <c r="J69" s="6">
        <v>0.123</v>
      </c>
      <c r="K69" s="6">
        <v>8.6</v>
      </c>
      <c r="L69" s="6">
        <v>8</v>
      </c>
      <c r="M69" s="6">
        <v>39.1</v>
      </c>
      <c r="N69" s="62">
        <f>(H69/'Body parameters'!$N69)*100</f>
        <v>0.42499999999999993</v>
      </c>
      <c r="O69" s="62">
        <f>(I69/'Body parameters'!$N69)*100</f>
        <v>1.0875000000000001</v>
      </c>
      <c r="P69" s="62">
        <f>(J69/'Body parameters'!$N69)*100</f>
        <v>0.51250000000000007</v>
      </c>
      <c r="Q69" s="11">
        <f t="shared" si="1"/>
        <v>15.375</v>
      </c>
      <c r="R69" s="10"/>
    </row>
    <row r="70" spans="1:18" ht="17" x14ac:dyDescent="0.25">
      <c r="A70" s="64"/>
      <c r="B70" s="37">
        <v>69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 s="6">
        <v>8.4000000000000005E-2</v>
      </c>
      <c r="I70" s="6">
        <v>0.29099999999999998</v>
      </c>
      <c r="J70" s="6">
        <v>0.13100000000000001</v>
      </c>
      <c r="K70" s="6">
        <v>8.3000000000000007</v>
      </c>
      <c r="L70" s="6">
        <v>7.8</v>
      </c>
      <c r="M70" s="6">
        <v>38.9</v>
      </c>
      <c r="N70" s="62">
        <f>(H70/'Body parameters'!$N70)*100</f>
        <v>0.31698113207547174</v>
      </c>
      <c r="O70" s="62">
        <f>(I70/'Body parameters'!$N70)*100</f>
        <v>1.0981132075471698</v>
      </c>
      <c r="P70" s="62">
        <f>(J70/'Body parameters'!$N70)*100</f>
        <v>0.49433962264150944</v>
      </c>
      <c r="Q70" s="11">
        <f t="shared" si="1"/>
        <v>16.794871794871796</v>
      </c>
      <c r="R70" s="10"/>
    </row>
    <row r="71" spans="1:18" ht="17" x14ac:dyDescent="0.25">
      <c r="A71" s="63">
        <v>24</v>
      </c>
      <c r="B71" s="37">
        <v>70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 s="6">
        <v>8.3000000000000004E-2</v>
      </c>
      <c r="I71" s="6">
        <v>0.36099999999999999</v>
      </c>
      <c r="J71" s="6">
        <v>0.11799999999999999</v>
      </c>
      <c r="K71" s="6">
        <v>7.8</v>
      </c>
      <c r="L71" s="6">
        <v>7.3</v>
      </c>
      <c r="M71" s="6">
        <v>39.6</v>
      </c>
      <c r="N71" s="62">
        <f>(H71/'Body parameters'!$N71)*100</f>
        <v>0.31923076923076926</v>
      </c>
      <c r="O71" s="62">
        <f>(I71/'Body parameters'!$N71)*100</f>
        <v>1.3884615384615384</v>
      </c>
      <c r="P71" s="62">
        <f>(J71/'Body parameters'!$N71)*100</f>
        <v>0.45384615384615379</v>
      </c>
      <c r="Q71" s="11">
        <f t="shared" si="1"/>
        <v>16.164383561643834</v>
      </c>
      <c r="R71" s="10"/>
    </row>
    <row r="72" spans="1:18" ht="17" x14ac:dyDescent="0.25">
      <c r="A72" s="64"/>
      <c r="B72" s="37">
        <v>71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 s="6">
        <v>8.4000000000000005E-2</v>
      </c>
      <c r="I72" s="6">
        <v>0.32100000000000001</v>
      </c>
      <c r="J72" s="6">
        <v>0.127</v>
      </c>
      <c r="K72" s="6">
        <v>7.8</v>
      </c>
      <c r="L72" s="6">
        <v>7.2</v>
      </c>
      <c r="M72" s="6">
        <v>37.700000000000003</v>
      </c>
      <c r="N72" s="62">
        <f>(H72/'Body parameters'!$N72)*100</f>
        <v>0.33070866141732286</v>
      </c>
      <c r="O72" s="62">
        <f>(I72/'Body parameters'!$N72)*100</f>
        <v>1.2637795275590553</v>
      </c>
      <c r="P72" s="62">
        <f>(J72/'Body parameters'!$N72)*100</f>
        <v>0.5</v>
      </c>
      <c r="Q72" s="11">
        <f t="shared" si="1"/>
        <v>17.638888888888889</v>
      </c>
      <c r="R72" s="10"/>
    </row>
    <row r="73" spans="1:18" ht="17" x14ac:dyDescent="0.25">
      <c r="A73" s="64"/>
      <c r="B73" s="37">
        <v>72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 s="6">
        <v>7.4999999999999997E-2</v>
      </c>
      <c r="I73" s="6">
        <v>0.32600000000000001</v>
      </c>
      <c r="J73" s="6">
        <v>0.125</v>
      </c>
      <c r="K73" s="6">
        <v>8.1999999999999993</v>
      </c>
      <c r="L73" s="6">
        <v>7.7</v>
      </c>
      <c r="M73" s="6">
        <v>39.200000000000003</v>
      </c>
      <c r="N73" s="62">
        <f>(H73/'Body parameters'!$N73)*100</f>
        <v>0.3</v>
      </c>
      <c r="O73" s="62">
        <f>(I73/'Body parameters'!$N73)*100</f>
        <v>1.304</v>
      </c>
      <c r="P73" s="62">
        <f>(J73/'Body parameters'!$N73)*100</f>
        <v>0.5</v>
      </c>
      <c r="Q73" s="11">
        <f t="shared" si="1"/>
        <v>16.233766233766232</v>
      </c>
      <c r="R73" s="10"/>
    </row>
    <row r="74" spans="1:18" ht="17" x14ac:dyDescent="0.25">
      <c r="A74" s="63">
        <v>25</v>
      </c>
      <c r="B74" s="37">
        <v>73</v>
      </c>
      <c r="C74" s="33" t="s">
        <v>17</v>
      </c>
      <c r="D74" s="14" t="s">
        <v>51</v>
      </c>
      <c r="E74" s="38" t="s">
        <v>61</v>
      </c>
      <c r="F74" s="43" t="s">
        <v>52</v>
      </c>
      <c r="G74" s="44" t="s">
        <v>54</v>
      </c>
      <c r="H74" s="6">
        <v>0.1</v>
      </c>
      <c r="I74" s="6">
        <v>0.432</v>
      </c>
      <c r="J74" s="6">
        <v>0.126</v>
      </c>
      <c r="K74" s="6">
        <v>8.3000000000000007</v>
      </c>
      <c r="L74" s="6">
        <v>7.8</v>
      </c>
      <c r="M74" s="6">
        <v>40.5</v>
      </c>
      <c r="N74" s="62">
        <f>(H74/'Body parameters'!$N74)*100</f>
        <v>0.38022813688212925</v>
      </c>
      <c r="O74" s="62">
        <f>(I74/'Body parameters'!$N74)*100</f>
        <v>1.6425855513307983</v>
      </c>
      <c r="P74" s="62">
        <f>(J74/'Body parameters'!$N74)*100</f>
        <v>0.47908745247148288</v>
      </c>
      <c r="Q74" s="11">
        <f t="shared" si="1"/>
        <v>16.153846153846153</v>
      </c>
      <c r="R74" s="10"/>
    </row>
    <row r="75" spans="1:18" ht="17" x14ac:dyDescent="0.25">
      <c r="A75" s="64"/>
      <c r="B75" s="37">
        <v>74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 s="6">
        <v>7.4999999999999997E-2</v>
      </c>
      <c r="I75" s="6">
        <v>0.40100000000000002</v>
      </c>
      <c r="J75" s="6">
        <v>0.114</v>
      </c>
      <c r="K75" s="6">
        <v>7.8</v>
      </c>
      <c r="L75" s="6">
        <v>7.2</v>
      </c>
      <c r="M75" s="6">
        <v>39</v>
      </c>
      <c r="N75" s="62">
        <f>(H75/'Body parameters'!$N75)*100</f>
        <v>0.30612244897959184</v>
      </c>
      <c r="O75" s="62">
        <f>(I75/'Body parameters'!$N75)*100</f>
        <v>1.6367346938775511</v>
      </c>
      <c r="P75" s="62">
        <f>(J75/'Body parameters'!$N75)*100</f>
        <v>0.46530612244897956</v>
      </c>
      <c r="Q75" s="11">
        <f t="shared" si="1"/>
        <v>15.833333333333332</v>
      </c>
      <c r="R75" s="10"/>
    </row>
    <row r="76" spans="1:18" ht="17" x14ac:dyDescent="0.25">
      <c r="A76" s="64"/>
      <c r="B76" s="37">
        <v>75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 s="6">
        <v>7.5999999999999998E-2</v>
      </c>
      <c r="I76" s="6">
        <v>0.50600000000000001</v>
      </c>
      <c r="J76" s="6">
        <v>0.121</v>
      </c>
      <c r="K76" s="6">
        <v>8.4</v>
      </c>
      <c r="L76" s="6">
        <v>7.8</v>
      </c>
      <c r="M76" s="6">
        <v>41.2</v>
      </c>
      <c r="N76" s="62">
        <f>(H76/'Body parameters'!$N76)*100</f>
        <v>0.28464419475655434</v>
      </c>
      <c r="O76" s="62">
        <f>(I76/'Body parameters'!$N76)*100</f>
        <v>1.8951310861423223</v>
      </c>
      <c r="P76" s="62">
        <f>(J76/'Body parameters'!$N76)*100</f>
        <v>0.45318352059925093</v>
      </c>
      <c r="Q76" s="11">
        <f t="shared" si="1"/>
        <v>15.512820512820513</v>
      </c>
      <c r="R76" s="10"/>
    </row>
    <row r="77" spans="1:18" ht="17" x14ac:dyDescent="0.25">
      <c r="A77" s="63">
        <v>26</v>
      </c>
      <c r="B77" s="37">
        <v>76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 s="6">
        <v>9.0999999999999998E-2</v>
      </c>
      <c r="I77" s="6">
        <v>0.54100000000000004</v>
      </c>
      <c r="J77" s="6">
        <v>0.13300000000000001</v>
      </c>
      <c r="K77" s="6">
        <v>7.3</v>
      </c>
      <c r="L77" s="6">
        <v>6.8</v>
      </c>
      <c r="M77" s="6">
        <v>40.6</v>
      </c>
      <c r="N77" s="62">
        <f>(H77/'Body parameters'!$N77)*100</f>
        <v>0.32500000000000001</v>
      </c>
      <c r="O77" s="62">
        <f>(I77/'Body parameters'!$N77)*100</f>
        <v>1.9321428571428574</v>
      </c>
      <c r="P77" s="62">
        <f>(J77/'Body parameters'!$N77)*100</f>
        <v>0.47499999999999998</v>
      </c>
      <c r="Q77" s="11">
        <f t="shared" si="1"/>
        <v>19.558823529411764</v>
      </c>
      <c r="R77" s="10"/>
    </row>
    <row r="78" spans="1:18" ht="17" x14ac:dyDescent="0.25">
      <c r="A78" s="64"/>
      <c r="B78" s="37">
        <v>77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 s="6">
        <v>7.0999999999999994E-2</v>
      </c>
      <c r="I78" s="6">
        <v>0.372</v>
      </c>
      <c r="J78" s="6">
        <v>0.12</v>
      </c>
      <c r="K78" s="6">
        <v>7.7</v>
      </c>
      <c r="L78" s="6">
        <v>7.2</v>
      </c>
      <c r="M78" s="6">
        <v>41.5</v>
      </c>
      <c r="N78" s="62">
        <f>(H78/'Body parameters'!$N78)*100</f>
        <v>0.28629032258064513</v>
      </c>
      <c r="O78" s="62">
        <f>(I78/'Body parameters'!$N78)*100</f>
        <v>1.5</v>
      </c>
      <c r="P78" s="62">
        <f>(J78/'Body parameters'!$N78)*100</f>
        <v>0.48387096774193544</v>
      </c>
      <c r="Q78" s="11">
        <f t="shared" si="1"/>
        <v>16.666666666666668</v>
      </c>
      <c r="R78" s="10"/>
    </row>
    <row r="79" spans="1:18" ht="17" x14ac:dyDescent="0.25">
      <c r="A79" s="64"/>
      <c r="B79" s="37">
        <v>78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 s="6">
        <v>0.105</v>
      </c>
      <c r="I79" s="6">
        <v>0.35799999999999998</v>
      </c>
      <c r="J79" s="6">
        <v>0.158</v>
      </c>
      <c r="K79" s="6">
        <v>8.3000000000000007</v>
      </c>
      <c r="L79" s="6">
        <v>7.8</v>
      </c>
      <c r="M79" s="6">
        <v>41.8</v>
      </c>
      <c r="N79" s="62">
        <f>(H79/'Body parameters'!$N79)*100</f>
        <v>0.375</v>
      </c>
      <c r="O79" s="62">
        <f>(I79/'Body parameters'!$N79)*100</f>
        <v>1.2785714285714285</v>
      </c>
      <c r="P79" s="62">
        <f>(J79/'Body parameters'!$N79)*100</f>
        <v>0.56428571428571428</v>
      </c>
      <c r="Q79" s="11">
        <f t="shared" si="1"/>
        <v>20.256410256410255</v>
      </c>
      <c r="R79" s="10"/>
    </row>
    <row r="80" spans="1:18" ht="17" x14ac:dyDescent="0.25">
      <c r="A80" s="63">
        <v>27</v>
      </c>
      <c r="B80" s="37">
        <v>79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 s="6">
        <v>9.6000000000000002E-2</v>
      </c>
      <c r="I80" s="6">
        <v>0.68899999999999995</v>
      </c>
      <c r="J80" s="6">
        <v>0.14000000000000001</v>
      </c>
      <c r="K80" s="6">
        <v>7.8</v>
      </c>
      <c r="L80" s="6">
        <v>7.3</v>
      </c>
      <c r="M80" s="6">
        <v>40.6</v>
      </c>
      <c r="N80" s="62">
        <f>(H80/'Body parameters'!$N80)*100</f>
        <v>0.33333333333333331</v>
      </c>
      <c r="O80" s="62">
        <f>(I80/'Body parameters'!$N80)*100</f>
        <v>2.3923611111111107</v>
      </c>
      <c r="P80" s="62">
        <f>(J80/'Body parameters'!$N80)*100</f>
        <v>0.4861111111111111</v>
      </c>
      <c r="Q80" s="11">
        <f t="shared" si="1"/>
        <v>19.178082191780824</v>
      </c>
      <c r="R80" s="10"/>
    </row>
    <row r="81" spans="1:18" ht="17" x14ac:dyDescent="0.25">
      <c r="A81" s="64"/>
      <c r="B81" s="37">
        <v>80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 s="6">
        <v>0.08</v>
      </c>
      <c r="I81" s="6">
        <v>0.54200000000000004</v>
      </c>
      <c r="J81" s="6">
        <v>0.13500000000000001</v>
      </c>
      <c r="K81" s="6">
        <v>7.3</v>
      </c>
      <c r="L81" s="6">
        <v>6.8</v>
      </c>
      <c r="M81" s="6">
        <v>39.299999999999997</v>
      </c>
      <c r="N81" s="62">
        <f>(H81/'Body parameters'!$N81)*100</f>
        <v>0.32</v>
      </c>
      <c r="O81" s="62">
        <f>(I81/'Body parameters'!$N81)*100</f>
        <v>2.1680000000000001</v>
      </c>
      <c r="P81" s="62">
        <f>(J81/'Body parameters'!$N81)*100</f>
        <v>0.54</v>
      </c>
      <c r="Q81" s="11">
        <f t="shared" si="1"/>
        <v>19.852941176470587</v>
      </c>
      <c r="R81" s="10"/>
    </row>
    <row r="82" spans="1:18" ht="17" x14ac:dyDescent="0.25">
      <c r="A82" s="64"/>
      <c r="B82" s="37">
        <v>81</v>
      </c>
      <c r="C82" s="33" t="s">
        <v>17</v>
      </c>
      <c r="D82" s="14" t="s">
        <v>51</v>
      </c>
      <c r="E82" s="38" t="s">
        <v>61</v>
      </c>
      <c r="F82" s="43" t="s">
        <v>52</v>
      </c>
      <c r="G82" s="44" t="s">
        <v>54</v>
      </c>
      <c r="H82" s="6">
        <v>0.10100000000000001</v>
      </c>
      <c r="I82" s="6">
        <v>0.48299999999999998</v>
      </c>
      <c r="J82" s="6">
        <v>0.123</v>
      </c>
      <c r="K82" s="6">
        <v>7.9</v>
      </c>
      <c r="L82" s="6">
        <v>7.4</v>
      </c>
      <c r="M82" s="6">
        <v>39.700000000000003</v>
      </c>
      <c r="N82" s="62">
        <f>(H82/'Body parameters'!$N82)*100</f>
        <v>0.36594202898550726</v>
      </c>
      <c r="O82" s="62">
        <f>(I82/'Body parameters'!$N82)*100</f>
        <v>1.7499999999999998</v>
      </c>
      <c r="P82" s="62">
        <f>(J82/'Body parameters'!$N82)*100</f>
        <v>0.44565217391304346</v>
      </c>
      <c r="Q82" s="11">
        <f>((J82*1000)/L82)</f>
        <v>16.621621621621621</v>
      </c>
      <c r="R82" s="10"/>
    </row>
    <row r="83" spans="1:18" ht="17" x14ac:dyDescent="0.25">
      <c r="A83" s="63">
        <v>28</v>
      </c>
      <c r="B83" s="37">
        <v>82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 s="6">
        <v>0.157</v>
      </c>
      <c r="I83" s="6">
        <v>0.433</v>
      </c>
      <c r="J83" s="6">
        <v>0.124</v>
      </c>
      <c r="K83" s="6">
        <v>7.8</v>
      </c>
      <c r="L83" s="6">
        <v>7.3</v>
      </c>
      <c r="M83" s="6">
        <v>40.4</v>
      </c>
      <c r="N83" s="62">
        <f>(H83/'Body parameters'!$N83)*100</f>
        <v>0.58801498127340823</v>
      </c>
      <c r="O83" s="62">
        <f>(I83/'Body parameters'!$N83)*100</f>
        <v>1.6217228464419475</v>
      </c>
      <c r="P83" s="62">
        <f>(K83/'Body parameters'!$N83)*100</f>
        <v>29.213483146067414</v>
      </c>
      <c r="Q83" s="11">
        <f t="shared" ref="Q83:Q85" si="2">((J83*1000)/L83)</f>
        <v>16.986301369863014</v>
      </c>
      <c r="R83" s="10"/>
    </row>
    <row r="84" spans="1:18" ht="17" x14ac:dyDescent="0.25">
      <c r="A84" s="64"/>
      <c r="B84" s="37">
        <v>83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 s="6">
        <v>0.107</v>
      </c>
      <c r="I84" s="6">
        <v>0.41599999999999998</v>
      </c>
      <c r="J84" s="6">
        <v>0.125</v>
      </c>
      <c r="K84" s="6">
        <v>7.9</v>
      </c>
      <c r="L84" s="6">
        <v>7.4</v>
      </c>
      <c r="M84" s="6">
        <v>40.200000000000003</v>
      </c>
      <c r="N84" s="62">
        <f>(H84/'Body parameters'!$N84)*100</f>
        <v>0.39629629629629631</v>
      </c>
      <c r="O84" s="62">
        <f>(I84/'Body parameters'!$N84)*100</f>
        <v>1.5407407407407405</v>
      </c>
      <c r="P84" s="62">
        <f>(K84/'Body parameters'!$N84)*100</f>
        <v>29.259259259259263</v>
      </c>
      <c r="Q84" s="11">
        <f t="shared" si="2"/>
        <v>16.891891891891891</v>
      </c>
      <c r="R84" s="10"/>
    </row>
    <row r="85" spans="1:18" ht="17" x14ac:dyDescent="0.25">
      <c r="A85" s="64"/>
      <c r="B85" s="37">
        <v>84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 s="6">
        <v>8.1000000000000003E-2</v>
      </c>
      <c r="I85" s="6">
        <v>0.45700000000000002</v>
      </c>
      <c r="J85" s="6">
        <v>0.127</v>
      </c>
      <c r="K85" s="6">
        <v>7.6</v>
      </c>
      <c r="L85" s="6">
        <v>7</v>
      </c>
      <c r="M85" s="6">
        <v>40.6</v>
      </c>
      <c r="N85" s="62">
        <f>(H85/'Body parameters'!$N85)*100</f>
        <v>0.32661290322580649</v>
      </c>
      <c r="O85" s="62">
        <f>(I85/'Body parameters'!$N85)*100</f>
        <v>1.842741935483871</v>
      </c>
      <c r="P85" s="62">
        <f>(K85/'Body parameters'!$N85)*100</f>
        <v>30.645161290322577</v>
      </c>
      <c r="Q85" s="11">
        <f t="shared" si="2"/>
        <v>18.142857142857142</v>
      </c>
      <c r="R85" s="10"/>
    </row>
    <row r="86" spans="1:18" ht="17" x14ac:dyDescent="0.25">
      <c r="A86" s="63">
        <v>29</v>
      </c>
      <c r="B86" s="37">
        <v>85</v>
      </c>
      <c r="C86" s="33" t="s">
        <v>17</v>
      </c>
      <c r="D86" s="14" t="s">
        <v>51</v>
      </c>
      <c r="E86" s="38" t="s">
        <v>61</v>
      </c>
      <c r="F86" s="45" t="s">
        <v>53</v>
      </c>
      <c r="G86" s="46" t="s">
        <v>54</v>
      </c>
      <c r="H86" s="6">
        <v>0.11600000000000001</v>
      </c>
      <c r="I86" s="6">
        <v>0.32700000000000001</v>
      </c>
      <c r="J86" s="6">
        <v>0.123</v>
      </c>
      <c r="K86" s="6">
        <v>6.5</v>
      </c>
      <c r="L86" s="6">
        <v>6</v>
      </c>
      <c r="M86" s="6">
        <v>37.799999999999997</v>
      </c>
      <c r="N86" s="62">
        <f>(H86/'Body parameters'!$N86)*100</f>
        <v>0.48333333333333334</v>
      </c>
      <c r="O86" s="62">
        <f>(I86/'Body parameters'!$N86)*100</f>
        <v>1.3625</v>
      </c>
      <c r="P86" s="62">
        <f>(J86/'Body parameters'!$N86)*100</f>
        <v>0.51250000000000007</v>
      </c>
      <c r="Q86" s="11">
        <f t="shared" si="1"/>
        <v>20.5</v>
      </c>
      <c r="R86" s="10"/>
    </row>
    <row r="87" spans="1:18" ht="17" x14ac:dyDescent="0.25">
      <c r="A87" s="64"/>
      <c r="B87" s="37">
        <v>86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 s="6">
        <v>9.7000000000000003E-2</v>
      </c>
      <c r="I87" s="6">
        <v>0.42299999999999999</v>
      </c>
      <c r="J87" s="6">
        <v>0.108</v>
      </c>
      <c r="K87" s="6">
        <v>6.4</v>
      </c>
      <c r="L87" s="6">
        <v>6.4</v>
      </c>
      <c r="M87" s="6">
        <v>40.799999999999997</v>
      </c>
      <c r="N87" s="62">
        <f>(H87/'Body parameters'!$N87)*100</f>
        <v>0.35925925925925928</v>
      </c>
      <c r="O87" s="62">
        <f>(I87/'Body parameters'!$N87)*100</f>
        <v>1.5666666666666667</v>
      </c>
      <c r="P87" s="62">
        <f>(J87/'Body parameters'!$N87)*100</f>
        <v>0.4</v>
      </c>
      <c r="Q87" s="11">
        <f t="shared" si="1"/>
        <v>16.875</v>
      </c>
      <c r="R87" s="10"/>
    </row>
    <row r="88" spans="1:18" ht="17" x14ac:dyDescent="0.25">
      <c r="A88" s="64"/>
      <c r="B88" s="37">
        <v>87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 s="6">
        <v>8.5999999999999993E-2</v>
      </c>
      <c r="I88" s="6">
        <v>0.44600000000000001</v>
      </c>
      <c r="J88" s="6">
        <v>0.14000000000000001</v>
      </c>
      <c r="K88" s="6">
        <v>7.6</v>
      </c>
      <c r="L88" s="6">
        <v>7</v>
      </c>
      <c r="M88" s="6">
        <v>39.1</v>
      </c>
      <c r="N88" s="62">
        <f>(H88/'Body parameters'!$N88)*100</f>
        <v>0.34538152610441764</v>
      </c>
      <c r="O88" s="62">
        <f>(I88/'Body parameters'!$N88)*100</f>
        <v>1.7911646586345382</v>
      </c>
      <c r="P88" s="62">
        <f>(J88/'Body parameters'!$N88)*100</f>
        <v>0.56224899598393585</v>
      </c>
      <c r="Q88" s="11">
        <f t="shared" si="1"/>
        <v>20</v>
      </c>
      <c r="R88" s="10"/>
    </row>
    <row r="89" spans="1:18" ht="17" x14ac:dyDescent="0.25">
      <c r="A89" s="63">
        <v>30</v>
      </c>
      <c r="B89" s="37">
        <v>88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 s="6">
        <v>0.13900000000000001</v>
      </c>
      <c r="I89" s="6">
        <v>0.66300000000000003</v>
      </c>
      <c r="J89" s="6">
        <v>0.16900000000000001</v>
      </c>
      <c r="K89" s="6">
        <v>6.5</v>
      </c>
      <c r="L89" s="6">
        <v>6</v>
      </c>
      <c r="M89" s="6">
        <v>37.4</v>
      </c>
      <c r="N89" s="62">
        <f>(H89/'Body parameters'!$N89)*100</f>
        <v>0.50362318840579712</v>
      </c>
      <c r="O89" s="62">
        <f>(I89/'Body parameters'!$N89)*100</f>
        <v>2.402173913043478</v>
      </c>
      <c r="P89" s="62">
        <f>(J89/'Body parameters'!$N89)*100</f>
        <v>0.6123188405797102</v>
      </c>
      <c r="Q89" s="11">
        <f t="shared" si="1"/>
        <v>28.166666666666668</v>
      </c>
      <c r="R89" s="10"/>
    </row>
    <row r="90" spans="1:18" ht="17" x14ac:dyDescent="0.25">
      <c r="A90" s="64"/>
      <c r="B90" s="37">
        <v>89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 s="6">
        <v>0.105</v>
      </c>
      <c r="I90" s="6">
        <v>0.67</v>
      </c>
      <c r="J90" s="6">
        <v>0.11</v>
      </c>
      <c r="K90" s="6">
        <v>6.5</v>
      </c>
      <c r="L90" s="6">
        <v>6</v>
      </c>
      <c r="M90" s="6">
        <v>38.1</v>
      </c>
      <c r="N90" s="62">
        <f>(H90/'Body parameters'!$N90)*100</f>
        <v>0.3903345724907063</v>
      </c>
      <c r="O90" s="62">
        <f>(I90/'Body parameters'!$N90)*100</f>
        <v>2.4907063197026025</v>
      </c>
      <c r="P90" s="62">
        <f>(J90/'Body parameters'!$N90)*100</f>
        <v>0.40892193308550184</v>
      </c>
      <c r="Q90" s="11">
        <f t="shared" si="1"/>
        <v>18.333333333333332</v>
      </c>
      <c r="R90" s="10"/>
    </row>
    <row r="91" spans="1:18" ht="17" x14ac:dyDescent="0.25">
      <c r="A91" s="64"/>
      <c r="B91" s="37">
        <v>90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 s="6">
        <v>9.2999999999999999E-2</v>
      </c>
      <c r="I91" s="6">
        <v>0.39</v>
      </c>
      <c r="J91" s="6">
        <v>0.13700000000000001</v>
      </c>
      <c r="K91" s="6">
        <v>7.4</v>
      </c>
      <c r="L91" s="6">
        <v>6.9</v>
      </c>
      <c r="M91" s="6">
        <v>36.700000000000003</v>
      </c>
      <c r="N91" s="62">
        <f>(H91/'Body parameters'!$N91)*100</f>
        <v>0.37804878048780488</v>
      </c>
      <c r="O91" s="62">
        <f>(I91/'Body parameters'!$N91)*100</f>
        <v>1.5853658536585367</v>
      </c>
      <c r="P91" s="62">
        <f>(J91/'Body parameters'!$N91)*100</f>
        <v>0.55691056910569103</v>
      </c>
      <c r="Q91" s="11">
        <f t="shared" si="1"/>
        <v>19.855072463768114</v>
      </c>
      <c r="R91" s="10"/>
    </row>
    <row r="92" spans="1:18" ht="17" x14ac:dyDescent="0.25">
      <c r="A92" s="63">
        <v>31</v>
      </c>
      <c r="B92" s="37">
        <v>91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 s="6">
        <v>8.1000000000000003E-2</v>
      </c>
      <c r="I92" s="6">
        <v>0.52</v>
      </c>
      <c r="J92" s="6">
        <v>0.11899999999999999</v>
      </c>
      <c r="K92" s="6">
        <v>6.9</v>
      </c>
      <c r="L92" s="6">
        <v>6.4</v>
      </c>
      <c r="M92" s="6">
        <v>37.6</v>
      </c>
      <c r="N92" s="62">
        <f>(H92/'Body parameters'!$N92)*100</f>
        <v>0.31153846153846154</v>
      </c>
      <c r="O92" s="62">
        <f>(I92/'Body parameters'!$N92)*100</f>
        <v>2</v>
      </c>
      <c r="P92" s="62">
        <f>(J92/'Body parameters'!$N92)*100</f>
        <v>0.45769230769230768</v>
      </c>
      <c r="Q92" s="11">
        <f t="shared" si="1"/>
        <v>18.59375</v>
      </c>
      <c r="R92" s="10"/>
    </row>
    <row r="93" spans="1:18" ht="17" x14ac:dyDescent="0.25">
      <c r="A93" s="64"/>
      <c r="B93" s="37">
        <v>92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 s="6">
        <v>6.6000000000000003E-2</v>
      </c>
      <c r="I93" s="6">
        <v>0.32</v>
      </c>
      <c r="J93" s="6">
        <v>0.105</v>
      </c>
      <c r="K93" s="6">
        <v>6.8</v>
      </c>
      <c r="L93" s="6">
        <v>6.4</v>
      </c>
      <c r="M93" s="6">
        <v>36.200000000000003</v>
      </c>
      <c r="N93" s="62">
        <f>(H93/'Body parameters'!$N93)*100</f>
        <v>0.27848101265822783</v>
      </c>
      <c r="O93" s="62">
        <f>(I93/'Body parameters'!$N93)*100</f>
        <v>1.350210970464135</v>
      </c>
      <c r="P93" s="62">
        <f>(J93/'Body parameters'!$N93)*100</f>
        <v>0.44303797468354433</v>
      </c>
      <c r="Q93" s="11">
        <f t="shared" si="1"/>
        <v>16.40625</v>
      </c>
      <c r="R93" s="10"/>
    </row>
    <row r="94" spans="1:18" ht="17" x14ac:dyDescent="0.25">
      <c r="A94" s="64"/>
      <c r="B94" s="37">
        <v>93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 s="6">
        <v>7.8E-2</v>
      </c>
      <c r="I94" s="6">
        <v>0.438</v>
      </c>
      <c r="J94" s="6">
        <v>0.14799999999999999</v>
      </c>
      <c r="K94" s="6">
        <v>7.1</v>
      </c>
      <c r="L94" s="6">
        <v>6.5</v>
      </c>
      <c r="M94" s="6">
        <v>38.4</v>
      </c>
      <c r="N94" s="62">
        <f>(H94/'Body parameters'!$N94)*100</f>
        <v>0.31451612903225806</v>
      </c>
      <c r="O94" s="62">
        <f>(I94/'Body parameters'!$N94)*100</f>
        <v>1.7661290322580645</v>
      </c>
      <c r="P94" s="62">
        <f>(J94/'Body parameters'!$N94)*100</f>
        <v>0.59677419354838701</v>
      </c>
      <c r="Q94" s="11">
        <f t="shared" si="1"/>
        <v>22.76923076923077</v>
      </c>
      <c r="R94" s="10"/>
    </row>
    <row r="95" spans="1:18" ht="17" x14ac:dyDescent="0.25">
      <c r="A95" s="63">
        <v>32</v>
      </c>
      <c r="B95" s="37">
        <v>94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 s="6">
        <v>0.08</v>
      </c>
      <c r="I95" s="6">
        <v>0.44400000000000001</v>
      </c>
      <c r="J95" s="6">
        <v>0.13100000000000001</v>
      </c>
      <c r="K95" s="6">
        <v>6.7</v>
      </c>
      <c r="L95" s="6">
        <v>6.2</v>
      </c>
      <c r="M95" s="6">
        <v>35.9</v>
      </c>
      <c r="N95" s="62">
        <f>(H95/'Body parameters'!$N95)*100</f>
        <v>0.31496062992125989</v>
      </c>
      <c r="O95" s="62">
        <f>(I95/'Body parameters'!$N95)*100</f>
        <v>1.7480314960629924</v>
      </c>
      <c r="P95" s="62">
        <f>(J95/'Body parameters'!$N95)*100</f>
        <v>0.51574803149606308</v>
      </c>
      <c r="Q95" s="11">
        <f t="shared" si="1"/>
        <v>21.129032258064516</v>
      </c>
      <c r="R95" s="10"/>
    </row>
    <row r="96" spans="1:18" ht="17" x14ac:dyDescent="0.25">
      <c r="A96" s="64"/>
      <c r="B96" s="37">
        <v>95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 s="6">
        <v>7.8E-2</v>
      </c>
      <c r="I96" s="6">
        <v>0.625</v>
      </c>
      <c r="J96" s="6">
        <v>0.16500000000000001</v>
      </c>
      <c r="K96" s="6">
        <v>7</v>
      </c>
      <c r="L96" s="6">
        <v>6.5</v>
      </c>
      <c r="M96" s="6">
        <v>40.5</v>
      </c>
      <c r="N96" s="62">
        <f>(H96/'Body parameters'!$N96)*100</f>
        <v>0.30232558139534882</v>
      </c>
      <c r="O96" s="62">
        <f>(I96/'Body parameters'!$N96)*100</f>
        <v>2.4224806201550386</v>
      </c>
      <c r="P96" s="62">
        <f>(J96/'Body parameters'!$N96)*100</f>
        <v>0.63953488372093026</v>
      </c>
      <c r="Q96" s="11">
        <f t="shared" si="1"/>
        <v>25.384615384615383</v>
      </c>
      <c r="R96" s="10"/>
    </row>
    <row r="97" spans="1:18" ht="18" thickBot="1" x14ac:dyDescent="0.3">
      <c r="A97" s="65"/>
      <c r="B97" s="30">
        <v>96</v>
      </c>
      <c r="C97" s="26" t="s">
        <v>17</v>
      </c>
      <c r="D97" s="27" t="s">
        <v>51</v>
      </c>
      <c r="E97" s="47" t="s">
        <v>61</v>
      </c>
      <c r="F97" s="48" t="s">
        <v>53</v>
      </c>
      <c r="G97" s="49" t="s">
        <v>54</v>
      </c>
      <c r="H97" s="6">
        <v>7.6999999999999999E-2</v>
      </c>
      <c r="I97" s="6">
        <v>0.66800000000000004</v>
      </c>
      <c r="J97" s="6">
        <v>0.14299999999999999</v>
      </c>
      <c r="K97" s="6">
        <v>7.1</v>
      </c>
      <c r="L97" s="6">
        <v>6.5</v>
      </c>
      <c r="M97" s="6">
        <v>38.700000000000003</v>
      </c>
      <c r="N97" s="62">
        <f>(H97/'Body parameters'!$N97)*100</f>
        <v>0.30555555555555558</v>
      </c>
      <c r="O97" s="62">
        <f>(I97/'Body parameters'!$N97)*100</f>
        <v>2.6507936507936511</v>
      </c>
      <c r="P97" s="62">
        <f>(J97/'Body parameters'!$N97)*100</f>
        <v>0.56746031746031744</v>
      </c>
      <c r="Q97" s="11">
        <f t="shared" si="1"/>
        <v>22</v>
      </c>
      <c r="R97" s="10"/>
    </row>
  </sheetData>
  <mergeCells count="32">
    <mergeCell ref="A92:A94"/>
    <mergeCell ref="A95:A97"/>
    <mergeCell ref="A83:A85"/>
    <mergeCell ref="A86:A88"/>
    <mergeCell ref="A89:A91"/>
    <mergeCell ref="A74:A76"/>
    <mergeCell ref="A77:A79"/>
    <mergeCell ref="A80:A82"/>
    <mergeCell ref="A65:A67"/>
    <mergeCell ref="A68:A70"/>
    <mergeCell ref="A71:A73"/>
    <mergeCell ref="A56:A58"/>
    <mergeCell ref="A59:A61"/>
    <mergeCell ref="A62:A64"/>
    <mergeCell ref="A47:A49"/>
    <mergeCell ref="A50:A52"/>
    <mergeCell ref="A53:A55"/>
    <mergeCell ref="A38:A40"/>
    <mergeCell ref="A41:A43"/>
    <mergeCell ref="A44:A46"/>
    <mergeCell ref="A29:A31"/>
    <mergeCell ref="A32:A34"/>
    <mergeCell ref="A35:A37"/>
    <mergeCell ref="A20:A22"/>
    <mergeCell ref="A23:A25"/>
    <mergeCell ref="A26:A28"/>
    <mergeCell ref="A11:A13"/>
    <mergeCell ref="A14:A16"/>
    <mergeCell ref="A17:A19"/>
    <mergeCell ref="A2:A4"/>
    <mergeCell ref="A5:A7"/>
    <mergeCell ref="A8:A10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3860E-1C88-41D9-8CF0-CC66E7B60AAB}">
  <dimension ref="A1:AH98"/>
  <sheetViews>
    <sheetView zoomScale="75" workbookViewId="0">
      <selection sqref="A1:A1048576"/>
    </sheetView>
  </sheetViews>
  <sheetFormatPr baseColWidth="10" defaultColWidth="8.83203125" defaultRowHeight="16" x14ac:dyDescent="0.2"/>
  <cols>
    <col min="1" max="1" width="10.5" style="5"/>
    <col min="2" max="3" width="10.5" style="4"/>
    <col min="4" max="4" width="13.6640625" style="4" bestFit="1" customWidth="1"/>
    <col min="5" max="6" width="13.6640625" style="4" customWidth="1"/>
    <col min="7" max="7" width="16.1640625" style="4" customWidth="1"/>
    <col min="8" max="8" width="11.6640625" style="6" bestFit="1" customWidth="1"/>
    <col min="9" max="9" width="11.5" style="6" bestFit="1" customWidth="1"/>
    <col min="10" max="14" width="8.83203125" style="6"/>
    <col min="15" max="15" width="11.6640625" style="6" bestFit="1" customWidth="1"/>
    <col min="16" max="16" width="11.5" style="6" bestFit="1" customWidth="1"/>
    <col min="17" max="16384" width="8.83203125" style="6"/>
  </cols>
  <sheetData>
    <row r="1" spans="1:34" x14ac:dyDescent="0.2">
      <c r="H1" s="67" t="s">
        <v>48</v>
      </c>
      <c r="I1" s="68"/>
      <c r="J1" s="68"/>
      <c r="K1" s="68"/>
      <c r="L1" s="68"/>
      <c r="M1" s="69"/>
      <c r="O1" s="67" t="s">
        <v>46</v>
      </c>
      <c r="P1" s="68"/>
      <c r="Q1" s="68"/>
      <c r="R1" s="68"/>
      <c r="S1" s="68"/>
      <c r="T1" s="69"/>
      <c r="V1" s="67" t="s">
        <v>45</v>
      </c>
      <c r="W1" s="68"/>
      <c r="X1" s="68"/>
      <c r="Y1" s="68"/>
      <c r="Z1" s="68"/>
      <c r="AA1" s="69"/>
      <c r="AC1" s="67" t="s">
        <v>49</v>
      </c>
      <c r="AD1" s="68"/>
      <c r="AE1" s="68"/>
      <c r="AF1" s="68"/>
      <c r="AG1" s="68"/>
      <c r="AH1" s="69"/>
    </row>
    <row r="2" spans="1:34" ht="17" thickBot="1" x14ac:dyDescent="0.25">
      <c r="A2" s="20" t="s">
        <v>0</v>
      </c>
      <c r="B2" s="20" t="s">
        <v>1</v>
      </c>
      <c r="C2" s="20" t="s">
        <v>2</v>
      </c>
      <c r="D2" s="21" t="s">
        <v>42</v>
      </c>
      <c r="E2" s="21" t="s">
        <v>43</v>
      </c>
      <c r="F2" s="21" t="s">
        <v>50</v>
      </c>
      <c r="G2" s="20" t="s">
        <v>44</v>
      </c>
      <c r="H2" s="1" t="s">
        <v>12</v>
      </c>
      <c r="I2" s="1" t="s">
        <v>13</v>
      </c>
      <c r="J2" s="1" t="s">
        <v>14</v>
      </c>
      <c r="K2" s="1" t="s">
        <v>15</v>
      </c>
      <c r="L2" s="1" t="s">
        <v>16</v>
      </c>
      <c r="M2" s="1" t="s">
        <v>18</v>
      </c>
      <c r="O2" s="1" t="s">
        <v>12</v>
      </c>
      <c r="P2" s="1" t="s">
        <v>13</v>
      </c>
      <c r="Q2" s="1" t="s">
        <v>14</v>
      </c>
      <c r="R2" s="1" t="s">
        <v>15</v>
      </c>
      <c r="S2" s="1" t="s">
        <v>16</v>
      </c>
      <c r="T2" s="1" t="s">
        <v>18</v>
      </c>
      <c r="V2" s="1" t="s">
        <v>12</v>
      </c>
      <c r="W2" s="1" t="s">
        <v>13</v>
      </c>
      <c r="X2" s="1" t="s">
        <v>14</v>
      </c>
      <c r="Y2" s="1" t="s">
        <v>15</v>
      </c>
      <c r="Z2" s="1" t="s">
        <v>16</v>
      </c>
      <c r="AA2" s="1" t="s">
        <v>18</v>
      </c>
      <c r="AC2" s="1" t="s">
        <v>12</v>
      </c>
      <c r="AD2" s="1" t="s">
        <v>13</v>
      </c>
      <c r="AE2" s="1" t="s">
        <v>14</v>
      </c>
      <c r="AF2" s="1" t="s">
        <v>15</v>
      </c>
      <c r="AG2" s="1" t="s">
        <v>16</v>
      </c>
      <c r="AH2" s="1" t="s">
        <v>18</v>
      </c>
    </row>
    <row r="3" spans="1:34" ht="17" x14ac:dyDescent="0.2">
      <c r="A3" s="22">
        <v>1</v>
      </c>
      <c r="B3" s="23">
        <v>1</v>
      </c>
      <c r="C3" s="23" t="s">
        <v>17</v>
      </c>
      <c r="D3" s="23" t="s">
        <v>51</v>
      </c>
      <c r="E3" s="50" t="s">
        <v>60</v>
      </c>
      <c r="F3" s="31" t="s">
        <v>52</v>
      </c>
      <c r="G3" s="36" t="s">
        <v>47</v>
      </c>
      <c r="H3" s="6">
        <f>IF(WeightPct!H2&lt;=-15,4,(IF(WeightPct!H2&lt;-10,3,(IF(WeightPct!H2&lt;-4,2,(IF(WeightPct!H2&lt;=-1,1,IF(WeightPct!H2&gt;-1,0,0))))))))</f>
        <v>0</v>
      </c>
      <c r="I3" s="6">
        <f>IF(WeightPct!I2&lt;=-15,4,(IF(WeightPct!I2&lt;-10,3,(IF(WeightPct!I2&lt;-4,2,(IF(WeightPct!I2&lt;=-1,1,IF(WeightPct!I2&gt;-1,0,0))))))))</f>
        <v>0</v>
      </c>
      <c r="J3" s="6">
        <f>IF(WeightPct!J2&lt;=-15,4,(IF(WeightPct!J2&lt;-10,3,(IF(WeightPct!J2&lt;-4,2,(IF(WeightPct!J2&lt;=-1,1,IF(WeightPct!J2&gt;-1,0,0))))))))</f>
        <v>0</v>
      </c>
      <c r="K3" s="6">
        <f>IF(WeightPct!K2&lt;=-15,4,(IF(WeightPct!K2&lt;-10,3,(IF(WeightPct!K2&lt;-4,2,(IF(WeightPct!K2&lt;=-1,1,IF(WeightPct!K2&gt;-1,0,0))))))))</f>
        <v>0</v>
      </c>
      <c r="L3" s="6">
        <f>IF(WeightPct!L2&lt;=-15,4,(IF(WeightPct!L2&lt;-10,3,(IF(WeightPct!L2&lt;-4,2,(IF(WeightPct!L2&lt;=-1,1,IF(WeightPct!L2&gt;-1,0,0))))))))</f>
        <v>0</v>
      </c>
      <c r="M3" s="6">
        <f>IF(WeightPct!M2&lt;=-15,4,(IF(WeightPct!M2&lt;-10,3,(IF(WeightPct!M2&lt;-4,2,(IF(WeightPct!M2&lt;=-1,1,IF(WeightPct!M2&gt;-1,0,0))))))))</f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V3" s="61">
        <v>0</v>
      </c>
      <c r="W3" s="61">
        <v>0</v>
      </c>
      <c r="X3" s="61">
        <v>0</v>
      </c>
      <c r="Y3" s="61">
        <v>0</v>
      </c>
      <c r="Z3" s="61">
        <v>0</v>
      </c>
      <c r="AA3" s="6">
        <v>0</v>
      </c>
      <c r="AC3" s="6">
        <f>SUM(H3,O3,V3)</f>
        <v>0</v>
      </c>
      <c r="AD3" s="6">
        <f t="shared" ref="AD3:AG3" si="0">SUM(I3,P3,W3)</f>
        <v>0</v>
      </c>
      <c r="AE3" s="6">
        <f t="shared" si="0"/>
        <v>0</v>
      </c>
      <c r="AF3" s="6">
        <f t="shared" si="0"/>
        <v>0</v>
      </c>
      <c r="AG3" s="6">
        <f t="shared" si="0"/>
        <v>0</v>
      </c>
      <c r="AH3" s="6">
        <f>SUM(M3,T3,AA3)</f>
        <v>0</v>
      </c>
    </row>
    <row r="4" spans="1:34" ht="17" x14ac:dyDescent="0.2">
      <c r="A4" s="24"/>
      <c r="B4" s="14">
        <v>2</v>
      </c>
      <c r="C4" s="14" t="s">
        <v>17</v>
      </c>
      <c r="D4" s="14" t="s">
        <v>51</v>
      </c>
      <c r="E4" s="51" t="s">
        <v>60</v>
      </c>
      <c r="F4" s="34" t="s">
        <v>52</v>
      </c>
      <c r="G4" s="39" t="s">
        <v>47</v>
      </c>
      <c r="H4" s="6">
        <f>IF(WeightPct!H3&lt;=-15,4,(IF(WeightPct!H3&lt;-10,3,(IF(WeightPct!H3&lt;-4,2,(IF(WeightPct!H3&lt;=-1,1,IF(WeightPct!H3&gt;-1,0,0))))))))</f>
        <v>0</v>
      </c>
      <c r="I4" s="6">
        <f>IF(WeightPct!I3&lt;=-15,4,(IF(WeightPct!I3&lt;-10,3,(IF(WeightPct!I3&lt;-4,2,(IF(WeightPct!I3&lt;=-1,1,IF(WeightPct!I3&gt;-1,0,0))))))))</f>
        <v>0</v>
      </c>
      <c r="J4" s="6">
        <f>IF(WeightPct!J3&lt;=-15,4,(IF(WeightPct!J3&lt;-10,3,(IF(WeightPct!J3&lt;-4,2,(IF(WeightPct!J3&lt;=-1,1,IF(WeightPct!J3&gt;-1,0,0))))))))</f>
        <v>0</v>
      </c>
      <c r="K4" s="6">
        <f>IF(WeightPct!K3&lt;=-15,4,(IF(WeightPct!K3&lt;-10,3,(IF(WeightPct!K3&lt;-4,2,(IF(WeightPct!K3&lt;=-1,1,IF(WeightPct!K3&gt;-1,0,0))))))))</f>
        <v>0</v>
      </c>
      <c r="L4" s="6">
        <f>IF(WeightPct!L3&lt;=-15,4,(IF(WeightPct!L3&lt;-10,3,(IF(WeightPct!L3&lt;-4,2,(IF(WeightPct!L3&lt;=-1,1,IF(WeightPct!L3&gt;-1,0,0))))))))</f>
        <v>0</v>
      </c>
      <c r="M4" s="6">
        <f>IF(WeightPct!M3&lt;=-15,4,(IF(WeightPct!M3&lt;-10,3,(IF(WeightPct!M3&lt;-4,2,(IF(WeightPct!M3&lt;=-1,1,IF(WeightPct!M3&gt;-1,0,0))))))))</f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V4" s="61">
        <v>0</v>
      </c>
      <c r="W4" s="61">
        <v>0</v>
      </c>
      <c r="X4" s="61">
        <v>0</v>
      </c>
      <c r="Y4" s="61">
        <v>0</v>
      </c>
      <c r="Z4" s="61">
        <v>0</v>
      </c>
      <c r="AA4" s="6">
        <v>0</v>
      </c>
      <c r="AC4" s="6">
        <f t="shared" ref="AC4:AC67" si="1">SUM(H4,O4,V4)</f>
        <v>0</v>
      </c>
      <c r="AD4" s="6">
        <f t="shared" ref="AD4:AD67" si="2">SUM(I4,P4,W4)</f>
        <v>0</v>
      </c>
      <c r="AE4" s="6">
        <f t="shared" ref="AE4:AE67" si="3">SUM(J4,Q4,X4)</f>
        <v>0</v>
      </c>
      <c r="AF4" s="6">
        <f t="shared" ref="AF4:AF67" si="4">SUM(K4,R4,Y4)</f>
        <v>0</v>
      </c>
      <c r="AG4" s="6">
        <f t="shared" ref="AG4:AG67" si="5">SUM(L4,S4,Z4)</f>
        <v>0</v>
      </c>
      <c r="AH4" s="6">
        <f t="shared" ref="AH4:AH67" si="6">SUM(M4,T4,AA4)</f>
        <v>0</v>
      </c>
    </row>
    <row r="5" spans="1:34" ht="17" x14ac:dyDescent="0.2">
      <c r="A5" s="24"/>
      <c r="B5" s="33">
        <v>3</v>
      </c>
      <c r="C5" s="33" t="s">
        <v>17</v>
      </c>
      <c r="D5" s="14" t="s">
        <v>51</v>
      </c>
      <c r="E5" s="51" t="s">
        <v>60</v>
      </c>
      <c r="F5" s="34" t="s">
        <v>52</v>
      </c>
      <c r="G5" s="39" t="s">
        <v>47</v>
      </c>
      <c r="H5" s="6">
        <f>IF(WeightPct!H4&lt;=-15,4,(IF(WeightPct!H4&lt;-10,3,(IF(WeightPct!H4&lt;-4,2,(IF(WeightPct!H4&lt;=-1,1,IF(WeightPct!H4&gt;-1,0,0))))))))</f>
        <v>0</v>
      </c>
      <c r="I5" s="6">
        <f>IF(WeightPct!I4&lt;=-15,4,(IF(WeightPct!I4&lt;-10,3,(IF(WeightPct!I4&lt;-4,2,(IF(WeightPct!I4&lt;=-1,1,IF(WeightPct!I4&gt;-1,0,0))))))))</f>
        <v>1</v>
      </c>
      <c r="J5" s="6">
        <f>IF(WeightPct!J4&lt;=-15,4,(IF(WeightPct!J4&lt;-10,3,(IF(WeightPct!J4&lt;-4,2,(IF(WeightPct!J4&lt;=-1,1,IF(WeightPct!J4&gt;-1,0,0))))))))</f>
        <v>0</v>
      </c>
      <c r="K5" s="6">
        <f>IF(WeightPct!K4&lt;=-15,4,(IF(WeightPct!K4&lt;-10,3,(IF(WeightPct!K4&lt;-4,2,(IF(WeightPct!K4&lt;=-1,1,IF(WeightPct!K4&gt;-1,0,0))))))))</f>
        <v>0</v>
      </c>
      <c r="L5" s="6">
        <f>IF(WeightPct!L4&lt;=-15,4,(IF(WeightPct!L4&lt;-10,3,(IF(WeightPct!L4&lt;-4,2,(IF(WeightPct!L4&lt;=-1,1,IF(WeightPct!L4&gt;-1,0,0))))))))</f>
        <v>0</v>
      </c>
      <c r="M5" s="6">
        <f>IF(WeightPct!M4&lt;=-15,4,(IF(WeightPct!M4&lt;-10,3,(IF(WeightPct!M4&lt;-4,2,(IF(WeightPct!M4&lt;=-1,1,IF(WeightPct!M4&gt;-1,0,0))))))))</f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V5" s="61">
        <v>0</v>
      </c>
      <c r="W5" s="61">
        <v>0</v>
      </c>
      <c r="X5" s="61">
        <v>0</v>
      </c>
      <c r="Y5" s="61">
        <v>0</v>
      </c>
      <c r="Z5" s="61">
        <v>0</v>
      </c>
      <c r="AA5" s="6">
        <v>0</v>
      </c>
      <c r="AC5" s="6">
        <f t="shared" si="1"/>
        <v>0</v>
      </c>
      <c r="AD5" s="6">
        <f t="shared" si="2"/>
        <v>1</v>
      </c>
      <c r="AE5" s="6">
        <f t="shared" si="3"/>
        <v>0</v>
      </c>
      <c r="AF5" s="6">
        <f t="shared" si="4"/>
        <v>0</v>
      </c>
      <c r="AG5" s="6">
        <f t="shared" si="5"/>
        <v>0</v>
      </c>
      <c r="AH5" s="6">
        <f t="shared" si="6"/>
        <v>0</v>
      </c>
    </row>
    <row r="6" spans="1:34" ht="17" x14ac:dyDescent="0.2">
      <c r="A6" s="40">
        <v>2</v>
      </c>
      <c r="B6" s="14">
        <v>4</v>
      </c>
      <c r="C6" s="14" t="s">
        <v>17</v>
      </c>
      <c r="D6" s="14" t="s">
        <v>51</v>
      </c>
      <c r="E6" s="51" t="s">
        <v>60</v>
      </c>
      <c r="F6" s="34" t="s">
        <v>52</v>
      </c>
      <c r="G6" s="39" t="s">
        <v>47</v>
      </c>
      <c r="H6" s="6">
        <f>IF(WeightPct!H5&lt;=-15,4,(IF(WeightPct!H5&lt;-10,3,(IF(WeightPct!H5&lt;-4,2,(IF(WeightPct!H5&lt;=-1,1,IF(WeightPct!H5&gt;-1,0,0))))))))</f>
        <v>0</v>
      </c>
      <c r="I6" s="6">
        <f>IF(WeightPct!I5&lt;=-15,4,(IF(WeightPct!I5&lt;-10,3,(IF(WeightPct!I5&lt;-4,2,(IF(WeightPct!I5&lt;=-1,1,IF(WeightPct!I5&gt;-1,0,0))))))))</f>
        <v>0</v>
      </c>
      <c r="J6" s="6">
        <f>IF(WeightPct!J5&lt;=-15,4,(IF(WeightPct!J5&lt;-10,3,(IF(WeightPct!J5&lt;-4,2,(IF(WeightPct!J5&lt;=-1,1,IF(WeightPct!J5&gt;-1,0,0))))))))</f>
        <v>0</v>
      </c>
      <c r="K6" s="6">
        <f>IF(WeightPct!K5&lt;=-15,4,(IF(WeightPct!K5&lt;-10,3,(IF(WeightPct!K5&lt;-4,2,(IF(WeightPct!K5&lt;=-1,1,IF(WeightPct!K5&gt;-1,0,0))))))))</f>
        <v>0</v>
      </c>
      <c r="L6" s="6">
        <f>IF(WeightPct!L5&lt;=-15,4,(IF(WeightPct!L5&lt;-10,3,(IF(WeightPct!L5&lt;-4,2,(IF(WeightPct!L5&lt;=-1,1,IF(WeightPct!L5&gt;-1,0,0))))))))</f>
        <v>0</v>
      </c>
      <c r="M6" s="6">
        <f>IF(WeightPct!M5&lt;=-15,4,(IF(WeightPct!M5&lt;-10,3,(IF(WeightPct!M5&lt;-4,2,(IF(WeightPct!M5&lt;=-1,1,IF(WeightPct!M5&gt;-1,0,0))))))))</f>
        <v>0</v>
      </c>
      <c r="O6" s="6">
        <v>0</v>
      </c>
      <c r="P6" s="6">
        <v>0</v>
      </c>
      <c r="Q6" s="6">
        <v>0</v>
      </c>
      <c r="R6" s="6">
        <v>0</v>
      </c>
      <c r="S6" s="6">
        <v>0</v>
      </c>
      <c r="T6" s="59">
        <v>0</v>
      </c>
      <c r="V6" s="61">
        <v>0</v>
      </c>
      <c r="W6" s="61">
        <v>0</v>
      </c>
      <c r="X6" s="61">
        <v>0</v>
      </c>
      <c r="Y6" s="61">
        <v>0</v>
      </c>
      <c r="Z6" s="61">
        <v>0</v>
      </c>
      <c r="AA6" s="6">
        <v>0</v>
      </c>
      <c r="AC6" s="6">
        <f t="shared" si="1"/>
        <v>0</v>
      </c>
      <c r="AD6" s="6">
        <f t="shared" si="2"/>
        <v>0</v>
      </c>
      <c r="AE6" s="6">
        <f t="shared" si="3"/>
        <v>0</v>
      </c>
      <c r="AF6" s="6">
        <f t="shared" si="4"/>
        <v>0</v>
      </c>
      <c r="AG6" s="6">
        <f t="shared" si="5"/>
        <v>0</v>
      </c>
      <c r="AH6" s="6">
        <f t="shared" si="6"/>
        <v>0</v>
      </c>
    </row>
    <row r="7" spans="1:34" ht="17" x14ac:dyDescent="0.2">
      <c r="A7" s="24"/>
      <c r="B7" s="14">
        <v>5</v>
      </c>
      <c r="C7" s="14" t="s">
        <v>17</v>
      </c>
      <c r="D7" s="14" t="s">
        <v>51</v>
      </c>
      <c r="E7" s="51" t="s">
        <v>60</v>
      </c>
      <c r="F7" s="34" t="s">
        <v>52</v>
      </c>
      <c r="G7" s="39" t="s">
        <v>47</v>
      </c>
      <c r="H7" s="6">
        <f>IF(WeightPct!H6&lt;=-15,4,(IF(WeightPct!H6&lt;-10,3,(IF(WeightPct!H6&lt;-4,2,(IF(WeightPct!H6&lt;=-1,1,IF(WeightPct!H6&gt;-1,0,0))))))))</f>
        <v>0</v>
      </c>
      <c r="I7" s="6">
        <f>IF(WeightPct!I6&lt;=-15,4,(IF(WeightPct!I6&lt;-10,3,(IF(WeightPct!I6&lt;-4,2,(IF(WeightPct!I6&lt;=-1,1,IF(WeightPct!I6&gt;-1,0,0))))))))</f>
        <v>0</v>
      </c>
      <c r="J7" s="6">
        <f>IF(WeightPct!J6&lt;=-15,4,(IF(WeightPct!J6&lt;-10,3,(IF(WeightPct!J6&lt;-4,2,(IF(WeightPct!J6&lt;=-1,1,IF(WeightPct!J6&gt;-1,0,0))))))))</f>
        <v>0</v>
      </c>
      <c r="K7" s="6">
        <f>IF(WeightPct!K6&lt;=-15,4,(IF(WeightPct!K6&lt;-10,3,(IF(WeightPct!K6&lt;-4,2,(IF(WeightPct!K6&lt;=-1,1,IF(WeightPct!K6&gt;-1,0,0))))))))</f>
        <v>0</v>
      </c>
      <c r="L7" s="6">
        <f>IF(WeightPct!L6&lt;=-15,4,(IF(WeightPct!L6&lt;-10,3,(IF(WeightPct!L6&lt;-4,2,(IF(WeightPct!L6&lt;=-1,1,IF(WeightPct!L6&gt;-1,0,0))))))))</f>
        <v>0</v>
      </c>
      <c r="M7" s="6">
        <f>IF(WeightPct!M6&lt;=-15,4,(IF(WeightPct!M6&lt;-10,3,(IF(WeightPct!M6&lt;-4,2,(IF(WeightPct!M6&lt;=-1,1,IF(WeightPct!M6&gt;-1,0,0))))))))</f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V7" s="61">
        <v>0</v>
      </c>
      <c r="W7" s="61">
        <v>0</v>
      </c>
      <c r="X7" s="61">
        <v>0</v>
      </c>
      <c r="Y7" s="61">
        <v>0</v>
      </c>
      <c r="Z7" s="61">
        <v>0</v>
      </c>
      <c r="AA7" s="6">
        <v>0</v>
      </c>
      <c r="AC7" s="6">
        <f t="shared" si="1"/>
        <v>0</v>
      </c>
      <c r="AD7" s="6">
        <f t="shared" si="2"/>
        <v>0</v>
      </c>
      <c r="AE7" s="6">
        <f t="shared" si="3"/>
        <v>0</v>
      </c>
      <c r="AF7" s="6">
        <f t="shared" si="4"/>
        <v>0</v>
      </c>
      <c r="AG7" s="6">
        <f t="shared" si="5"/>
        <v>0</v>
      </c>
      <c r="AH7" s="6">
        <f t="shared" si="6"/>
        <v>0</v>
      </c>
    </row>
    <row r="8" spans="1:34" ht="17" x14ac:dyDescent="0.2">
      <c r="A8" s="24"/>
      <c r="B8" s="14">
        <v>6</v>
      </c>
      <c r="C8" s="14" t="s">
        <v>17</v>
      </c>
      <c r="D8" s="14" t="s">
        <v>51</v>
      </c>
      <c r="E8" s="51" t="s">
        <v>60</v>
      </c>
      <c r="F8" s="34" t="s">
        <v>52</v>
      </c>
      <c r="G8" s="39" t="s">
        <v>47</v>
      </c>
      <c r="H8" s="6">
        <f>IF(WeightPct!H7&lt;=-15,4,(IF(WeightPct!H7&lt;-10,3,(IF(WeightPct!H7&lt;-4,2,(IF(WeightPct!H7&lt;=-1,1,IF(WeightPct!H7&gt;-1,0,0))))))))</f>
        <v>0</v>
      </c>
      <c r="I8" s="6">
        <f>IF(WeightPct!I7&lt;=-15,4,(IF(WeightPct!I7&lt;-10,3,(IF(WeightPct!I7&lt;-4,2,(IF(WeightPct!I7&lt;=-1,1,IF(WeightPct!I7&gt;-1,0,0))))))))</f>
        <v>0</v>
      </c>
      <c r="J8" s="6">
        <f>IF(WeightPct!J7&lt;=-15,4,(IF(WeightPct!J7&lt;-10,3,(IF(WeightPct!J7&lt;-4,2,(IF(WeightPct!J7&lt;=-1,1,IF(WeightPct!J7&gt;-1,0,0))))))))</f>
        <v>0</v>
      </c>
      <c r="K8" s="6">
        <f>IF(WeightPct!K7&lt;=-15,4,(IF(WeightPct!K7&lt;-10,3,(IF(WeightPct!K7&lt;-4,2,(IF(WeightPct!K7&lt;=-1,1,IF(WeightPct!K7&gt;-1,0,0))))))))</f>
        <v>0</v>
      </c>
      <c r="L8" s="6">
        <f>IF(WeightPct!L7&lt;=-15,4,(IF(WeightPct!L7&lt;-10,3,(IF(WeightPct!L7&lt;-4,2,(IF(WeightPct!L7&lt;=-1,1,IF(WeightPct!L7&gt;-1,0,0))))))))</f>
        <v>0</v>
      </c>
      <c r="M8" s="6">
        <f>IF(WeightPct!M7&lt;=-15,4,(IF(WeightPct!M7&lt;-10,3,(IF(WeightPct!M7&lt;-4,2,(IF(WeightPct!M7&lt;=-1,1,IF(WeightPct!M7&gt;-1,0,0))))))))</f>
        <v>0</v>
      </c>
      <c r="O8" s="6">
        <v>0</v>
      </c>
      <c r="P8" s="6">
        <v>0</v>
      </c>
      <c r="Q8" s="6">
        <v>0</v>
      </c>
      <c r="R8" s="6">
        <v>0</v>
      </c>
      <c r="S8" s="6">
        <v>0</v>
      </c>
      <c r="T8" s="6">
        <v>0</v>
      </c>
      <c r="V8" s="61">
        <v>0</v>
      </c>
      <c r="W8" s="61">
        <v>0</v>
      </c>
      <c r="X8" s="61">
        <v>0</v>
      </c>
      <c r="Y8" s="61">
        <v>0</v>
      </c>
      <c r="Z8" s="61">
        <v>0</v>
      </c>
      <c r="AA8" s="6">
        <v>0</v>
      </c>
      <c r="AC8" s="6">
        <f t="shared" si="1"/>
        <v>0</v>
      </c>
      <c r="AD8" s="6">
        <f t="shared" si="2"/>
        <v>0</v>
      </c>
      <c r="AE8" s="6">
        <f t="shared" si="3"/>
        <v>0</v>
      </c>
      <c r="AF8" s="6">
        <f t="shared" si="4"/>
        <v>0</v>
      </c>
      <c r="AG8" s="6">
        <f t="shared" si="5"/>
        <v>0</v>
      </c>
      <c r="AH8" s="6">
        <f t="shared" si="6"/>
        <v>0</v>
      </c>
    </row>
    <row r="9" spans="1:34" ht="17" x14ac:dyDescent="0.2">
      <c r="A9" s="40">
        <v>3</v>
      </c>
      <c r="B9" s="33">
        <v>7</v>
      </c>
      <c r="C9" s="33" t="s">
        <v>17</v>
      </c>
      <c r="D9" s="14" t="s">
        <v>51</v>
      </c>
      <c r="E9" s="51" t="s">
        <v>60</v>
      </c>
      <c r="F9" s="34" t="s">
        <v>52</v>
      </c>
      <c r="G9" s="39" t="s">
        <v>47</v>
      </c>
      <c r="H9" s="6">
        <f>IF(WeightPct!H8&lt;=-15,4,(IF(WeightPct!H8&lt;-10,3,(IF(WeightPct!H8&lt;-4,2,(IF(WeightPct!H8&lt;=-1,1,IF(WeightPct!H8&gt;-1,0,0))))))))</f>
        <v>0</v>
      </c>
      <c r="I9" s="6">
        <f>IF(WeightPct!I8&lt;=-15,4,(IF(WeightPct!I8&lt;-10,3,(IF(WeightPct!I8&lt;-4,2,(IF(WeightPct!I8&lt;=-1,1,IF(WeightPct!I8&gt;-1,0,0))))))))</f>
        <v>0</v>
      </c>
      <c r="J9" s="6">
        <f>IF(WeightPct!J8&lt;=-15,4,(IF(WeightPct!J8&lt;-10,3,(IF(WeightPct!J8&lt;-4,2,(IF(WeightPct!J8&lt;=-1,1,IF(WeightPct!J8&gt;-1,0,0))))))))</f>
        <v>0</v>
      </c>
      <c r="K9" s="6">
        <f>IF(WeightPct!K8&lt;=-15,4,(IF(WeightPct!K8&lt;-10,3,(IF(WeightPct!K8&lt;-4,2,(IF(WeightPct!K8&lt;=-1,1,IF(WeightPct!K8&gt;-1,0,0))))))))</f>
        <v>0</v>
      </c>
      <c r="L9" s="6">
        <f>IF(WeightPct!L8&lt;=-15,4,(IF(WeightPct!L8&lt;-10,3,(IF(WeightPct!L8&lt;-4,2,(IF(WeightPct!L8&lt;=-1,1,IF(WeightPct!L8&gt;-1,0,0))))))))</f>
        <v>0</v>
      </c>
      <c r="M9" s="6">
        <f>IF(WeightPct!M8&lt;=-15,4,(IF(WeightPct!M8&lt;-10,3,(IF(WeightPct!M8&lt;-4,2,(IF(WeightPct!M8&lt;=-1,1,IF(WeightPct!M8&gt;-1,0,0))))))))</f>
        <v>0</v>
      </c>
      <c r="O9" s="6">
        <v>0</v>
      </c>
      <c r="P9" s="6">
        <v>0</v>
      </c>
      <c r="Q9" s="6">
        <v>0</v>
      </c>
      <c r="R9" s="6">
        <v>0</v>
      </c>
      <c r="S9" s="6">
        <v>0</v>
      </c>
      <c r="T9" s="6">
        <v>0</v>
      </c>
      <c r="V9" s="61">
        <v>0</v>
      </c>
      <c r="W9" s="61">
        <v>0</v>
      </c>
      <c r="X9" s="61">
        <v>0</v>
      </c>
      <c r="Y9" s="61">
        <v>0</v>
      </c>
      <c r="Z9" s="61">
        <v>0</v>
      </c>
      <c r="AA9" s="6">
        <v>0</v>
      </c>
      <c r="AC9" s="6">
        <f t="shared" si="1"/>
        <v>0</v>
      </c>
      <c r="AD9" s="6">
        <f t="shared" si="2"/>
        <v>0</v>
      </c>
      <c r="AE9" s="6">
        <f t="shared" si="3"/>
        <v>0</v>
      </c>
      <c r="AF9" s="6">
        <f t="shared" si="4"/>
        <v>0</v>
      </c>
      <c r="AG9" s="6">
        <f t="shared" si="5"/>
        <v>0</v>
      </c>
      <c r="AH9" s="6">
        <f t="shared" si="6"/>
        <v>0</v>
      </c>
    </row>
    <row r="10" spans="1:34" ht="17" x14ac:dyDescent="0.2">
      <c r="A10" s="24"/>
      <c r="B10" s="33">
        <v>8</v>
      </c>
      <c r="C10" s="33" t="s">
        <v>17</v>
      </c>
      <c r="D10" s="14" t="s">
        <v>51</v>
      </c>
      <c r="E10" s="51" t="s">
        <v>60</v>
      </c>
      <c r="F10" s="34" t="s">
        <v>52</v>
      </c>
      <c r="G10" s="39" t="s">
        <v>47</v>
      </c>
      <c r="H10" s="6">
        <f>IF(WeightPct!H9&lt;=-15,4,(IF(WeightPct!H9&lt;-10,3,(IF(WeightPct!H9&lt;-4,2,(IF(WeightPct!H9&lt;=-1,1,IF(WeightPct!H9&gt;-1,0,0))))))))</f>
        <v>0</v>
      </c>
      <c r="I10" s="6">
        <f>IF(WeightPct!I9&lt;=-15,4,(IF(WeightPct!I9&lt;-10,3,(IF(WeightPct!I9&lt;-4,2,(IF(WeightPct!I9&lt;=-1,1,IF(WeightPct!I9&gt;-1,0,0))))))))</f>
        <v>1</v>
      </c>
      <c r="J10" s="6">
        <f>IF(WeightPct!J9&lt;=-15,4,(IF(WeightPct!J9&lt;-10,3,(IF(WeightPct!J9&lt;-4,2,(IF(WeightPct!J9&lt;=-1,1,IF(WeightPct!J9&gt;-1,0,0))))))))</f>
        <v>3</v>
      </c>
      <c r="K10" s="6">
        <f>IF(WeightPct!K9&lt;=-15,4,(IF(WeightPct!K9&lt;-10,3,(IF(WeightPct!K9&lt;-4,2,(IF(WeightPct!K9&lt;=-1,1,IF(WeightPct!K9&gt;-1,0,0))))))))</f>
        <v>0</v>
      </c>
      <c r="L10" s="6">
        <f>IF(WeightPct!L9&lt;=-15,4,(IF(WeightPct!L9&lt;-10,3,(IF(WeightPct!L9&lt;-4,2,(IF(WeightPct!L9&lt;=-1,1,IF(WeightPct!L9&gt;-1,0,0))))))))</f>
        <v>0</v>
      </c>
      <c r="M10" s="6">
        <f>IF(WeightPct!M9&lt;=-15,4,(IF(WeightPct!M9&lt;-10,3,(IF(WeightPct!M9&lt;-4,2,(IF(WeightPct!M9&lt;=-1,1,IF(WeightPct!M9&gt;-1,0,0))))))))</f>
        <v>0</v>
      </c>
      <c r="O10" s="6">
        <v>0</v>
      </c>
      <c r="P10" s="6">
        <v>0</v>
      </c>
      <c r="Q10" s="6">
        <v>0</v>
      </c>
      <c r="R10" s="6">
        <v>0</v>
      </c>
      <c r="S10" s="6">
        <v>0</v>
      </c>
      <c r="T10" s="6">
        <v>0</v>
      </c>
      <c r="V10" s="61">
        <v>0</v>
      </c>
      <c r="W10" s="61">
        <v>0</v>
      </c>
      <c r="X10" s="61">
        <v>0</v>
      </c>
      <c r="Y10" s="61">
        <v>0</v>
      </c>
      <c r="Z10" s="61">
        <v>0</v>
      </c>
      <c r="AA10" s="6">
        <v>0</v>
      </c>
      <c r="AC10" s="6">
        <f t="shared" si="1"/>
        <v>0</v>
      </c>
      <c r="AD10" s="6">
        <f t="shared" si="2"/>
        <v>1</v>
      </c>
      <c r="AE10" s="6">
        <f t="shared" si="3"/>
        <v>3</v>
      </c>
      <c r="AF10" s="6">
        <f t="shared" si="4"/>
        <v>0</v>
      </c>
      <c r="AG10" s="6">
        <f t="shared" si="5"/>
        <v>0</v>
      </c>
      <c r="AH10" s="6">
        <f t="shared" si="6"/>
        <v>0</v>
      </c>
    </row>
    <row r="11" spans="1:34" ht="17" x14ac:dyDescent="0.2">
      <c r="A11" s="24"/>
      <c r="B11" s="33">
        <v>9</v>
      </c>
      <c r="C11" s="33" t="s">
        <v>17</v>
      </c>
      <c r="D11" s="14" t="s">
        <v>51</v>
      </c>
      <c r="E11" s="51" t="s">
        <v>60</v>
      </c>
      <c r="F11" s="34" t="s">
        <v>52</v>
      </c>
      <c r="G11" s="39" t="s">
        <v>47</v>
      </c>
      <c r="H11" s="6">
        <f>IF(WeightPct!H10&lt;=-15,4,(IF(WeightPct!H10&lt;-10,3,(IF(WeightPct!H10&lt;-4,2,(IF(WeightPct!H10&lt;=-1,1,IF(WeightPct!H10&gt;-1,0,0))))))))</f>
        <v>0</v>
      </c>
      <c r="I11" s="6">
        <f>IF(WeightPct!I10&lt;=-15,4,(IF(WeightPct!I10&lt;-10,3,(IF(WeightPct!I10&lt;-4,2,(IF(WeightPct!I10&lt;=-1,1,IF(WeightPct!I10&gt;-1,0,0))))))))</f>
        <v>0</v>
      </c>
      <c r="J11" s="6">
        <f>IF(WeightPct!J10&lt;=-15,4,(IF(WeightPct!J10&lt;-10,3,(IF(WeightPct!J10&lt;-4,2,(IF(WeightPct!J10&lt;=-1,1,IF(WeightPct!J10&gt;-1,0,0))))))))</f>
        <v>0</v>
      </c>
      <c r="K11" s="6">
        <f>IF(WeightPct!K10&lt;=-15,4,(IF(WeightPct!K10&lt;-10,3,(IF(WeightPct!K10&lt;-4,2,(IF(WeightPct!K10&lt;=-1,1,IF(WeightPct!K10&gt;-1,0,0))))))))</f>
        <v>0</v>
      </c>
      <c r="L11" s="6">
        <f>IF(WeightPct!L10&lt;=-15,4,(IF(WeightPct!L10&lt;-10,3,(IF(WeightPct!L10&lt;-4,2,(IF(WeightPct!L10&lt;=-1,1,IF(WeightPct!L10&gt;-1,0,0))))))))</f>
        <v>0</v>
      </c>
      <c r="M11" s="6">
        <f>IF(WeightPct!M10&lt;=-15,4,(IF(WeightPct!M10&lt;-10,3,(IF(WeightPct!M10&lt;-4,2,(IF(WeightPct!M10&lt;=-1,1,IF(WeightPct!M10&gt;-1,0,0))))))))</f>
        <v>0</v>
      </c>
      <c r="O11" s="6">
        <v>0</v>
      </c>
      <c r="P11" s="6">
        <v>0</v>
      </c>
      <c r="Q11" s="6">
        <v>0</v>
      </c>
      <c r="R11" s="6">
        <v>0</v>
      </c>
      <c r="S11" s="6">
        <v>0</v>
      </c>
      <c r="T11" s="6">
        <v>0</v>
      </c>
      <c r="V11" s="61">
        <v>0</v>
      </c>
      <c r="W11" s="61">
        <v>0</v>
      </c>
      <c r="X11" s="61">
        <v>0</v>
      </c>
      <c r="Y11" s="61">
        <v>0</v>
      </c>
      <c r="Z11" s="61">
        <v>0</v>
      </c>
      <c r="AA11" s="6">
        <v>0</v>
      </c>
      <c r="AC11" s="6">
        <f t="shared" si="1"/>
        <v>0</v>
      </c>
      <c r="AD11" s="6">
        <f t="shared" si="2"/>
        <v>0</v>
      </c>
      <c r="AE11" s="6">
        <f t="shared" si="3"/>
        <v>0</v>
      </c>
      <c r="AF11" s="6">
        <f t="shared" si="4"/>
        <v>0</v>
      </c>
      <c r="AG11" s="6">
        <f t="shared" si="5"/>
        <v>0</v>
      </c>
      <c r="AH11" s="6">
        <f t="shared" si="6"/>
        <v>0</v>
      </c>
    </row>
    <row r="12" spans="1:34" ht="17" x14ac:dyDescent="0.2">
      <c r="A12" s="40">
        <v>4</v>
      </c>
      <c r="B12" s="14">
        <v>10</v>
      </c>
      <c r="C12" s="14" t="s">
        <v>17</v>
      </c>
      <c r="D12" s="14" t="s">
        <v>51</v>
      </c>
      <c r="E12" s="51" t="s">
        <v>60</v>
      </c>
      <c r="F12" s="34" t="s">
        <v>52</v>
      </c>
      <c r="G12" s="39" t="s">
        <v>47</v>
      </c>
      <c r="H12" s="6">
        <f>IF(WeightPct!H11&lt;=-15,4,(IF(WeightPct!H11&lt;-10,3,(IF(WeightPct!H11&lt;-4,2,(IF(WeightPct!H11&lt;=-1,1,IF(WeightPct!H11&gt;-1,0,0))))))))</f>
        <v>0</v>
      </c>
      <c r="I12" s="6">
        <f>IF(WeightPct!I11&lt;=-15,4,(IF(WeightPct!I11&lt;-10,3,(IF(WeightPct!I11&lt;-4,2,(IF(WeightPct!I11&lt;=-1,1,IF(WeightPct!I11&gt;-1,0,0))))))))</f>
        <v>0</v>
      </c>
      <c r="J12" s="6">
        <f>IF(WeightPct!J11&lt;=-15,4,(IF(WeightPct!J11&lt;-10,3,(IF(WeightPct!J11&lt;-4,2,(IF(WeightPct!J11&lt;=-1,1,IF(WeightPct!J11&gt;-1,0,0))))))))</f>
        <v>0</v>
      </c>
      <c r="K12" s="6">
        <f>IF(WeightPct!K11&lt;=-15,4,(IF(WeightPct!K11&lt;-10,3,(IF(WeightPct!K11&lt;-4,2,(IF(WeightPct!K11&lt;=-1,1,IF(WeightPct!K11&gt;-1,0,0))))))))</f>
        <v>0</v>
      </c>
      <c r="L12" s="6">
        <f>IF(WeightPct!L11&lt;=-15,4,(IF(WeightPct!L11&lt;-10,3,(IF(WeightPct!L11&lt;-4,2,(IF(WeightPct!L11&lt;=-1,1,IF(WeightPct!L11&gt;-1,0,0))))))))</f>
        <v>0</v>
      </c>
      <c r="M12" s="6">
        <f>IF(WeightPct!M11&lt;=-15,4,(IF(WeightPct!M11&lt;-10,3,(IF(WeightPct!M11&lt;-4,2,(IF(WeightPct!M11&lt;=-1,1,IF(WeightPct!M11&gt;-1,0,0))))))))</f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V12" s="61">
        <v>0</v>
      </c>
      <c r="W12" s="61">
        <v>0</v>
      </c>
      <c r="X12" s="61">
        <v>0</v>
      </c>
      <c r="Y12" s="61">
        <v>0</v>
      </c>
      <c r="Z12" s="61">
        <v>1</v>
      </c>
      <c r="AA12" s="6">
        <v>0</v>
      </c>
      <c r="AC12" s="6">
        <f t="shared" si="1"/>
        <v>0</v>
      </c>
      <c r="AD12" s="6">
        <f t="shared" si="2"/>
        <v>0</v>
      </c>
      <c r="AE12" s="6">
        <f t="shared" si="3"/>
        <v>0</v>
      </c>
      <c r="AF12" s="6">
        <f t="shared" si="4"/>
        <v>0</v>
      </c>
      <c r="AG12" s="6">
        <f t="shared" si="5"/>
        <v>1</v>
      </c>
      <c r="AH12" s="6">
        <f t="shared" si="6"/>
        <v>0</v>
      </c>
    </row>
    <row r="13" spans="1:34" ht="17" x14ac:dyDescent="0.2">
      <c r="A13" s="24"/>
      <c r="B13" s="14">
        <v>11</v>
      </c>
      <c r="C13" s="14" t="s">
        <v>17</v>
      </c>
      <c r="D13" s="14" t="s">
        <v>51</v>
      </c>
      <c r="E13" s="51" t="s">
        <v>60</v>
      </c>
      <c r="F13" s="34" t="s">
        <v>52</v>
      </c>
      <c r="G13" s="39" t="s">
        <v>47</v>
      </c>
      <c r="H13" s="6">
        <f>IF(WeightPct!H12&lt;=-15,4,(IF(WeightPct!H12&lt;-10,3,(IF(WeightPct!H12&lt;-4,2,(IF(WeightPct!H12&lt;=-1,1,IF(WeightPct!H12&gt;-1,0,0))))))))</f>
        <v>0</v>
      </c>
      <c r="I13" s="6">
        <f>IF(WeightPct!I12&lt;=-15,4,(IF(WeightPct!I12&lt;-10,3,(IF(WeightPct!I12&lt;-4,2,(IF(WeightPct!I12&lt;=-1,1,IF(WeightPct!I12&gt;-1,0,0))))))))</f>
        <v>0</v>
      </c>
      <c r="J13" s="6">
        <f>IF(WeightPct!J12&lt;=-15,4,(IF(WeightPct!J12&lt;-10,3,(IF(WeightPct!J12&lt;-4,2,(IF(WeightPct!J12&lt;=-1,1,IF(WeightPct!J12&gt;-1,0,0))))))))</f>
        <v>0</v>
      </c>
      <c r="K13" s="6">
        <f>IF(WeightPct!K12&lt;=-15,4,(IF(WeightPct!K12&lt;-10,3,(IF(WeightPct!K12&lt;-4,2,(IF(WeightPct!K12&lt;=-1,1,IF(WeightPct!K12&gt;-1,0,0))))))))</f>
        <v>0</v>
      </c>
      <c r="L13" s="6">
        <f>IF(WeightPct!L12&lt;=-15,4,(IF(WeightPct!L12&lt;-10,3,(IF(WeightPct!L12&lt;-4,2,(IF(WeightPct!L12&lt;=-1,1,IF(WeightPct!L12&gt;-1,0,0))))))))</f>
        <v>0</v>
      </c>
      <c r="M13" s="6">
        <f>IF(WeightPct!M12&lt;=-15,4,(IF(WeightPct!M12&lt;-10,3,(IF(WeightPct!M12&lt;-4,2,(IF(WeightPct!M12&lt;=-1,1,IF(WeightPct!M12&gt;-1,0,0))))))))</f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V13" s="61">
        <v>0</v>
      </c>
      <c r="W13" s="61">
        <v>0</v>
      </c>
      <c r="X13" s="61">
        <v>0</v>
      </c>
      <c r="Y13" s="61">
        <v>0</v>
      </c>
      <c r="Z13" s="61">
        <v>0</v>
      </c>
      <c r="AA13" s="6">
        <v>0</v>
      </c>
      <c r="AC13" s="6">
        <f t="shared" si="1"/>
        <v>0</v>
      </c>
      <c r="AD13" s="6">
        <f t="shared" si="2"/>
        <v>0</v>
      </c>
      <c r="AE13" s="6">
        <f t="shared" si="3"/>
        <v>0</v>
      </c>
      <c r="AF13" s="6">
        <f t="shared" si="4"/>
        <v>0</v>
      </c>
      <c r="AG13" s="6">
        <f t="shared" si="5"/>
        <v>0</v>
      </c>
      <c r="AH13" s="6">
        <f t="shared" si="6"/>
        <v>0</v>
      </c>
    </row>
    <row r="14" spans="1:34" ht="17" x14ac:dyDescent="0.2">
      <c r="A14" s="24"/>
      <c r="B14" s="14">
        <v>12</v>
      </c>
      <c r="C14" s="14" t="s">
        <v>17</v>
      </c>
      <c r="D14" s="14" t="s">
        <v>51</v>
      </c>
      <c r="E14" s="51" t="s">
        <v>60</v>
      </c>
      <c r="F14" s="34" t="s">
        <v>52</v>
      </c>
      <c r="G14" s="39" t="s">
        <v>47</v>
      </c>
      <c r="H14" s="6">
        <f>IF(WeightPct!H13&lt;=-15,4,(IF(WeightPct!H13&lt;-10,3,(IF(WeightPct!H13&lt;-4,2,(IF(WeightPct!H13&lt;=-1,1,IF(WeightPct!H13&gt;-1,0,0))))))))</f>
        <v>0</v>
      </c>
      <c r="I14" s="6">
        <f>IF(WeightPct!I13&lt;=-15,4,(IF(WeightPct!I13&lt;-10,3,(IF(WeightPct!I13&lt;-4,2,(IF(WeightPct!I13&lt;=-1,1,IF(WeightPct!I13&gt;-1,0,0))))))))</f>
        <v>0</v>
      </c>
      <c r="J14" s="6">
        <f>IF(WeightPct!J13&lt;=-15,4,(IF(WeightPct!J13&lt;-10,3,(IF(WeightPct!J13&lt;-4,2,(IF(WeightPct!J13&lt;=-1,1,IF(WeightPct!J13&gt;-1,0,0))))))))</f>
        <v>0</v>
      </c>
      <c r="K14" s="6">
        <f>IF(WeightPct!K13&lt;=-15,4,(IF(WeightPct!K13&lt;-10,3,(IF(WeightPct!K13&lt;-4,2,(IF(WeightPct!K13&lt;=-1,1,IF(WeightPct!K13&gt;-1,0,0))))))))</f>
        <v>0</v>
      </c>
      <c r="L14" s="6">
        <f>IF(WeightPct!L13&lt;=-15,4,(IF(WeightPct!L13&lt;-10,3,(IF(WeightPct!L13&lt;-4,2,(IF(WeightPct!L13&lt;=-1,1,IF(WeightPct!L13&gt;-1,0,0))))))))</f>
        <v>0</v>
      </c>
      <c r="M14" s="6">
        <f>IF(WeightPct!M13&lt;=-15,4,(IF(WeightPct!M13&lt;-10,3,(IF(WeightPct!M13&lt;-4,2,(IF(WeightPct!M13&lt;=-1,1,IF(WeightPct!M13&gt;-1,0,0))))))))</f>
        <v>0</v>
      </c>
      <c r="O14" s="6">
        <v>0</v>
      </c>
      <c r="P14" s="6">
        <v>0</v>
      </c>
      <c r="Q14" s="6">
        <v>0</v>
      </c>
      <c r="R14" s="6">
        <v>0</v>
      </c>
      <c r="S14" s="6">
        <v>0</v>
      </c>
      <c r="T14" s="6">
        <v>0</v>
      </c>
      <c r="V14" s="61">
        <v>0</v>
      </c>
      <c r="W14" s="61">
        <v>0</v>
      </c>
      <c r="X14" s="61">
        <v>0</v>
      </c>
      <c r="Y14" s="61">
        <v>0</v>
      </c>
      <c r="Z14" s="61">
        <v>0</v>
      </c>
      <c r="AA14" s="6">
        <v>0</v>
      </c>
      <c r="AC14" s="6">
        <f t="shared" si="1"/>
        <v>0</v>
      </c>
      <c r="AD14" s="6">
        <f t="shared" si="2"/>
        <v>0</v>
      </c>
      <c r="AE14" s="6">
        <f t="shared" si="3"/>
        <v>0</v>
      </c>
      <c r="AF14" s="6">
        <f t="shared" si="4"/>
        <v>0</v>
      </c>
      <c r="AG14" s="6">
        <f t="shared" si="5"/>
        <v>0</v>
      </c>
      <c r="AH14" s="6">
        <f t="shared" si="6"/>
        <v>0</v>
      </c>
    </row>
    <row r="15" spans="1:34" ht="17" x14ac:dyDescent="0.2">
      <c r="A15" s="40">
        <v>5</v>
      </c>
      <c r="B15" s="14">
        <v>13</v>
      </c>
      <c r="C15" s="14" t="s">
        <v>17</v>
      </c>
      <c r="D15" s="14" t="s">
        <v>51</v>
      </c>
      <c r="E15" s="51" t="s">
        <v>60</v>
      </c>
      <c r="F15" s="41" t="s">
        <v>53</v>
      </c>
      <c r="G15" s="42" t="s">
        <v>47</v>
      </c>
      <c r="H15" s="6">
        <f>IF(WeightPct!H14&lt;=-15,4,(IF(WeightPct!H14&lt;-10,3,(IF(WeightPct!H14&lt;-4,2,(IF(WeightPct!H14&lt;=-1,1,IF(WeightPct!H14&gt;-1,0,0))))))))</f>
        <v>0</v>
      </c>
      <c r="I15" s="6">
        <f>IF(WeightPct!I14&lt;=-15,4,(IF(WeightPct!I14&lt;-10,3,(IF(WeightPct!I14&lt;-4,2,(IF(WeightPct!I14&lt;=-1,1,IF(WeightPct!I14&gt;-1,0,0))))))))</f>
        <v>0</v>
      </c>
      <c r="J15" s="6">
        <f>IF(WeightPct!J14&lt;=-15,4,(IF(WeightPct!J14&lt;-10,3,(IF(WeightPct!J14&lt;-4,2,(IF(WeightPct!J14&lt;=-1,1,IF(WeightPct!J14&gt;-1,0,0))))))))</f>
        <v>0</v>
      </c>
      <c r="K15" s="6">
        <f>IF(WeightPct!K14&lt;=-15,4,(IF(WeightPct!K14&lt;-10,3,(IF(WeightPct!K14&lt;-4,2,(IF(WeightPct!K14&lt;=-1,1,IF(WeightPct!K14&gt;-1,0,0))))))))</f>
        <v>0</v>
      </c>
      <c r="L15" s="6">
        <f>IF(WeightPct!L14&lt;=-15,4,(IF(WeightPct!L14&lt;-10,3,(IF(WeightPct!L14&lt;-4,2,(IF(WeightPct!L14&lt;=-1,1,IF(WeightPct!L14&gt;-1,0,0))))))))</f>
        <v>0</v>
      </c>
      <c r="M15" s="6">
        <f>IF(WeightPct!M14&lt;=-15,4,(IF(WeightPct!M14&lt;-10,3,(IF(WeightPct!M14&lt;-4,2,(IF(WeightPct!M14&lt;=-1,1,IF(WeightPct!M14&gt;-1,0,0))))))))</f>
        <v>0</v>
      </c>
      <c r="O15" s="6">
        <v>0</v>
      </c>
      <c r="P15" s="6">
        <v>0</v>
      </c>
      <c r="Q15" s="6">
        <v>0</v>
      </c>
      <c r="R15" s="6">
        <v>0</v>
      </c>
      <c r="S15" s="6">
        <v>0</v>
      </c>
      <c r="T15" s="6">
        <v>0</v>
      </c>
      <c r="V15" s="61">
        <v>0</v>
      </c>
      <c r="W15" s="61">
        <v>0</v>
      </c>
      <c r="X15" s="61">
        <v>0</v>
      </c>
      <c r="Y15" s="61">
        <v>0</v>
      </c>
      <c r="Z15" s="61">
        <v>0</v>
      </c>
      <c r="AA15" s="6">
        <v>0</v>
      </c>
      <c r="AC15" s="6">
        <f t="shared" si="1"/>
        <v>0</v>
      </c>
      <c r="AD15" s="6">
        <f t="shared" si="2"/>
        <v>0</v>
      </c>
      <c r="AE15" s="6">
        <f t="shared" si="3"/>
        <v>0</v>
      </c>
      <c r="AF15" s="6">
        <f t="shared" si="4"/>
        <v>0</v>
      </c>
      <c r="AG15" s="6">
        <f t="shared" si="5"/>
        <v>0</v>
      </c>
      <c r="AH15" s="6">
        <f t="shared" si="6"/>
        <v>0</v>
      </c>
    </row>
    <row r="16" spans="1:34" ht="17" x14ac:dyDescent="0.2">
      <c r="A16" s="24"/>
      <c r="B16" s="4">
        <v>14</v>
      </c>
      <c r="C16" s="4" t="s">
        <v>17</v>
      </c>
      <c r="D16" s="14" t="s">
        <v>51</v>
      </c>
      <c r="E16" s="51" t="s">
        <v>60</v>
      </c>
      <c r="F16" s="41" t="s">
        <v>53</v>
      </c>
      <c r="G16" s="42" t="s">
        <v>47</v>
      </c>
      <c r="H16" s="6">
        <f>IF(WeightPct!H15&lt;=-15,4,(IF(WeightPct!H15&lt;-10,3,(IF(WeightPct!H15&lt;-4,2,(IF(WeightPct!H15&lt;=-1,1,IF(WeightPct!H15&gt;-1,0,0))))))))</f>
        <v>0</v>
      </c>
      <c r="I16" s="6">
        <f>IF(WeightPct!I15&lt;=-15,4,(IF(WeightPct!I15&lt;-10,3,(IF(WeightPct!I15&lt;-4,2,(IF(WeightPct!I15&lt;=-1,1,IF(WeightPct!I15&gt;-1,0,0))))))))</f>
        <v>0</v>
      </c>
      <c r="J16" s="6">
        <f>IF(WeightPct!J15&lt;=-15,4,(IF(WeightPct!J15&lt;-10,3,(IF(WeightPct!J15&lt;-4,2,(IF(WeightPct!J15&lt;=-1,1,IF(WeightPct!J15&gt;-1,0,0))))))))</f>
        <v>0</v>
      </c>
      <c r="K16" s="6">
        <f>IF(WeightPct!K15&lt;=-15,4,(IF(WeightPct!K15&lt;-10,3,(IF(WeightPct!K15&lt;-4,2,(IF(WeightPct!K15&lt;=-1,1,IF(WeightPct!K15&gt;-1,0,0))))))))</f>
        <v>0</v>
      </c>
      <c r="L16" s="6">
        <f>IF(WeightPct!L15&lt;=-15,4,(IF(WeightPct!L15&lt;-10,3,(IF(WeightPct!L15&lt;-4,2,(IF(WeightPct!L15&lt;=-1,1,IF(WeightPct!L15&gt;-1,0,0))))))))</f>
        <v>0</v>
      </c>
      <c r="M16" s="6">
        <f>IF(WeightPct!M15&lt;=-15,4,(IF(WeightPct!M15&lt;-10,3,(IF(WeightPct!M15&lt;-4,2,(IF(WeightPct!M15&lt;=-1,1,IF(WeightPct!M15&gt;-1,0,0))))))))</f>
        <v>0</v>
      </c>
      <c r="O16" s="6">
        <v>0</v>
      </c>
      <c r="P16" s="6">
        <v>0</v>
      </c>
      <c r="Q16" s="6">
        <v>0</v>
      </c>
      <c r="R16" s="6">
        <v>0</v>
      </c>
      <c r="S16" s="6">
        <v>0</v>
      </c>
      <c r="T16" s="6">
        <v>0</v>
      </c>
      <c r="V16" s="61">
        <v>0</v>
      </c>
      <c r="W16" s="61">
        <v>0</v>
      </c>
      <c r="X16" s="61">
        <v>0</v>
      </c>
      <c r="Y16" s="61">
        <v>0</v>
      </c>
      <c r="Z16" s="61">
        <v>0</v>
      </c>
      <c r="AA16" s="6">
        <v>0</v>
      </c>
      <c r="AC16" s="6">
        <f t="shared" si="1"/>
        <v>0</v>
      </c>
      <c r="AD16" s="6">
        <f t="shared" si="2"/>
        <v>0</v>
      </c>
      <c r="AE16" s="6">
        <f t="shared" si="3"/>
        <v>0</v>
      </c>
      <c r="AF16" s="6">
        <f t="shared" si="4"/>
        <v>0</v>
      </c>
      <c r="AG16" s="6">
        <f t="shared" si="5"/>
        <v>0</v>
      </c>
      <c r="AH16" s="6">
        <f t="shared" si="6"/>
        <v>0</v>
      </c>
    </row>
    <row r="17" spans="1:34" ht="17" x14ac:dyDescent="0.2">
      <c r="A17" s="24"/>
      <c r="B17" s="33">
        <v>15</v>
      </c>
      <c r="C17" s="33" t="s">
        <v>17</v>
      </c>
      <c r="D17" s="14" t="s">
        <v>51</v>
      </c>
      <c r="E17" s="51" t="s">
        <v>60</v>
      </c>
      <c r="F17" s="41" t="s">
        <v>53</v>
      </c>
      <c r="G17" s="42" t="s">
        <v>47</v>
      </c>
      <c r="H17" s="6">
        <f>IF(WeightPct!H16&lt;=-15,4,(IF(WeightPct!H16&lt;-10,3,(IF(WeightPct!H16&lt;-4,2,(IF(WeightPct!H16&lt;=-1,1,IF(WeightPct!H16&gt;-1,0,0))))))))</f>
        <v>0</v>
      </c>
      <c r="I17" s="6">
        <f>IF(WeightPct!I16&lt;=-15,4,(IF(WeightPct!I16&lt;-10,3,(IF(WeightPct!I16&lt;-4,2,(IF(WeightPct!I16&lt;=-1,1,IF(WeightPct!I16&gt;-1,0,0))))))))</f>
        <v>0</v>
      </c>
      <c r="J17" s="6">
        <f>IF(WeightPct!J16&lt;=-15,4,(IF(WeightPct!J16&lt;-10,3,(IF(WeightPct!J16&lt;-4,2,(IF(WeightPct!J16&lt;=-1,1,IF(WeightPct!J16&gt;-1,0,0))))))))</f>
        <v>0</v>
      </c>
      <c r="K17" s="6">
        <f>IF(WeightPct!K16&lt;=-15,4,(IF(WeightPct!K16&lt;-10,3,(IF(WeightPct!K16&lt;-4,2,(IF(WeightPct!K16&lt;=-1,1,IF(WeightPct!K16&gt;-1,0,0))))))))</f>
        <v>0</v>
      </c>
      <c r="L17" s="6">
        <f>IF(WeightPct!L16&lt;=-15,4,(IF(WeightPct!L16&lt;-10,3,(IF(WeightPct!L16&lt;-4,2,(IF(WeightPct!L16&lt;=-1,1,IF(WeightPct!L16&gt;-1,0,0))))))))</f>
        <v>0</v>
      </c>
      <c r="M17" s="6">
        <f>IF(WeightPct!M16&lt;=-15,4,(IF(WeightPct!M16&lt;-10,3,(IF(WeightPct!M16&lt;-4,2,(IF(WeightPct!M16&lt;=-1,1,IF(WeightPct!M16&gt;-1,0,0))))))))</f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V17" s="61">
        <v>0</v>
      </c>
      <c r="W17" s="61">
        <v>0</v>
      </c>
      <c r="X17" s="61">
        <v>0</v>
      </c>
      <c r="Y17" s="61">
        <v>0</v>
      </c>
      <c r="Z17" s="61">
        <v>0</v>
      </c>
      <c r="AA17" s="6">
        <v>0</v>
      </c>
      <c r="AC17" s="6">
        <f t="shared" si="1"/>
        <v>0</v>
      </c>
      <c r="AD17" s="6">
        <f t="shared" si="2"/>
        <v>0</v>
      </c>
      <c r="AE17" s="6">
        <f t="shared" si="3"/>
        <v>0</v>
      </c>
      <c r="AF17" s="6">
        <f t="shared" si="4"/>
        <v>0</v>
      </c>
      <c r="AG17" s="6">
        <f t="shared" si="5"/>
        <v>0</v>
      </c>
      <c r="AH17" s="6">
        <f t="shared" si="6"/>
        <v>0</v>
      </c>
    </row>
    <row r="18" spans="1:34" ht="17" x14ac:dyDescent="0.2">
      <c r="A18" s="40">
        <v>6</v>
      </c>
      <c r="B18" s="33">
        <v>16</v>
      </c>
      <c r="C18" s="33" t="s">
        <v>17</v>
      </c>
      <c r="D18" s="14" t="s">
        <v>51</v>
      </c>
      <c r="E18" s="51" t="s">
        <v>60</v>
      </c>
      <c r="F18" s="41" t="s">
        <v>53</v>
      </c>
      <c r="G18" s="42" t="s">
        <v>47</v>
      </c>
      <c r="H18" s="6">
        <f>IF(WeightPct!H17&lt;=-15,4,(IF(WeightPct!H17&lt;-10,3,(IF(WeightPct!H17&lt;-4,2,(IF(WeightPct!H17&lt;=-1,1,IF(WeightPct!H17&gt;-1,0,0))))))))</f>
        <v>0</v>
      </c>
      <c r="I18" s="6">
        <f>IF(WeightPct!I17&lt;=-15,4,(IF(WeightPct!I17&lt;-10,3,(IF(WeightPct!I17&lt;-4,2,(IF(WeightPct!I17&lt;=-1,1,IF(WeightPct!I17&gt;-1,0,0))))))))</f>
        <v>0</v>
      </c>
      <c r="J18" s="6">
        <f>IF(WeightPct!J17&lt;=-15,4,(IF(WeightPct!J17&lt;-10,3,(IF(WeightPct!J17&lt;-4,2,(IF(WeightPct!J17&lt;=-1,1,IF(WeightPct!J17&gt;-1,0,0))))))))</f>
        <v>0</v>
      </c>
      <c r="K18" s="6">
        <f>IF(WeightPct!K17&lt;=-15,4,(IF(WeightPct!K17&lt;-10,3,(IF(WeightPct!K17&lt;-4,2,(IF(WeightPct!K17&lt;=-1,1,IF(WeightPct!K17&gt;-1,0,0))))))))</f>
        <v>0</v>
      </c>
      <c r="L18" s="6">
        <f>IF(WeightPct!L17&lt;=-15,4,(IF(WeightPct!L17&lt;-10,3,(IF(WeightPct!L17&lt;-4,2,(IF(WeightPct!L17&lt;=-1,1,IF(WeightPct!L17&gt;-1,0,0))))))))</f>
        <v>0</v>
      </c>
      <c r="M18" s="6">
        <f>IF(WeightPct!M17&lt;=-15,4,(IF(WeightPct!M17&lt;-10,3,(IF(WeightPct!M17&lt;-4,2,(IF(WeightPct!M17&lt;=-1,1,IF(WeightPct!M17&gt;-1,0,0))))))))</f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">
        <v>0</v>
      </c>
      <c r="AC18" s="6">
        <f t="shared" si="1"/>
        <v>0</v>
      </c>
      <c r="AD18" s="6">
        <f t="shared" si="2"/>
        <v>0</v>
      </c>
      <c r="AE18" s="6">
        <f t="shared" si="3"/>
        <v>0</v>
      </c>
      <c r="AF18" s="6">
        <f t="shared" si="4"/>
        <v>0</v>
      </c>
      <c r="AG18" s="6">
        <f t="shared" si="5"/>
        <v>0</v>
      </c>
      <c r="AH18" s="6">
        <f t="shared" si="6"/>
        <v>0</v>
      </c>
    </row>
    <row r="19" spans="1:34" ht="17" x14ac:dyDescent="0.2">
      <c r="A19" s="24"/>
      <c r="B19" s="2">
        <v>17</v>
      </c>
      <c r="C19" s="33" t="s">
        <v>17</v>
      </c>
      <c r="D19" s="14" t="s">
        <v>51</v>
      </c>
      <c r="E19" s="51" t="s">
        <v>60</v>
      </c>
      <c r="F19" s="41" t="s">
        <v>53</v>
      </c>
      <c r="G19" s="42" t="s">
        <v>47</v>
      </c>
      <c r="H19" s="6">
        <f>IF(WeightPct!H18&lt;=-15,4,(IF(WeightPct!H18&lt;-10,3,(IF(WeightPct!H18&lt;-4,2,(IF(WeightPct!H18&lt;=-1,1,IF(WeightPct!H18&gt;-1,0,0))))))))</f>
        <v>0</v>
      </c>
      <c r="I19" s="6">
        <f>IF(WeightPct!I18&lt;=-15,4,(IF(WeightPct!I18&lt;-10,3,(IF(WeightPct!I18&lt;-4,2,(IF(WeightPct!I18&lt;=-1,1,IF(WeightPct!I18&gt;-1,0,0))))))))</f>
        <v>0</v>
      </c>
      <c r="J19" s="6">
        <f>IF(WeightPct!J18&lt;=-15,4,(IF(WeightPct!J18&lt;-10,3,(IF(WeightPct!J18&lt;-4,2,(IF(WeightPct!J18&lt;=-1,1,IF(WeightPct!J18&gt;-1,0,0))))))))</f>
        <v>0</v>
      </c>
      <c r="K19" s="6">
        <f>IF(WeightPct!K18&lt;=-15,4,(IF(WeightPct!K18&lt;-10,3,(IF(WeightPct!K18&lt;-4,2,(IF(WeightPct!K18&lt;=-1,1,IF(WeightPct!K18&gt;-1,0,0))))))))</f>
        <v>0</v>
      </c>
      <c r="L19" s="6">
        <f>IF(WeightPct!L18&lt;=-15,4,(IF(WeightPct!L18&lt;-10,3,(IF(WeightPct!L18&lt;-4,2,(IF(WeightPct!L18&lt;=-1,1,IF(WeightPct!L18&gt;-1,0,0))))))))</f>
        <v>0</v>
      </c>
      <c r="M19" s="6">
        <f>IF(WeightPct!M18&lt;=-15,4,(IF(WeightPct!M18&lt;-10,3,(IF(WeightPct!M18&lt;-4,2,(IF(WeightPct!M18&lt;=-1,1,IF(WeightPct!M18&gt;-1,0,0))))))))</f>
        <v>0</v>
      </c>
      <c r="O19" s="6">
        <v>0</v>
      </c>
      <c r="P19" s="6">
        <v>0</v>
      </c>
      <c r="Q19" s="6">
        <v>0</v>
      </c>
      <c r="R19" s="6">
        <v>0</v>
      </c>
      <c r="S19" s="6">
        <v>0</v>
      </c>
      <c r="T19" s="60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0">
        <v>0</v>
      </c>
      <c r="AC19" s="6">
        <f t="shared" si="1"/>
        <v>0</v>
      </c>
      <c r="AD19" s="6">
        <f t="shared" si="2"/>
        <v>0</v>
      </c>
      <c r="AE19" s="6">
        <f t="shared" si="3"/>
        <v>0</v>
      </c>
      <c r="AF19" s="6">
        <f t="shared" si="4"/>
        <v>0</v>
      </c>
      <c r="AG19" s="6">
        <f t="shared" si="5"/>
        <v>0</v>
      </c>
      <c r="AH19" s="6">
        <f t="shared" si="6"/>
        <v>0</v>
      </c>
    </row>
    <row r="20" spans="1:34" ht="17" x14ac:dyDescent="0.2">
      <c r="A20" s="24"/>
      <c r="B20" s="2">
        <v>18</v>
      </c>
      <c r="C20" s="52" t="s">
        <v>17</v>
      </c>
      <c r="D20" s="14" t="s">
        <v>51</v>
      </c>
      <c r="E20" s="51" t="s">
        <v>60</v>
      </c>
      <c r="F20" s="41" t="s">
        <v>53</v>
      </c>
      <c r="G20" s="42" t="s">
        <v>47</v>
      </c>
      <c r="H20" s="6">
        <f>IF(WeightPct!H19&lt;=-15,4,(IF(WeightPct!H19&lt;-10,3,(IF(WeightPct!H19&lt;-4,2,(IF(WeightPct!H19&lt;=-1,1,IF(WeightPct!H19&gt;-1,0,0))))))))</f>
        <v>0</v>
      </c>
      <c r="I20" s="6">
        <f>IF(WeightPct!I19&lt;=-15,4,(IF(WeightPct!I19&lt;-10,3,(IF(WeightPct!I19&lt;-4,2,(IF(WeightPct!I19&lt;=-1,1,IF(WeightPct!I19&gt;-1,0,0))))))))</f>
        <v>2</v>
      </c>
      <c r="J20" s="6">
        <f>IF(WeightPct!J19&lt;=-15,4,(IF(WeightPct!J19&lt;-10,3,(IF(WeightPct!J19&lt;-4,2,(IF(WeightPct!J19&lt;=-1,1,IF(WeightPct!J19&gt;-1,0,0))))))))</f>
        <v>2</v>
      </c>
      <c r="K20" s="6">
        <f>IF(WeightPct!K19&lt;=-15,4,(IF(WeightPct!K19&lt;-10,3,(IF(WeightPct!K19&lt;-4,2,(IF(WeightPct!K19&lt;=-1,1,IF(WeightPct!K19&gt;-1,0,0))))))))</f>
        <v>2</v>
      </c>
      <c r="L20" s="6">
        <f>IF(WeightPct!L19&lt;=-15,4,(IF(WeightPct!L19&lt;-10,3,(IF(WeightPct!L19&lt;-4,2,(IF(WeightPct!L19&lt;=-1,1,IF(WeightPct!L19&gt;-1,0,0))))))))</f>
        <v>1</v>
      </c>
      <c r="M20" s="6">
        <f>IF(WeightPct!M19&lt;=-15,4,(IF(WeightPct!M19&lt;-10,3,(IF(WeightPct!M19&lt;-4,2,(IF(WeightPct!M19&lt;=-1,1,IF(WeightPct!M19&gt;-1,0,0))))))))</f>
        <v>1</v>
      </c>
      <c r="O20" s="6">
        <v>0</v>
      </c>
      <c r="P20" s="6">
        <v>0</v>
      </c>
      <c r="Q20" s="6">
        <v>0</v>
      </c>
      <c r="R20" s="6">
        <v>0</v>
      </c>
      <c r="S20" s="6">
        <v>0</v>
      </c>
      <c r="T20" s="6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">
        <v>1</v>
      </c>
      <c r="AC20" s="6">
        <f t="shared" si="1"/>
        <v>0</v>
      </c>
      <c r="AD20" s="6">
        <f t="shared" si="2"/>
        <v>2</v>
      </c>
      <c r="AE20" s="6">
        <f t="shared" si="3"/>
        <v>2</v>
      </c>
      <c r="AF20" s="6">
        <f t="shared" si="4"/>
        <v>2</v>
      </c>
      <c r="AG20" s="6">
        <f t="shared" si="5"/>
        <v>1</v>
      </c>
      <c r="AH20" s="6">
        <f t="shared" si="6"/>
        <v>2</v>
      </c>
    </row>
    <row r="21" spans="1:34" ht="17" x14ac:dyDescent="0.2">
      <c r="A21" s="40">
        <v>7</v>
      </c>
      <c r="B21" s="2">
        <v>19</v>
      </c>
      <c r="C21" s="52" t="s">
        <v>17</v>
      </c>
      <c r="D21" s="14" t="s">
        <v>51</v>
      </c>
      <c r="E21" s="51" t="s">
        <v>60</v>
      </c>
      <c r="F21" s="41" t="s">
        <v>53</v>
      </c>
      <c r="G21" s="42" t="s">
        <v>47</v>
      </c>
      <c r="H21" s="6">
        <f>IF(WeightPct!H20&lt;=-15,4,(IF(WeightPct!H20&lt;-10,3,(IF(WeightPct!H20&lt;-4,2,(IF(WeightPct!H20&lt;=-1,1,IF(WeightPct!H20&gt;-1,0,0))))))))</f>
        <v>0</v>
      </c>
      <c r="I21" s="6">
        <f>IF(WeightPct!I20&lt;=-15,4,(IF(WeightPct!I20&lt;-10,3,(IF(WeightPct!I20&lt;-4,2,(IF(WeightPct!I20&lt;=-1,1,IF(WeightPct!I20&gt;-1,0,0))))))))</f>
        <v>0</v>
      </c>
      <c r="J21" s="6">
        <f>IF(WeightPct!J20&lt;=-15,4,(IF(WeightPct!J20&lt;-10,3,(IF(WeightPct!J20&lt;-4,2,(IF(WeightPct!J20&lt;=-1,1,IF(WeightPct!J20&gt;-1,0,0))))))))</f>
        <v>0</v>
      </c>
      <c r="K21" s="6">
        <f>IF(WeightPct!K20&lt;=-15,4,(IF(WeightPct!K20&lt;-10,3,(IF(WeightPct!K20&lt;-4,2,(IF(WeightPct!K20&lt;=-1,1,IF(WeightPct!K20&gt;-1,0,0))))))))</f>
        <v>0</v>
      </c>
      <c r="L21" s="6">
        <f>IF(WeightPct!L20&lt;=-15,4,(IF(WeightPct!L20&lt;-10,3,(IF(WeightPct!L20&lt;-4,2,(IF(WeightPct!L20&lt;=-1,1,IF(WeightPct!L20&gt;-1,0,0))))))))</f>
        <v>0</v>
      </c>
      <c r="M21" s="6">
        <f>IF(WeightPct!M20&lt;=-15,4,(IF(WeightPct!M20&lt;-10,3,(IF(WeightPct!M20&lt;-4,2,(IF(WeightPct!M20&lt;=-1,1,IF(WeightPct!M20&gt;-1,0,0))))))))</f>
        <v>0</v>
      </c>
      <c r="O21" s="6">
        <v>0</v>
      </c>
      <c r="P21" s="6">
        <v>0</v>
      </c>
      <c r="Q21" s="6">
        <v>0</v>
      </c>
      <c r="R21" s="6">
        <v>0</v>
      </c>
      <c r="S21" s="6">
        <v>0</v>
      </c>
      <c r="T21" s="6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">
        <v>0</v>
      </c>
      <c r="AC21" s="6">
        <f t="shared" si="1"/>
        <v>0</v>
      </c>
      <c r="AD21" s="6">
        <f t="shared" si="2"/>
        <v>0</v>
      </c>
      <c r="AE21" s="6">
        <f t="shared" si="3"/>
        <v>0</v>
      </c>
      <c r="AF21" s="6">
        <f t="shared" si="4"/>
        <v>0</v>
      </c>
      <c r="AG21" s="6">
        <f t="shared" si="5"/>
        <v>0</v>
      </c>
      <c r="AH21" s="6">
        <f t="shared" si="6"/>
        <v>0</v>
      </c>
    </row>
    <row r="22" spans="1:34" ht="17" x14ac:dyDescent="0.2">
      <c r="A22" s="24"/>
      <c r="B22" s="2">
        <v>20</v>
      </c>
      <c r="C22" s="52" t="s">
        <v>17</v>
      </c>
      <c r="D22" s="14" t="s">
        <v>51</v>
      </c>
      <c r="E22" s="51" t="s">
        <v>60</v>
      </c>
      <c r="F22" s="41" t="s">
        <v>53</v>
      </c>
      <c r="G22" s="42" t="s">
        <v>47</v>
      </c>
      <c r="H22" s="6">
        <f>IF(WeightPct!H21&lt;=-15,4,(IF(WeightPct!H21&lt;-10,3,(IF(WeightPct!H21&lt;-4,2,(IF(WeightPct!H21&lt;=-1,1,IF(WeightPct!H21&gt;-1,0,0))))))))</f>
        <v>0</v>
      </c>
      <c r="I22" s="6">
        <f>IF(WeightPct!I21&lt;=-15,4,(IF(WeightPct!I21&lt;-10,3,(IF(WeightPct!I21&lt;-4,2,(IF(WeightPct!I21&lt;=-1,1,IF(WeightPct!I21&gt;-1,0,0))))))))</f>
        <v>0</v>
      </c>
      <c r="J22" s="6">
        <f>IF(WeightPct!J21&lt;=-15,4,(IF(WeightPct!J21&lt;-10,3,(IF(WeightPct!J21&lt;-4,2,(IF(WeightPct!J21&lt;=-1,1,IF(WeightPct!J21&gt;-1,0,0))))))))</f>
        <v>0</v>
      </c>
      <c r="K22" s="6">
        <f>IF(WeightPct!K21&lt;=-15,4,(IF(WeightPct!K21&lt;-10,3,(IF(WeightPct!K21&lt;-4,2,(IF(WeightPct!K21&lt;=-1,1,IF(WeightPct!K21&gt;-1,0,0))))))))</f>
        <v>1</v>
      </c>
      <c r="L22" s="6">
        <f>IF(WeightPct!L21&lt;=-15,4,(IF(WeightPct!L21&lt;-10,3,(IF(WeightPct!L21&lt;-4,2,(IF(WeightPct!L21&lt;=-1,1,IF(WeightPct!L21&gt;-1,0,0))))))))</f>
        <v>2</v>
      </c>
      <c r="M22" s="6">
        <f>IF(WeightPct!M21&lt;=-15,4,(IF(WeightPct!M21&lt;-10,3,(IF(WeightPct!M21&lt;-4,2,(IF(WeightPct!M21&lt;=-1,1,IF(WeightPct!M21&gt;-1,0,0))))))))</f>
        <v>2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V22" s="61">
        <v>0</v>
      </c>
      <c r="W22" s="61">
        <v>0</v>
      </c>
      <c r="X22" s="61">
        <v>1</v>
      </c>
      <c r="Y22" s="61">
        <v>0</v>
      </c>
      <c r="Z22" s="61">
        <v>0</v>
      </c>
      <c r="AA22" s="6">
        <v>0</v>
      </c>
      <c r="AC22" s="6">
        <f t="shared" si="1"/>
        <v>0</v>
      </c>
      <c r="AD22" s="6">
        <f t="shared" si="2"/>
        <v>0</v>
      </c>
      <c r="AE22" s="6">
        <f t="shared" si="3"/>
        <v>1</v>
      </c>
      <c r="AF22" s="6">
        <f t="shared" si="4"/>
        <v>1</v>
      </c>
      <c r="AG22" s="6">
        <f t="shared" si="5"/>
        <v>2</v>
      </c>
      <c r="AH22" s="6">
        <f t="shared" si="6"/>
        <v>2</v>
      </c>
    </row>
    <row r="23" spans="1:34" ht="17" x14ac:dyDescent="0.2">
      <c r="A23" s="24"/>
      <c r="B23" s="2">
        <v>21</v>
      </c>
      <c r="C23" s="52" t="s">
        <v>17</v>
      </c>
      <c r="D23" s="14" t="s">
        <v>51</v>
      </c>
      <c r="E23" s="51" t="s">
        <v>60</v>
      </c>
      <c r="F23" s="41" t="s">
        <v>53</v>
      </c>
      <c r="G23" s="42" t="s">
        <v>47</v>
      </c>
      <c r="H23" s="6">
        <f>IF(WeightPct!H22&lt;=-15,4,(IF(WeightPct!H22&lt;-10,3,(IF(WeightPct!H22&lt;-4,2,(IF(WeightPct!H22&lt;=-1,1,IF(WeightPct!H22&gt;-1,0,0))))))))</f>
        <v>0</v>
      </c>
      <c r="I23" s="6">
        <f>IF(WeightPct!I22&lt;=-15,4,(IF(WeightPct!I22&lt;-10,3,(IF(WeightPct!I22&lt;-4,2,(IF(WeightPct!I22&lt;=-1,1,IF(WeightPct!I22&gt;-1,0,0))))))))</f>
        <v>0</v>
      </c>
      <c r="J23" s="6">
        <f>IF(WeightPct!J22&lt;=-15,4,(IF(WeightPct!J22&lt;-10,3,(IF(WeightPct!J22&lt;-4,2,(IF(WeightPct!J22&lt;=-1,1,IF(WeightPct!J22&gt;-1,0,0))))))))</f>
        <v>0</v>
      </c>
      <c r="K23" s="6">
        <f>IF(WeightPct!K22&lt;=-15,4,(IF(WeightPct!K22&lt;-10,3,(IF(WeightPct!K22&lt;-4,2,(IF(WeightPct!K22&lt;=-1,1,IF(WeightPct!K22&gt;-1,0,0))))))))</f>
        <v>0</v>
      </c>
      <c r="L23" s="6">
        <f>IF(WeightPct!L22&lt;=-15,4,(IF(WeightPct!L22&lt;-10,3,(IF(WeightPct!L22&lt;-4,2,(IF(WeightPct!L22&lt;=-1,1,IF(WeightPct!L22&gt;-1,0,0))))))))</f>
        <v>0</v>
      </c>
      <c r="M23" s="6">
        <f>IF(WeightPct!M22&lt;=-15,4,(IF(WeightPct!M22&lt;-10,3,(IF(WeightPct!M22&lt;-4,2,(IF(WeightPct!M22&lt;=-1,1,IF(WeightPct!M22&gt;-1,0,0))))))))</f>
        <v>0</v>
      </c>
      <c r="O23" s="6">
        <v>0</v>
      </c>
      <c r="P23" s="6">
        <v>0</v>
      </c>
      <c r="Q23" s="6">
        <v>0</v>
      </c>
      <c r="R23" s="6">
        <v>0</v>
      </c>
      <c r="S23" s="6">
        <v>0</v>
      </c>
      <c r="T23" s="6">
        <v>0</v>
      </c>
      <c r="V23" s="61">
        <v>0</v>
      </c>
      <c r="W23" s="61">
        <v>0</v>
      </c>
      <c r="X23" s="61">
        <v>0</v>
      </c>
      <c r="Y23" s="61">
        <v>0</v>
      </c>
      <c r="Z23" s="61">
        <v>0</v>
      </c>
      <c r="AA23" s="6">
        <v>0</v>
      </c>
      <c r="AC23" s="6">
        <f t="shared" si="1"/>
        <v>0</v>
      </c>
      <c r="AD23" s="6">
        <f t="shared" si="2"/>
        <v>0</v>
      </c>
      <c r="AE23" s="6">
        <f t="shared" si="3"/>
        <v>0</v>
      </c>
      <c r="AF23" s="6">
        <f t="shared" si="4"/>
        <v>0</v>
      </c>
      <c r="AG23" s="6">
        <f t="shared" si="5"/>
        <v>0</v>
      </c>
      <c r="AH23" s="6">
        <f t="shared" si="6"/>
        <v>0</v>
      </c>
    </row>
    <row r="24" spans="1:34" ht="17" x14ac:dyDescent="0.2">
      <c r="A24" s="40">
        <v>8</v>
      </c>
      <c r="B24" s="2">
        <v>22</v>
      </c>
      <c r="C24" s="52" t="s">
        <v>17</v>
      </c>
      <c r="D24" s="14" t="s">
        <v>51</v>
      </c>
      <c r="E24" s="51" t="s">
        <v>60</v>
      </c>
      <c r="F24" s="41" t="s">
        <v>53</v>
      </c>
      <c r="G24" s="42" t="s">
        <v>47</v>
      </c>
      <c r="H24" s="6">
        <f>IF(WeightPct!H23&lt;=-15,4,(IF(WeightPct!H23&lt;-10,3,(IF(WeightPct!H23&lt;-4,2,(IF(WeightPct!H23&lt;=-1,1,IF(WeightPct!H23&gt;-1,0,0))))))))</f>
        <v>0</v>
      </c>
      <c r="I24" s="6">
        <f>IF(WeightPct!I23&lt;=-15,4,(IF(WeightPct!I23&lt;-10,3,(IF(WeightPct!I23&lt;-4,2,(IF(WeightPct!I23&lt;=-1,1,IF(WeightPct!I23&gt;-1,0,0))))))))</f>
        <v>0</v>
      </c>
      <c r="J24" s="6">
        <f>IF(WeightPct!J23&lt;=-15,4,(IF(WeightPct!J23&lt;-10,3,(IF(WeightPct!J23&lt;-4,2,(IF(WeightPct!J23&lt;=-1,1,IF(WeightPct!J23&gt;-1,0,0))))))))</f>
        <v>0</v>
      </c>
      <c r="K24" s="6">
        <f>IF(WeightPct!K23&lt;=-15,4,(IF(WeightPct!K23&lt;-10,3,(IF(WeightPct!K23&lt;-4,2,(IF(WeightPct!K23&lt;=-1,1,IF(WeightPct!K23&gt;-1,0,0))))))))</f>
        <v>0</v>
      </c>
      <c r="L24" s="6">
        <f>IF(WeightPct!L23&lt;=-15,4,(IF(WeightPct!L23&lt;-10,3,(IF(WeightPct!L23&lt;-4,2,(IF(WeightPct!L23&lt;=-1,1,IF(WeightPct!L23&gt;-1,0,0))))))))</f>
        <v>0</v>
      </c>
      <c r="M24" s="6">
        <f>IF(WeightPct!M23&lt;=-15,4,(IF(WeightPct!M23&lt;-10,3,(IF(WeightPct!M23&lt;-4,2,(IF(WeightPct!M23&lt;=-1,1,IF(WeightPct!M23&gt;-1,0,0))))))))</f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V24" s="61">
        <v>0</v>
      </c>
      <c r="W24" s="61">
        <v>0</v>
      </c>
      <c r="X24" s="61">
        <v>0</v>
      </c>
      <c r="Y24" s="61">
        <v>0</v>
      </c>
      <c r="Z24" s="61">
        <v>1</v>
      </c>
      <c r="AA24" s="6">
        <v>1</v>
      </c>
      <c r="AC24" s="6">
        <f t="shared" si="1"/>
        <v>0</v>
      </c>
      <c r="AD24" s="6">
        <f t="shared" si="2"/>
        <v>0</v>
      </c>
      <c r="AE24" s="6">
        <f t="shared" si="3"/>
        <v>0</v>
      </c>
      <c r="AF24" s="6">
        <f t="shared" si="4"/>
        <v>0</v>
      </c>
      <c r="AG24" s="6">
        <f t="shared" si="5"/>
        <v>1</v>
      </c>
      <c r="AH24" s="6">
        <f t="shared" si="6"/>
        <v>1</v>
      </c>
    </row>
    <row r="25" spans="1:34" ht="17" x14ac:dyDescent="0.2">
      <c r="A25" s="24"/>
      <c r="B25" s="2">
        <v>23</v>
      </c>
      <c r="C25" s="52" t="s">
        <v>17</v>
      </c>
      <c r="D25" s="14" t="s">
        <v>51</v>
      </c>
      <c r="E25" s="51" t="s">
        <v>60</v>
      </c>
      <c r="F25" s="41" t="s">
        <v>53</v>
      </c>
      <c r="G25" s="42" t="s">
        <v>47</v>
      </c>
      <c r="H25" s="6">
        <f>IF(WeightPct!H24&lt;=-15,4,(IF(WeightPct!H24&lt;-10,3,(IF(WeightPct!H24&lt;-4,2,(IF(WeightPct!H24&lt;=-1,1,IF(WeightPct!H24&gt;-1,0,0))))))))</f>
        <v>0</v>
      </c>
      <c r="I25" s="6">
        <f>IF(WeightPct!I24&lt;=-15,4,(IF(WeightPct!I24&lt;-10,3,(IF(WeightPct!I24&lt;-4,2,(IF(WeightPct!I24&lt;=-1,1,IF(WeightPct!I24&gt;-1,0,0))))))))</f>
        <v>0</v>
      </c>
      <c r="J25" s="6">
        <f>IF(WeightPct!J24&lt;=-15,4,(IF(WeightPct!J24&lt;-10,3,(IF(WeightPct!J24&lt;-4,2,(IF(WeightPct!J24&lt;=-1,1,IF(WeightPct!J24&gt;-1,0,0))))))))</f>
        <v>0</v>
      </c>
      <c r="K25" s="6">
        <f>IF(WeightPct!K24&lt;=-15,4,(IF(WeightPct!K24&lt;-10,3,(IF(WeightPct!K24&lt;-4,2,(IF(WeightPct!K24&lt;=-1,1,IF(WeightPct!K24&gt;-1,0,0))))))))</f>
        <v>0</v>
      </c>
      <c r="L25" s="6">
        <f>IF(WeightPct!L24&lt;=-15,4,(IF(WeightPct!L24&lt;-10,3,(IF(WeightPct!L24&lt;-4,2,(IF(WeightPct!L24&lt;=-1,1,IF(WeightPct!L24&gt;-1,0,0))))))))</f>
        <v>0</v>
      </c>
      <c r="M25" s="6">
        <f>IF(WeightPct!M24&lt;=-15,4,(IF(WeightPct!M24&lt;-10,3,(IF(WeightPct!M24&lt;-4,2,(IF(WeightPct!M24&lt;=-1,1,IF(WeightPct!M24&gt;-1,0,0))))))))</f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V25" s="61">
        <v>0</v>
      </c>
      <c r="W25" s="61">
        <v>0</v>
      </c>
      <c r="X25" s="61">
        <v>0</v>
      </c>
      <c r="Y25" s="61">
        <v>0</v>
      </c>
      <c r="Z25" s="61">
        <v>0</v>
      </c>
      <c r="AA25" s="6">
        <v>0</v>
      </c>
      <c r="AC25" s="6">
        <f t="shared" si="1"/>
        <v>0</v>
      </c>
      <c r="AD25" s="6">
        <f t="shared" si="2"/>
        <v>0</v>
      </c>
      <c r="AE25" s="6">
        <f t="shared" si="3"/>
        <v>0</v>
      </c>
      <c r="AF25" s="6">
        <f t="shared" si="4"/>
        <v>0</v>
      </c>
      <c r="AG25" s="6">
        <f t="shared" si="5"/>
        <v>0</v>
      </c>
      <c r="AH25" s="6">
        <f t="shared" si="6"/>
        <v>0</v>
      </c>
    </row>
    <row r="26" spans="1:34" ht="17" x14ac:dyDescent="0.2">
      <c r="A26" s="24"/>
      <c r="B26" s="2">
        <v>24</v>
      </c>
      <c r="C26" s="52" t="s">
        <v>17</v>
      </c>
      <c r="D26" s="14" t="s">
        <v>51</v>
      </c>
      <c r="E26" s="51" t="s">
        <v>60</v>
      </c>
      <c r="F26" s="41" t="s">
        <v>53</v>
      </c>
      <c r="G26" s="42" t="s">
        <v>47</v>
      </c>
      <c r="H26" s="6">
        <f>IF(WeightPct!H25&lt;=-15,4,(IF(WeightPct!H25&lt;-10,3,(IF(WeightPct!H25&lt;-4,2,(IF(WeightPct!H25&lt;=-1,1,IF(WeightPct!H25&gt;-1,0,0))))))))</f>
        <v>0</v>
      </c>
      <c r="I26" s="6">
        <f>IF(WeightPct!I25&lt;=-15,4,(IF(WeightPct!I25&lt;-10,3,(IF(WeightPct!I25&lt;-4,2,(IF(WeightPct!I25&lt;=-1,1,IF(WeightPct!I25&gt;-1,0,0))))))))</f>
        <v>0</v>
      </c>
      <c r="J26" s="6">
        <f>IF(WeightPct!J25&lt;=-15,4,(IF(WeightPct!J25&lt;-10,3,(IF(WeightPct!J25&lt;-4,2,(IF(WeightPct!J25&lt;=-1,1,IF(WeightPct!J25&gt;-1,0,0))))))))</f>
        <v>0</v>
      </c>
      <c r="K26" s="6">
        <f>IF(WeightPct!K25&lt;=-15,4,(IF(WeightPct!K25&lt;-10,3,(IF(WeightPct!K25&lt;-4,2,(IF(WeightPct!K25&lt;=-1,1,IF(WeightPct!K25&gt;-1,0,0))))))))</f>
        <v>0</v>
      </c>
      <c r="L26" s="6">
        <f>IF(WeightPct!L25&lt;=-15,4,(IF(WeightPct!L25&lt;-10,3,(IF(WeightPct!L25&lt;-4,2,(IF(WeightPct!L25&lt;=-1,1,IF(WeightPct!L25&gt;-1,0,0))))))))</f>
        <v>0</v>
      </c>
      <c r="M26" s="6">
        <f>IF(WeightPct!M25&lt;=-15,4,(IF(WeightPct!M25&lt;-10,3,(IF(WeightPct!M25&lt;-4,2,(IF(WeightPct!M25&lt;=-1,1,IF(WeightPct!M25&gt;-1,0,0))))))))</f>
        <v>0</v>
      </c>
      <c r="O26" s="6">
        <v>0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V26" s="61">
        <v>0</v>
      </c>
      <c r="W26" s="61">
        <v>0</v>
      </c>
      <c r="X26" s="61">
        <v>1</v>
      </c>
      <c r="Y26" s="61">
        <v>0</v>
      </c>
      <c r="Z26" s="61">
        <v>0</v>
      </c>
      <c r="AA26" s="6">
        <v>0</v>
      </c>
      <c r="AC26" s="6">
        <f t="shared" si="1"/>
        <v>0</v>
      </c>
      <c r="AD26" s="6">
        <f t="shared" si="2"/>
        <v>0</v>
      </c>
      <c r="AE26" s="6">
        <f t="shared" si="3"/>
        <v>1</v>
      </c>
      <c r="AF26" s="6">
        <f t="shared" si="4"/>
        <v>0</v>
      </c>
      <c r="AG26" s="6">
        <f t="shared" si="5"/>
        <v>0</v>
      </c>
      <c r="AH26" s="6">
        <f t="shared" si="6"/>
        <v>0</v>
      </c>
    </row>
    <row r="27" spans="1:34" ht="17" x14ac:dyDescent="0.2">
      <c r="A27" s="40">
        <v>9</v>
      </c>
      <c r="B27" s="2">
        <v>25</v>
      </c>
      <c r="C27" s="52" t="s">
        <v>17</v>
      </c>
      <c r="D27" s="14" t="s">
        <v>51</v>
      </c>
      <c r="E27" s="51" t="s">
        <v>60</v>
      </c>
      <c r="F27" s="43" t="s">
        <v>52</v>
      </c>
      <c r="G27" s="44" t="s">
        <v>54</v>
      </c>
      <c r="H27" s="6">
        <f>IF(WeightPct!H26&lt;=-15,4,(IF(WeightPct!H26&lt;-10,3,(IF(WeightPct!H26&lt;-4,2,(IF(WeightPct!H26&lt;=-1,1,IF(WeightPct!H26&gt;-1,0,0))))))))</f>
        <v>0</v>
      </c>
      <c r="I27" s="6">
        <f>IF(WeightPct!I26&lt;=-15,4,(IF(WeightPct!I26&lt;-10,3,(IF(WeightPct!I26&lt;-4,2,(IF(WeightPct!I26&lt;=-1,1,IF(WeightPct!I26&gt;-1,0,0))))))))</f>
        <v>0</v>
      </c>
      <c r="J27" s="6">
        <f>IF(WeightPct!J26&lt;=-15,4,(IF(WeightPct!J26&lt;-10,3,(IF(WeightPct!J26&lt;-4,2,(IF(WeightPct!J26&lt;=-1,1,IF(WeightPct!J26&gt;-1,0,0))))))))</f>
        <v>1</v>
      </c>
      <c r="K27" s="6">
        <f>IF(WeightPct!K26&lt;=-15,4,(IF(WeightPct!K26&lt;-10,3,(IF(WeightPct!K26&lt;-4,2,(IF(WeightPct!K26&lt;=-1,1,IF(WeightPct!K26&gt;-1,0,0))))))))</f>
        <v>0</v>
      </c>
      <c r="L27" s="6">
        <f>IF(WeightPct!L26&lt;=-15,4,(IF(WeightPct!L26&lt;-10,3,(IF(WeightPct!L26&lt;-4,2,(IF(WeightPct!L26&lt;=-1,1,IF(WeightPct!L26&gt;-1,0,0))))))))</f>
        <v>0</v>
      </c>
      <c r="M27" s="6">
        <f>IF(WeightPct!M26&lt;=-15,4,(IF(WeightPct!M26&lt;-10,3,(IF(WeightPct!M26&lt;-4,2,(IF(WeightPct!M26&lt;=-1,1,IF(WeightPct!M26&gt;-1,0,0))))))))</f>
        <v>1</v>
      </c>
      <c r="O27" s="6">
        <v>0</v>
      </c>
      <c r="P27" s="6">
        <v>0</v>
      </c>
      <c r="Q27" s="6">
        <v>0</v>
      </c>
      <c r="R27" s="6">
        <v>3</v>
      </c>
      <c r="S27" s="6">
        <v>3</v>
      </c>
      <c r="T27" s="6">
        <v>4</v>
      </c>
      <c r="V27" s="6">
        <v>0</v>
      </c>
      <c r="W27" s="6">
        <v>2</v>
      </c>
      <c r="X27" s="6">
        <v>1</v>
      </c>
      <c r="Y27" s="6">
        <v>2</v>
      </c>
      <c r="Z27" s="6">
        <v>2</v>
      </c>
      <c r="AA27" s="6">
        <v>2</v>
      </c>
      <c r="AC27" s="6">
        <f t="shared" si="1"/>
        <v>0</v>
      </c>
      <c r="AD27" s="6">
        <f t="shared" si="2"/>
        <v>2</v>
      </c>
      <c r="AE27" s="6">
        <f t="shared" si="3"/>
        <v>2</v>
      </c>
      <c r="AF27" s="6">
        <f t="shared" si="4"/>
        <v>5</v>
      </c>
      <c r="AG27" s="6">
        <f t="shared" si="5"/>
        <v>5</v>
      </c>
      <c r="AH27" s="6">
        <f t="shared" si="6"/>
        <v>7</v>
      </c>
    </row>
    <row r="28" spans="1:34" ht="17" x14ac:dyDescent="0.2">
      <c r="A28" s="24"/>
      <c r="B28" s="2">
        <v>26</v>
      </c>
      <c r="C28" s="52" t="s">
        <v>17</v>
      </c>
      <c r="D28" s="14" t="s">
        <v>51</v>
      </c>
      <c r="E28" s="51" t="s">
        <v>60</v>
      </c>
      <c r="F28" s="43" t="s">
        <v>52</v>
      </c>
      <c r="G28" s="44" t="s">
        <v>54</v>
      </c>
      <c r="H28" s="6">
        <f>IF(WeightPct!H27&lt;=-15,4,(IF(WeightPct!H27&lt;-10,3,(IF(WeightPct!H27&lt;-4,2,(IF(WeightPct!H27&lt;=-1,1,IF(WeightPct!H27&gt;-1,0,0))))))))</f>
        <v>0</v>
      </c>
      <c r="I28" s="6">
        <f>IF(WeightPct!I27&lt;=-15,4,(IF(WeightPct!I27&lt;-10,3,(IF(WeightPct!I27&lt;-4,2,(IF(WeightPct!I27&lt;=-1,1,IF(WeightPct!I27&gt;-1,0,0))))))))</f>
        <v>0</v>
      </c>
      <c r="J28" s="6">
        <f>IF(WeightPct!J27&lt;=-15,4,(IF(WeightPct!J27&lt;-10,3,(IF(WeightPct!J27&lt;-4,2,(IF(WeightPct!J27&lt;=-1,1,IF(WeightPct!J27&gt;-1,0,0))))))))</f>
        <v>0</v>
      </c>
      <c r="K28" s="6">
        <f>IF(WeightPct!K27&lt;=-15,4,(IF(WeightPct!K27&lt;-10,3,(IF(WeightPct!K27&lt;-4,2,(IF(WeightPct!K27&lt;=-1,1,IF(WeightPct!K27&gt;-1,0,0))))))))</f>
        <v>0</v>
      </c>
      <c r="L28" s="6">
        <f>IF(WeightPct!L27&lt;=-15,4,(IF(WeightPct!L27&lt;-10,3,(IF(WeightPct!L27&lt;-4,2,(IF(WeightPct!L27&lt;=-1,1,IF(WeightPct!L27&gt;-1,0,0))))))))</f>
        <v>0</v>
      </c>
      <c r="M28" s="6">
        <f>IF(WeightPct!M27&lt;=-15,4,(IF(WeightPct!M27&lt;-10,3,(IF(WeightPct!M27&lt;-4,2,(IF(WeightPct!M27&lt;=-1,1,IF(WeightPct!M27&gt;-1,0,0))))))))</f>
        <v>1</v>
      </c>
      <c r="O28" s="6">
        <v>0</v>
      </c>
      <c r="P28" s="6">
        <v>0</v>
      </c>
      <c r="Q28" s="6">
        <v>0</v>
      </c>
      <c r="R28" s="6">
        <v>1</v>
      </c>
      <c r="S28" s="6">
        <v>2</v>
      </c>
      <c r="T28" s="6">
        <v>3</v>
      </c>
      <c r="V28" s="6">
        <v>0</v>
      </c>
      <c r="W28" s="6">
        <v>2</v>
      </c>
      <c r="X28" s="6">
        <v>1</v>
      </c>
      <c r="Y28" s="6">
        <v>2</v>
      </c>
      <c r="Z28" s="6">
        <v>2</v>
      </c>
      <c r="AA28" s="6">
        <v>1</v>
      </c>
      <c r="AC28" s="6">
        <f t="shared" si="1"/>
        <v>0</v>
      </c>
      <c r="AD28" s="6">
        <f t="shared" si="2"/>
        <v>2</v>
      </c>
      <c r="AE28" s="6">
        <f t="shared" si="3"/>
        <v>1</v>
      </c>
      <c r="AF28" s="6">
        <f t="shared" si="4"/>
        <v>3</v>
      </c>
      <c r="AG28" s="6">
        <f t="shared" si="5"/>
        <v>4</v>
      </c>
      <c r="AH28" s="6">
        <f t="shared" si="6"/>
        <v>5</v>
      </c>
    </row>
    <row r="29" spans="1:34" ht="17" x14ac:dyDescent="0.2">
      <c r="A29" s="24"/>
      <c r="B29" s="2">
        <v>27</v>
      </c>
      <c r="C29" s="52" t="s">
        <v>17</v>
      </c>
      <c r="D29" s="14" t="s">
        <v>51</v>
      </c>
      <c r="E29" s="51" t="s">
        <v>60</v>
      </c>
      <c r="F29" s="43" t="s">
        <v>52</v>
      </c>
      <c r="G29" s="44" t="s">
        <v>54</v>
      </c>
      <c r="H29" s="6">
        <f>IF(WeightPct!H28&lt;=-15,4,(IF(WeightPct!H28&lt;-10,3,(IF(WeightPct!H28&lt;-4,2,(IF(WeightPct!H28&lt;=-1,1,IF(WeightPct!H28&gt;-1,0,0))))))))</f>
        <v>0</v>
      </c>
      <c r="I29" s="6">
        <f>IF(WeightPct!I28&lt;=-15,4,(IF(WeightPct!I28&lt;-10,3,(IF(WeightPct!I28&lt;-4,2,(IF(WeightPct!I28&lt;=-1,1,IF(WeightPct!I28&gt;-1,0,0))))))))</f>
        <v>0</v>
      </c>
      <c r="J29" s="6">
        <f>IF(WeightPct!J28&lt;=-15,4,(IF(WeightPct!J28&lt;-10,3,(IF(WeightPct!J28&lt;-4,2,(IF(WeightPct!J28&lt;=-1,1,IF(WeightPct!J28&gt;-1,0,0))))))))</f>
        <v>1</v>
      </c>
      <c r="K29" s="6">
        <f>IF(WeightPct!K28&lt;=-15,4,(IF(WeightPct!K28&lt;-10,3,(IF(WeightPct!K28&lt;-4,2,(IF(WeightPct!K28&lt;=-1,1,IF(WeightPct!K28&gt;-1,0,0))))))))</f>
        <v>1</v>
      </c>
      <c r="L29" s="6">
        <f>IF(WeightPct!L28&lt;=-15,4,(IF(WeightPct!L28&lt;-10,3,(IF(WeightPct!L28&lt;-4,2,(IF(WeightPct!L28&lt;=-1,1,IF(WeightPct!L28&gt;-1,0,0))))))))</f>
        <v>1</v>
      </c>
      <c r="M29" s="6">
        <f>IF(WeightPct!M28&lt;=-15,4,(IF(WeightPct!M28&lt;-10,3,(IF(WeightPct!M28&lt;-4,2,(IF(WeightPct!M28&lt;=-1,1,IF(WeightPct!M28&gt;-1,0,0))))))))</f>
        <v>3</v>
      </c>
      <c r="O29" s="6">
        <v>0</v>
      </c>
      <c r="P29" s="6">
        <v>0</v>
      </c>
      <c r="Q29" s="6">
        <v>1</v>
      </c>
      <c r="R29" s="6">
        <v>1</v>
      </c>
      <c r="S29" s="6">
        <v>2</v>
      </c>
      <c r="T29" s="6">
        <v>3</v>
      </c>
      <c r="V29" s="6">
        <v>0</v>
      </c>
      <c r="W29" s="6">
        <v>2</v>
      </c>
      <c r="X29" s="6">
        <v>2</v>
      </c>
      <c r="Y29" s="6">
        <v>2</v>
      </c>
      <c r="Z29" s="6">
        <v>2</v>
      </c>
      <c r="AA29" s="6">
        <v>2</v>
      </c>
      <c r="AC29" s="6">
        <f t="shared" si="1"/>
        <v>0</v>
      </c>
      <c r="AD29" s="6">
        <f t="shared" si="2"/>
        <v>2</v>
      </c>
      <c r="AE29" s="6">
        <f t="shared" si="3"/>
        <v>4</v>
      </c>
      <c r="AF29" s="6">
        <f t="shared" si="4"/>
        <v>4</v>
      </c>
      <c r="AG29" s="6">
        <f t="shared" si="5"/>
        <v>5</v>
      </c>
      <c r="AH29" s="6">
        <f t="shared" si="6"/>
        <v>8</v>
      </c>
    </row>
    <row r="30" spans="1:34" ht="17" x14ac:dyDescent="0.25">
      <c r="A30" s="40">
        <v>10</v>
      </c>
      <c r="B30" s="53">
        <v>28</v>
      </c>
      <c r="C30" s="52" t="s">
        <v>17</v>
      </c>
      <c r="D30" s="14" t="s">
        <v>51</v>
      </c>
      <c r="E30" s="51" t="s">
        <v>60</v>
      </c>
      <c r="F30" s="43" t="s">
        <v>52</v>
      </c>
      <c r="G30" s="44" t="s">
        <v>54</v>
      </c>
      <c r="H30" s="6">
        <f>IF(WeightPct!H29&lt;=-15,4,(IF(WeightPct!H29&lt;-10,3,(IF(WeightPct!H29&lt;-4,2,(IF(WeightPct!H29&lt;=-1,1,IF(WeightPct!H29&gt;-1,0,0))))))))</f>
        <v>0</v>
      </c>
      <c r="I30" s="6">
        <f>IF(WeightPct!I29&lt;=-15,4,(IF(WeightPct!I29&lt;-10,3,(IF(WeightPct!I29&lt;-4,2,(IF(WeightPct!I29&lt;=-1,1,IF(WeightPct!I29&gt;-1,0,0))))))))</f>
        <v>0</v>
      </c>
      <c r="J30" s="6">
        <f>IF(WeightPct!J29&lt;=-15,4,(IF(WeightPct!J29&lt;-10,3,(IF(WeightPct!J29&lt;-4,2,(IF(WeightPct!J29&lt;=-1,1,IF(WeightPct!J29&gt;-1,0,0))))))))</f>
        <v>0</v>
      </c>
      <c r="K30" s="6">
        <f>IF(WeightPct!K29&lt;=-15,4,(IF(WeightPct!K29&lt;-10,3,(IF(WeightPct!K29&lt;-4,2,(IF(WeightPct!K29&lt;=-1,1,IF(WeightPct!K29&gt;-1,0,0))))))))</f>
        <v>0</v>
      </c>
      <c r="L30" s="6">
        <f>IF(WeightPct!L29&lt;=-15,4,(IF(WeightPct!L29&lt;-10,3,(IF(WeightPct!L29&lt;-4,2,(IF(WeightPct!L29&lt;=-1,1,IF(WeightPct!L29&gt;-1,0,0))))))))</f>
        <v>0</v>
      </c>
      <c r="M30" s="6">
        <f>IF(WeightPct!M29&lt;=-15,4,(IF(WeightPct!M29&lt;-10,3,(IF(WeightPct!M29&lt;-4,2,(IF(WeightPct!M29&lt;=-1,1,IF(WeightPct!M29&gt;-1,0,0))))))))</f>
        <v>1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3</v>
      </c>
      <c r="V30" s="6">
        <v>0</v>
      </c>
      <c r="W30" s="6">
        <v>1</v>
      </c>
      <c r="X30" s="6">
        <v>2</v>
      </c>
      <c r="Y30" s="6">
        <v>1</v>
      </c>
      <c r="Z30" s="6">
        <v>2</v>
      </c>
      <c r="AA30" s="6">
        <v>1</v>
      </c>
      <c r="AC30" s="6">
        <f t="shared" si="1"/>
        <v>0</v>
      </c>
      <c r="AD30" s="6">
        <f t="shared" si="2"/>
        <v>1</v>
      </c>
      <c r="AE30" s="6">
        <f t="shared" si="3"/>
        <v>2</v>
      </c>
      <c r="AF30" s="6">
        <f t="shared" si="4"/>
        <v>1</v>
      </c>
      <c r="AG30" s="6">
        <f t="shared" si="5"/>
        <v>2</v>
      </c>
      <c r="AH30" s="6">
        <f t="shared" si="6"/>
        <v>5</v>
      </c>
    </row>
    <row r="31" spans="1:34" ht="17" x14ac:dyDescent="0.25">
      <c r="A31" s="24"/>
      <c r="B31" s="53">
        <v>29</v>
      </c>
      <c r="C31" s="52" t="s">
        <v>17</v>
      </c>
      <c r="D31" s="14" t="s">
        <v>51</v>
      </c>
      <c r="E31" s="51" t="s">
        <v>60</v>
      </c>
      <c r="F31" s="43" t="s">
        <v>52</v>
      </c>
      <c r="G31" s="44" t="s">
        <v>54</v>
      </c>
      <c r="H31" s="6">
        <f>IF(WeightPct!H30&lt;=-15,4,(IF(WeightPct!H30&lt;-10,3,(IF(WeightPct!H30&lt;-4,2,(IF(WeightPct!H30&lt;=-1,1,IF(WeightPct!H30&gt;-1,0,0))))))))</f>
        <v>0</v>
      </c>
      <c r="I31" s="6">
        <f>IF(WeightPct!I30&lt;=-15,4,(IF(WeightPct!I30&lt;-10,3,(IF(WeightPct!I30&lt;-4,2,(IF(WeightPct!I30&lt;=-1,1,IF(WeightPct!I30&gt;-1,0,0))))))))</f>
        <v>0</v>
      </c>
      <c r="J31" s="6">
        <f>IF(WeightPct!J30&lt;=-15,4,(IF(WeightPct!J30&lt;-10,3,(IF(WeightPct!J30&lt;-4,2,(IF(WeightPct!J30&lt;=-1,1,IF(WeightPct!J30&gt;-1,0,0))))))))</f>
        <v>0</v>
      </c>
      <c r="K31" s="6">
        <f>IF(WeightPct!K30&lt;=-15,4,(IF(WeightPct!K30&lt;-10,3,(IF(WeightPct!K30&lt;-4,2,(IF(WeightPct!K30&lt;=-1,1,IF(WeightPct!K30&gt;-1,0,0))))))))</f>
        <v>0</v>
      </c>
      <c r="L31" s="6">
        <f>IF(WeightPct!L30&lt;=-15,4,(IF(WeightPct!L30&lt;-10,3,(IF(WeightPct!L30&lt;-4,2,(IF(WeightPct!L30&lt;=-1,1,IF(WeightPct!L30&gt;-1,0,0))))))))</f>
        <v>1</v>
      </c>
      <c r="M31" s="6">
        <f>IF(WeightPct!M30&lt;=-15,4,(IF(WeightPct!M30&lt;-10,3,(IF(WeightPct!M30&lt;-4,2,(IF(WeightPct!M30&lt;=-1,1,IF(WeightPct!M30&gt;-1,0,0))))))))</f>
        <v>2</v>
      </c>
      <c r="O31" s="6">
        <v>0</v>
      </c>
      <c r="P31" s="32">
        <v>0</v>
      </c>
      <c r="Q31" s="32">
        <v>0</v>
      </c>
      <c r="R31" s="32">
        <v>0</v>
      </c>
      <c r="S31" s="32">
        <v>1</v>
      </c>
      <c r="T31" s="32">
        <v>2</v>
      </c>
      <c r="V31" s="6">
        <v>0</v>
      </c>
      <c r="W31" s="6">
        <v>2</v>
      </c>
      <c r="X31" s="6">
        <v>2</v>
      </c>
      <c r="Y31" s="6">
        <v>1</v>
      </c>
      <c r="Z31" s="6">
        <v>1</v>
      </c>
      <c r="AA31" s="6">
        <v>2</v>
      </c>
      <c r="AC31" s="6">
        <f t="shared" si="1"/>
        <v>0</v>
      </c>
      <c r="AD31" s="6">
        <f t="shared" si="2"/>
        <v>2</v>
      </c>
      <c r="AE31" s="6">
        <f t="shared" si="3"/>
        <v>2</v>
      </c>
      <c r="AF31" s="6">
        <f t="shared" si="4"/>
        <v>1</v>
      </c>
      <c r="AG31" s="6">
        <f t="shared" si="5"/>
        <v>3</v>
      </c>
      <c r="AH31" s="6">
        <f t="shared" si="6"/>
        <v>6</v>
      </c>
    </row>
    <row r="32" spans="1:34" ht="17" x14ac:dyDescent="0.25">
      <c r="A32" s="24"/>
      <c r="B32" s="53">
        <v>30</v>
      </c>
      <c r="C32" s="52" t="s">
        <v>17</v>
      </c>
      <c r="D32" s="14" t="s">
        <v>51</v>
      </c>
      <c r="E32" s="51" t="s">
        <v>60</v>
      </c>
      <c r="F32" s="43" t="s">
        <v>52</v>
      </c>
      <c r="G32" s="44" t="s">
        <v>54</v>
      </c>
      <c r="H32" s="6">
        <f>IF(WeightPct!H31&lt;=-15,4,(IF(WeightPct!H31&lt;-10,3,(IF(WeightPct!H31&lt;-4,2,(IF(WeightPct!H31&lt;=-1,1,IF(WeightPct!H31&gt;-1,0,0))))))))</f>
        <v>0</v>
      </c>
      <c r="I32" s="6">
        <f>IF(WeightPct!I31&lt;=-15,4,(IF(WeightPct!I31&lt;-10,3,(IF(WeightPct!I31&lt;-4,2,(IF(WeightPct!I31&lt;=-1,1,IF(WeightPct!I31&gt;-1,0,0))))))))</f>
        <v>0</v>
      </c>
      <c r="J32" s="6">
        <f>IF(WeightPct!J31&lt;=-15,4,(IF(WeightPct!J31&lt;-10,3,(IF(WeightPct!J31&lt;-4,2,(IF(WeightPct!J31&lt;=-1,1,IF(WeightPct!J31&gt;-1,0,0))))))))</f>
        <v>0</v>
      </c>
      <c r="K32" s="6">
        <f>IF(WeightPct!K31&lt;=-15,4,(IF(WeightPct!K31&lt;-10,3,(IF(WeightPct!K31&lt;-4,2,(IF(WeightPct!K31&lt;=-1,1,IF(WeightPct!K31&gt;-1,0,0))))))))</f>
        <v>0</v>
      </c>
      <c r="L32" s="6">
        <f>IF(WeightPct!L31&lt;=-15,4,(IF(WeightPct!L31&lt;-10,3,(IF(WeightPct!L31&lt;-4,2,(IF(WeightPct!L31&lt;=-1,1,IF(WeightPct!L31&gt;-1,0,0))))))))</f>
        <v>1</v>
      </c>
      <c r="M32" s="6">
        <f>IF(WeightPct!M31&lt;=-15,4,(IF(WeightPct!M31&lt;-10,3,(IF(WeightPct!M31&lt;-4,2,(IF(WeightPct!M31&lt;=-1,1,IF(WeightPct!M31&gt;-1,0,0))))))))</f>
        <v>2</v>
      </c>
      <c r="O32" s="6">
        <v>0</v>
      </c>
      <c r="P32" s="32">
        <v>0</v>
      </c>
      <c r="Q32" s="32">
        <v>1</v>
      </c>
      <c r="R32" s="32">
        <v>1</v>
      </c>
      <c r="S32" s="32">
        <v>0</v>
      </c>
      <c r="T32" s="32">
        <v>2</v>
      </c>
      <c r="V32" s="6">
        <v>0</v>
      </c>
      <c r="W32" s="6">
        <v>2</v>
      </c>
      <c r="X32" s="6">
        <v>1</v>
      </c>
      <c r="Y32" s="6">
        <v>1</v>
      </c>
      <c r="Z32" s="6">
        <v>2</v>
      </c>
      <c r="AA32" s="6">
        <v>2</v>
      </c>
      <c r="AC32" s="6">
        <f t="shared" si="1"/>
        <v>0</v>
      </c>
      <c r="AD32" s="6">
        <f t="shared" si="2"/>
        <v>2</v>
      </c>
      <c r="AE32" s="6">
        <f t="shared" si="3"/>
        <v>2</v>
      </c>
      <c r="AF32" s="6">
        <f t="shared" si="4"/>
        <v>2</v>
      </c>
      <c r="AG32" s="6">
        <f t="shared" si="5"/>
        <v>3</v>
      </c>
      <c r="AH32" s="6">
        <f t="shared" si="6"/>
        <v>6</v>
      </c>
    </row>
    <row r="33" spans="1:34" ht="17" x14ac:dyDescent="0.25">
      <c r="A33" s="40">
        <v>11</v>
      </c>
      <c r="B33" s="37">
        <v>31</v>
      </c>
      <c r="C33" s="33" t="s">
        <v>17</v>
      </c>
      <c r="D33" s="14" t="s">
        <v>51</v>
      </c>
      <c r="E33" s="51" t="s">
        <v>60</v>
      </c>
      <c r="F33" s="43" t="s">
        <v>52</v>
      </c>
      <c r="G33" s="44" t="s">
        <v>54</v>
      </c>
      <c r="H33" s="6">
        <f>IF(WeightPct!H32&lt;=-15,4,(IF(WeightPct!H32&lt;-10,3,(IF(WeightPct!H32&lt;-4,2,(IF(WeightPct!H32&lt;=-1,1,IF(WeightPct!H32&gt;-1,0,0))))))))</f>
        <v>0</v>
      </c>
      <c r="I33" s="6">
        <f>IF(WeightPct!I32&lt;=-15,4,(IF(WeightPct!I32&lt;-10,3,(IF(WeightPct!I32&lt;-4,2,(IF(WeightPct!I32&lt;=-1,1,IF(WeightPct!I32&gt;-1,0,0))))))))</f>
        <v>0</v>
      </c>
      <c r="J33" s="6">
        <f>IF(WeightPct!J32&lt;=-15,4,(IF(WeightPct!J32&lt;-10,3,(IF(WeightPct!J32&lt;-4,2,(IF(WeightPct!J32&lt;=-1,1,IF(WeightPct!J32&gt;-1,0,0))))))))</f>
        <v>1</v>
      </c>
      <c r="K33" s="6">
        <f>IF(WeightPct!K32&lt;=-15,4,(IF(WeightPct!K32&lt;-10,3,(IF(WeightPct!K32&lt;-4,2,(IF(WeightPct!K32&lt;=-1,1,IF(WeightPct!K32&gt;-1,0,0))))))))</f>
        <v>0</v>
      </c>
      <c r="L33" s="6">
        <f>IF(WeightPct!L32&lt;=-15,4,(IF(WeightPct!L32&lt;-10,3,(IF(WeightPct!L32&lt;-4,2,(IF(WeightPct!L32&lt;=-1,1,IF(WeightPct!L32&gt;-1,0,0))))))))</f>
        <v>0</v>
      </c>
      <c r="M33" s="6">
        <f>IF(WeightPct!M32&lt;=-15,4,(IF(WeightPct!M32&lt;-10,3,(IF(WeightPct!M32&lt;-4,2,(IF(WeightPct!M32&lt;=-1,1,IF(WeightPct!M32&gt;-1,0,0))))))))</f>
        <v>1</v>
      </c>
      <c r="O33" s="6">
        <v>0</v>
      </c>
      <c r="P33" s="6">
        <v>0</v>
      </c>
      <c r="Q33" s="6">
        <v>0</v>
      </c>
      <c r="R33" s="6">
        <v>1</v>
      </c>
      <c r="S33" s="6">
        <v>1</v>
      </c>
      <c r="T33" s="6">
        <v>2</v>
      </c>
      <c r="V33" s="6">
        <v>0</v>
      </c>
      <c r="W33" s="6">
        <v>2</v>
      </c>
      <c r="X33" s="6">
        <v>2</v>
      </c>
      <c r="Y33" s="6">
        <v>2</v>
      </c>
      <c r="Z33" s="6">
        <v>2</v>
      </c>
      <c r="AA33" s="6">
        <v>2</v>
      </c>
      <c r="AC33" s="6">
        <f t="shared" si="1"/>
        <v>0</v>
      </c>
      <c r="AD33" s="6">
        <f t="shared" si="2"/>
        <v>2</v>
      </c>
      <c r="AE33" s="6">
        <f t="shared" si="3"/>
        <v>3</v>
      </c>
      <c r="AF33" s="6">
        <f t="shared" si="4"/>
        <v>3</v>
      </c>
      <c r="AG33" s="6">
        <f t="shared" si="5"/>
        <v>3</v>
      </c>
      <c r="AH33" s="6">
        <f t="shared" si="6"/>
        <v>5</v>
      </c>
    </row>
    <row r="34" spans="1:34" ht="17" x14ac:dyDescent="0.25">
      <c r="A34" s="24"/>
      <c r="B34" s="37">
        <v>32</v>
      </c>
      <c r="C34" s="33" t="s">
        <v>17</v>
      </c>
      <c r="D34" s="14" t="s">
        <v>51</v>
      </c>
      <c r="E34" s="51" t="s">
        <v>60</v>
      </c>
      <c r="F34" s="43" t="s">
        <v>52</v>
      </c>
      <c r="G34" s="44" t="s">
        <v>54</v>
      </c>
      <c r="H34" s="6">
        <f>IF(WeightPct!H33&lt;=-15,4,(IF(WeightPct!H33&lt;-10,3,(IF(WeightPct!H33&lt;-4,2,(IF(WeightPct!H33&lt;=-1,1,IF(WeightPct!H33&gt;-1,0,0))))))))</f>
        <v>0</v>
      </c>
      <c r="I34" s="6">
        <f>IF(WeightPct!I33&lt;=-15,4,(IF(WeightPct!I33&lt;-10,3,(IF(WeightPct!I33&lt;-4,2,(IF(WeightPct!I33&lt;=-1,1,IF(WeightPct!I33&gt;-1,0,0))))))))</f>
        <v>0</v>
      </c>
      <c r="J34" s="6">
        <f>IF(WeightPct!J33&lt;=-15,4,(IF(WeightPct!J33&lt;-10,3,(IF(WeightPct!J33&lt;-4,2,(IF(WeightPct!J33&lt;=-1,1,IF(WeightPct!J33&gt;-1,0,0))))))))</f>
        <v>0</v>
      </c>
      <c r="K34" s="6">
        <f>IF(WeightPct!K33&lt;=-15,4,(IF(WeightPct!K33&lt;-10,3,(IF(WeightPct!K33&lt;-4,2,(IF(WeightPct!K33&lt;=-1,1,IF(WeightPct!K33&gt;-1,0,0))))))))</f>
        <v>0</v>
      </c>
      <c r="L34" s="6">
        <f>IF(WeightPct!L33&lt;=-15,4,(IF(WeightPct!L33&lt;-10,3,(IF(WeightPct!L33&lt;-4,2,(IF(WeightPct!L33&lt;=-1,1,IF(WeightPct!L33&gt;-1,0,0))))))))</f>
        <v>1</v>
      </c>
      <c r="M34" s="6">
        <f>IF(WeightPct!M33&lt;=-15,4,(IF(WeightPct!M33&lt;-10,3,(IF(WeightPct!M33&lt;-4,2,(IF(WeightPct!M33&lt;=-1,1,IF(WeightPct!M33&gt;-1,0,0))))))))</f>
        <v>2</v>
      </c>
      <c r="O34" s="6">
        <v>0</v>
      </c>
      <c r="P34" s="6">
        <v>1</v>
      </c>
      <c r="Q34" s="6">
        <v>2</v>
      </c>
      <c r="R34" s="6">
        <v>1</v>
      </c>
      <c r="S34" s="6">
        <v>1</v>
      </c>
      <c r="T34" s="6">
        <v>3</v>
      </c>
      <c r="V34" s="6">
        <v>0</v>
      </c>
      <c r="W34" s="6">
        <v>1</v>
      </c>
      <c r="X34" s="6">
        <v>2</v>
      </c>
      <c r="Y34" s="6">
        <v>2</v>
      </c>
      <c r="Z34" s="6">
        <v>2</v>
      </c>
      <c r="AA34" s="6">
        <v>4</v>
      </c>
      <c r="AC34" s="6">
        <f t="shared" si="1"/>
        <v>0</v>
      </c>
      <c r="AD34" s="6">
        <f t="shared" si="2"/>
        <v>2</v>
      </c>
      <c r="AE34" s="6">
        <f t="shared" si="3"/>
        <v>4</v>
      </c>
      <c r="AF34" s="6">
        <f t="shared" si="4"/>
        <v>3</v>
      </c>
      <c r="AG34" s="6">
        <f t="shared" si="5"/>
        <v>4</v>
      </c>
      <c r="AH34" s="6">
        <f t="shared" si="6"/>
        <v>9</v>
      </c>
    </row>
    <row r="35" spans="1:34" ht="17" x14ac:dyDescent="0.25">
      <c r="A35" s="24"/>
      <c r="B35" s="37">
        <v>33</v>
      </c>
      <c r="C35" s="33" t="s">
        <v>17</v>
      </c>
      <c r="D35" s="14" t="s">
        <v>51</v>
      </c>
      <c r="E35" s="51" t="s">
        <v>60</v>
      </c>
      <c r="F35" s="43" t="s">
        <v>52</v>
      </c>
      <c r="G35" s="44" t="s">
        <v>54</v>
      </c>
      <c r="H35" s="6">
        <f>IF(WeightPct!H34&lt;=-15,4,(IF(WeightPct!H34&lt;-10,3,(IF(WeightPct!H34&lt;-4,2,(IF(WeightPct!H34&lt;=-1,1,IF(WeightPct!H34&gt;-1,0,0))))))))</f>
        <v>0</v>
      </c>
      <c r="I35" s="6">
        <f>IF(WeightPct!I34&lt;=-15,4,(IF(WeightPct!I34&lt;-10,3,(IF(WeightPct!I34&lt;-4,2,(IF(WeightPct!I34&lt;=-1,1,IF(WeightPct!I34&gt;-1,0,0))))))))</f>
        <v>0</v>
      </c>
      <c r="J35" s="6">
        <f>IF(WeightPct!J34&lt;=-15,4,(IF(WeightPct!J34&lt;-10,3,(IF(WeightPct!J34&lt;-4,2,(IF(WeightPct!J34&lt;=-1,1,IF(WeightPct!J34&gt;-1,0,0))))))))</f>
        <v>0</v>
      </c>
      <c r="K35" s="6">
        <f>IF(WeightPct!K34&lt;=-15,4,(IF(WeightPct!K34&lt;-10,3,(IF(WeightPct!K34&lt;-4,2,(IF(WeightPct!K34&lt;=-1,1,IF(WeightPct!K34&gt;-1,0,0))))))))</f>
        <v>1</v>
      </c>
      <c r="L35" s="6">
        <f>IF(WeightPct!L34&lt;=-15,4,(IF(WeightPct!L34&lt;-10,3,(IF(WeightPct!L34&lt;-4,2,(IF(WeightPct!L34&lt;=-1,1,IF(WeightPct!L34&gt;-1,0,0))))))))</f>
        <v>1</v>
      </c>
      <c r="M35" s="6">
        <f>IF(WeightPct!M34&lt;=-15,4,(IF(WeightPct!M34&lt;-10,3,(IF(WeightPct!M34&lt;-4,2,(IF(WeightPct!M34&lt;=-1,1,IF(WeightPct!M34&gt;-1,0,0))))))))</f>
        <v>2</v>
      </c>
      <c r="O35" s="6">
        <v>0</v>
      </c>
      <c r="P35" s="6">
        <v>0</v>
      </c>
      <c r="Q35" s="6">
        <v>1</v>
      </c>
      <c r="R35" s="6">
        <v>0</v>
      </c>
      <c r="S35" s="6">
        <v>1</v>
      </c>
      <c r="T35" s="6">
        <v>2</v>
      </c>
      <c r="V35" s="6">
        <v>0</v>
      </c>
      <c r="W35" s="6">
        <v>1</v>
      </c>
      <c r="X35" s="6">
        <v>1</v>
      </c>
      <c r="Y35" s="6">
        <v>2</v>
      </c>
      <c r="Z35" s="6">
        <v>2</v>
      </c>
      <c r="AA35" s="6">
        <v>2</v>
      </c>
      <c r="AC35" s="6">
        <f t="shared" si="1"/>
        <v>0</v>
      </c>
      <c r="AD35" s="6">
        <f t="shared" si="2"/>
        <v>1</v>
      </c>
      <c r="AE35" s="6">
        <f t="shared" si="3"/>
        <v>2</v>
      </c>
      <c r="AF35" s="6">
        <f t="shared" si="4"/>
        <v>3</v>
      </c>
      <c r="AG35" s="6">
        <f t="shared" si="5"/>
        <v>4</v>
      </c>
      <c r="AH35" s="6">
        <f t="shared" si="6"/>
        <v>6</v>
      </c>
    </row>
    <row r="36" spans="1:34" ht="17" x14ac:dyDescent="0.25">
      <c r="A36" s="40">
        <v>12</v>
      </c>
      <c r="B36" s="37">
        <v>34</v>
      </c>
      <c r="C36" s="33" t="s">
        <v>17</v>
      </c>
      <c r="D36" s="14" t="s">
        <v>51</v>
      </c>
      <c r="E36" s="51" t="s">
        <v>60</v>
      </c>
      <c r="F36" s="43" t="s">
        <v>52</v>
      </c>
      <c r="G36" s="44" t="s">
        <v>54</v>
      </c>
      <c r="H36" s="6">
        <f>IF(WeightPct!H35&lt;=-15,4,(IF(WeightPct!H35&lt;-10,3,(IF(WeightPct!H35&lt;-4,2,(IF(WeightPct!H35&lt;=-1,1,IF(WeightPct!H35&gt;-1,0,0))))))))</f>
        <v>0</v>
      </c>
      <c r="I36" s="6">
        <f>IF(WeightPct!I35&lt;=-15,4,(IF(WeightPct!I35&lt;-10,3,(IF(WeightPct!I35&lt;-4,2,(IF(WeightPct!I35&lt;=-1,1,IF(WeightPct!I35&gt;-1,0,0))))))))</f>
        <v>1</v>
      </c>
      <c r="J36" s="6">
        <f>IF(WeightPct!J35&lt;=-15,4,(IF(WeightPct!J35&lt;-10,3,(IF(WeightPct!J35&lt;-4,2,(IF(WeightPct!J35&lt;=-1,1,IF(WeightPct!J35&gt;-1,0,0))))))))</f>
        <v>1</v>
      </c>
      <c r="K36" s="6">
        <f>IF(WeightPct!K35&lt;=-15,4,(IF(WeightPct!K35&lt;-10,3,(IF(WeightPct!K35&lt;-4,2,(IF(WeightPct!K35&lt;=-1,1,IF(WeightPct!K35&gt;-1,0,0))))))))</f>
        <v>0</v>
      </c>
      <c r="L36" s="6">
        <f>IF(WeightPct!L35&lt;=-15,4,(IF(WeightPct!L35&lt;-10,3,(IF(WeightPct!L35&lt;-4,2,(IF(WeightPct!L35&lt;=-1,1,IF(WeightPct!L35&gt;-1,0,0))))))))</f>
        <v>1</v>
      </c>
      <c r="M36" s="6">
        <f>IF(WeightPct!M35&lt;=-15,4,(IF(WeightPct!M35&lt;-10,3,(IF(WeightPct!M35&lt;-4,2,(IF(WeightPct!M35&lt;=-1,1,IF(WeightPct!M35&gt;-1,0,0))))))))</f>
        <v>1</v>
      </c>
      <c r="O36" s="6">
        <v>0</v>
      </c>
      <c r="P36" s="6">
        <v>0</v>
      </c>
      <c r="Q36" s="6">
        <v>0</v>
      </c>
      <c r="R36" s="6">
        <v>0</v>
      </c>
      <c r="S36" s="6">
        <v>1</v>
      </c>
      <c r="T36" s="6">
        <v>2</v>
      </c>
      <c r="V36" s="6">
        <v>0</v>
      </c>
      <c r="W36" s="6">
        <v>1</v>
      </c>
      <c r="X36" s="6">
        <v>2</v>
      </c>
      <c r="Y36" s="6">
        <v>2</v>
      </c>
      <c r="Z36" s="6">
        <v>1</v>
      </c>
      <c r="AA36" s="6">
        <v>4</v>
      </c>
      <c r="AC36" s="6">
        <f t="shared" si="1"/>
        <v>0</v>
      </c>
      <c r="AD36" s="6">
        <f t="shared" si="2"/>
        <v>2</v>
      </c>
      <c r="AE36" s="6">
        <f t="shared" si="3"/>
        <v>3</v>
      </c>
      <c r="AF36" s="6">
        <f t="shared" si="4"/>
        <v>2</v>
      </c>
      <c r="AG36" s="6">
        <f t="shared" si="5"/>
        <v>3</v>
      </c>
      <c r="AH36" s="6">
        <f t="shared" si="6"/>
        <v>7</v>
      </c>
    </row>
    <row r="37" spans="1:34" ht="17" x14ac:dyDescent="0.25">
      <c r="A37" s="24"/>
      <c r="B37" s="37">
        <v>35</v>
      </c>
      <c r="C37" s="33" t="s">
        <v>17</v>
      </c>
      <c r="D37" s="14" t="s">
        <v>51</v>
      </c>
      <c r="E37" s="51" t="s">
        <v>60</v>
      </c>
      <c r="F37" s="43" t="s">
        <v>52</v>
      </c>
      <c r="G37" s="44" t="s">
        <v>54</v>
      </c>
      <c r="H37" s="6">
        <f>IF(WeightPct!H36&lt;=-15,4,(IF(WeightPct!H36&lt;-10,3,(IF(WeightPct!H36&lt;-4,2,(IF(WeightPct!H36&lt;=-1,1,IF(WeightPct!H36&gt;-1,0,0))))))))</f>
        <v>0</v>
      </c>
      <c r="I37" s="6">
        <f>IF(WeightPct!I36&lt;=-15,4,(IF(WeightPct!I36&lt;-10,3,(IF(WeightPct!I36&lt;-4,2,(IF(WeightPct!I36&lt;=-1,1,IF(WeightPct!I36&gt;-1,0,0))))))))</f>
        <v>0</v>
      </c>
      <c r="J37" s="6">
        <f>IF(WeightPct!J36&lt;=-15,4,(IF(WeightPct!J36&lt;-10,3,(IF(WeightPct!J36&lt;-4,2,(IF(WeightPct!J36&lt;=-1,1,IF(WeightPct!J36&gt;-1,0,0))))))))</f>
        <v>1</v>
      </c>
      <c r="K37" s="6">
        <f>IF(WeightPct!K36&lt;=-15,4,(IF(WeightPct!K36&lt;-10,3,(IF(WeightPct!K36&lt;-4,2,(IF(WeightPct!K36&lt;=-1,1,IF(WeightPct!K36&gt;-1,0,0))))))))</f>
        <v>0</v>
      </c>
      <c r="L37" s="6">
        <f>IF(WeightPct!L36&lt;=-15,4,(IF(WeightPct!L36&lt;-10,3,(IF(WeightPct!L36&lt;-4,2,(IF(WeightPct!L36&lt;=-1,1,IF(WeightPct!L36&gt;-1,0,0))))))))</f>
        <v>0</v>
      </c>
      <c r="M37" s="6">
        <f>IF(WeightPct!M36&lt;=-15,4,(IF(WeightPct!M36&lt;-10,3,(IF(WeightPct!M36&lt;-4,2,(IF(WeightPct!M36&lt;=-1,1,IF(WeightPct!M36&gt;-1,0,0))))))))</f>
        <v>0</v>
      </c>
      <c r="O37" s="6">
        <v>0</v>
      </c>
      <c r="P37" s="6">
        <v>0</v>
      </c>
      <c r="Q37" s="6">
        <v>0</v>
      </c>
      <c r="R37" s="6">
        <v>0</v>
      </c>
      <c r="S37" s="6">
        <v>1</v>
      </c>
      <c r="T37" s="6">
        <v>2</v>
      </c>
      <c r="V37" s="6">
        <v>0</v>
      </c>
      <c r="W37" s="6">
        <v>1</v>
      </c>
      <c r="X37" s="6">
        <v>1</v>
      </c>
      <c r="Y37" s="6">
        <v>2</v>
      </c>
      <c r="Z37" s="6">
        <v>2</v>
      </c>
      <c r="AA37" s="6">
        <v>2</v>
      </c>
      <c r="AC37" s="6">
        <f t="shared" si="1"/>
        <v>0</v>
      </c>
      <c r="AD37" s="6">
        <f t="shared" si="2"/>
        <v>1</v>
      </c>
      <c r="AE37" s="6">
        <f t="shared" si="3"/>
        <v>2</v>
      </c>
      <c r="AF37" s="6">
        <f t="shared" si="4"/>
        <v>2</v>
      </c>
      <c r="AG37" s="6">
        <f t="shared" si="5"/>
        <v>3</v>
      </c>
      <c r="AH37" s="6">
        <f t="shared" si="6"/>
        <v>4</v>
      </c>
    </row>
    <row r="38" spans="1:34" ht="17" x14ac:dyDescent="0.25">
      <c r="A38" s="24"/>
      <c r="B38" s="37">
        <v>36</v>
      </c>
      <c r="C38" s="33" t="s">
        <v>17</v>
      </c>
      <c r="D38" s="14" t="s">
        <v>51</v>
      </c>
      <c r="E38" s="51" t="s">
        <v>60</v>
      </c>
      <c r="F38" s="43" t="s">
        <v>52</v>
      </c>
      <c r="G38" s="44" t="s">
        <v>54</v>
      </c>
      <c r="H38" s="6">
        <f>IF(WeightPct!H37&lt;=-15,4,(IF(WeightPct!H37&lt;-10,3,(IF(WeightPct!H37&lt;-4,2,(IF(WeightPct!H37&lt;=-1,1,IF(WeightPct!H37&gt;-1,0,0))))))))</f>
        <v>0</v>
      </c>
      <c r="I38" s="6">
        <f>IF(WeightPct!I37&lt;=-15,4,(IF(WeightPct!I37&lt;-10,3,(IF(WeightPct!I37&lt;-4,2,(IF(WeightPct!I37&lt;=-1,1,IF(WeightPct!I37&gt;-1,0,0))))))))</f>
        <v>0</v>
      </c>
      <c r="J38" s="6">
        <f>IF(WeightPct!J37&lt;=-15,4,(IF(WeightPct!J37&lt;-10,3,(IF(WeightPct!J37&lt;-4,2,(IF(WeightPct!J37&lt;=-1,1,IF(WeightPct!J37&gt;-1,0,0))))))))</f>
        <v>0</v>
      </c>
      <c r="K38" s="6">
        <f>IF(WeightPct!K37&lt;=-15,4,(IF(WeightPct!K37&lt;-10,3,(IF(WeightPct!K37&lt;-4,2,(IF(WeightPct!K37&lt;=-1,1,IF(WeightPct!K37&gt;-1,0,0))))))))</f>
        <v>1</v>
      </c>
      <c r="L38" s="6">
        <f>IF(WeightPct!L37&lt;=-15,4,(IF(WeightPct!L37&lt;-10,3,(IF(WeightPct!L37&lt;-4,2,(IF(WeightPct!L37&lt;=-1,1,IF(WeightPct!L37&gt;-1,0,0))))))))</f>
        <v>0</v>
      </c>
      <c r="M38" s="6">
        <f>IF(WeightPct!M37&lt;=-15,4,(IF(WeightPct!M37&lt;-10,3,(IF(WeightPct!M37&lt;-4,2,(IF(WeightPct!M37&lt;=-1,1,IF(WeightPct!M37&gt;-1,0,0))))))))</f>
        <v>1</v>
      </c>
      <c r="O38" s="6">
        <v>0</v>
      </c>
      <c r="P38" s="6">
        <v>0</v>
      </c>
      <c r="Q38" s="6">
        <v>0</v>
      </c>
      <c r="R38" s="6">
        <v>0</v>
      </c>
      <c r="S38" s="6">
        <v>1</v>
      </c>
      <c r="T38" s="6">
        <v>2</v>
      </c>
      <c r="V38" s="6">
        <v>0</v>
      </c>
      <c r="W38" s="6">
        <v>1</v>
      </c>
      <c r="X38" s="6">
        <v>2</v>
      </c>
      <c r="Y38" s="6">
        <v>2</v>
      </c>
      <c r="Z38" s="6">
        <v>2</v>
      </c>
      <c r="AA38" s="6">
        <v>2</v>
      </c>
      <c r="AC38" s="6">
        <f t="shared" si="1"/>
        <v>0</v>
      </c>
      <c r="AD38" s="6">
        <f t="shared" si="2"/>
        <v>1</v>
      </c>
      <c r="AE38" s="6">
        <f t="shared" si="3"/>
        <v>2</v>
      </c>
      <c r="AF38" s="6">
        <f t="shared" si="4"/>
        <v>3</v>
      </c>
      <c r="AG38" s="6">
        <f t="shared" si="5"/>
        <v>3</v>
      </c>
      <c r="AH38" s="6">
        <f t="shared" si="6"/>
        <v>5</v>
      </c>
    </row>
    <row r="39" spans="1:34" ht="17" x14ac:dyDescent="0.25">
      <c r="A39" s="40">
        <v>13</v>
      </c>
      <c r="B39" s="37">
        <v>37</v>
      </c>
      <c r="C39" s="33" t="s">
        <v>17</v>
      </c>
      <c r="D39" s="14" t="s">
        <v>51</v>
      </c>
      <c r="E39" s="51" t="s">
        <v>60</v>
      </c>
      <c r="F39" s="45" t="s">
        <v>53</v>
      </c>
      <c r="G39" s="46" t="s">
        <v>54</v>
      </c>
      <c r="H39" s="6">
        <f>IF(WeightPct!H38&lt;=-15,4,(IF(WeightPct!H38&lt;-10,3,(IF(WeightPct!H38&lt;-4,2,(IF(WeightPct!H38&lt;=-1,1,IF(WeightPct!H38&gt;-1,0,0))))))))</f>
        <v>0</v>
      </c>
      <c r="I39" s="6">
        <f>IF(WeightPct!I38&lt;=-15,4,(IF(WeightPct!I38&lt;-10,3,(IF(WeightPct!I38&lt;-4,2,(IF(WeightPct!I38&lt;=-1,1,IF(WeightPct!I38&gt;-1,0,0))))))))</f>
        <v>0</v>
      </c>
      <c r="J39" s="6">
        <f>IF(WeightPct!J38&lt;=-15,4,(IF(WeightPct!J38&lt;-10,3,(IF(WeightPct!J38&lt;-4,2,(IF(WeightPct!J38&lt;=-1,1,IF(WeightPct!J38&gt;-1,0,0))))))))</f>
        <v>0</v>
      </c>
      <c r="K39" s="6">
        <f>IF(WeightPct!K38&lt;=-15,4,(IF(WeightPct!K38&lt;-10,3,(IF(WeightPct!K38&lt;-4,2,(IF(WeightPct!K38&lt;=-1,1,IF(WeightPct!K38&gt;-1,0,0))))))))</f>
        <v>0</v>
      </c>
      <c r="L39" s="6">
        <f>IF(WeightPct!L38&lt;=-15,4,(IF(WeightPct!L38&lt;-10,3,(IF(WeightPct!L38&lt;-4,2,(IF(WeightPct!L38&lt;=-1,1,IF(WeightPct!L38&gt;-1,0,0))))))))</f>
        <v>0</v>
      </c>
      <c r="M39" s="6">
        <f>IF(WeightPct!M38&lt;=-15,4,(IF(WeightPct!M38&lt;-10,3,(IF(WeightPct!M38&lt;-4,2,(IF(WeightPct!M38&lt;=-1,1,IF(WeightPct!M38&gt;-1,0,0))))))))</f>
        <v>0</v>
      </c>
      <c r="O39" s="6">
        <v>0</v>
      </c>
      <c r="P39" s="6">
        <v>0</v>
      </c>
      <c r="Q39" s="6">
        <v>0</v>
      </c>
      <c r="R39" s="6">
        <v>0</v>
      </c>
      <c r="S39" s="6">
        <v>0</v>
      </c>
      <c r="T39" s="6">
        <v>3</v>
      </c>
      <c r="V39" s="6">
        <v>0</v>
      </c>
      <c r="W39" s="6">
        <v>1</v>
      </c>
      <c r="X39" s="6">
        <v>1</v>
      </c>
      <c r="Y39" s="6">
        <v>1</v>
      </c>
      <c r="Z39" s="6">
        <v>2</v>
      </c>
      <c r="AA39" s="6">
        <v>2</v>
      </c>
      <c r="AC39" s="6">
        <f t="shared" si="1"/>
        <v>0</v>
      </c>
      <c r="AD39" s="6">
        <f t="shared" si="2"/>
        <v>1</v>
      </c>
      <c r="AE39" s="6">
        <f t="shared" si="3"/>
        <v>1</v>
      </c>
      <c r="AF39" s="6">
        <f t="shared" si="4"/>
        <v>1</v>
      </c>
      <c r="AG39" s="6">
        <f t="shared" si="5"/>
        <v>2</v>
      </c>
      <c r="AH39" s="6">
        <f t="shared" si="6"/>
        <v>5</v>
      </c>
    </row>
    <row r="40" spans="1:34" ht="17" x14ac:dyDescent="0.25">
      <c r="A40" s="24"/>
      <c r="B40" s="37">
        <v>38</v>
      </c>
      <c r="C40" s="33" t="s">
        <v>17</v>
      </c>
      <c r="D40" s="14" t="s">
        <v>51</v>
      </c>
      <c r="E40" s="51" t="s">
        <v>60</v>
      </c>
      <c r="F40" s="45" t="s">
        <v>53</v>
      </c>
      <c r="G40" s="46" t="s">
        <v>54</v>
      </c>
      <c r="H40" s="6">
        <f>IF(WeightPct!H39&lt;=-15,4,(IF(WeightPct!H39&lt;-10,3,(IF(WeightPct!H39&lt;-4,2,(IF(WeightPct!H39&lt;=-1,1,IF(WeightPct!H39&gt;-1,0,0))))))))</f>
        <v>0</v>
      </c>
      <c r="I40" s="6">
        <f>IF(WeightPct!I39&lt;=-15,4,(IF(WeightPct!I39&lt;-10,3,(IF(WeightPct!I39&lt;-4,2,(IF(WeightPct!I39&lt;=-1,1,IF(WeightPct!I39&gt;-1,0,0))))))))</f>
        <v>0</v>
      </c>
      <c r="J40" s="6">
        <f>IF(WeightPct!J39&lt;=-15,4,(IF(WeightPct!J39&lt;-10,3,(IF(WeightPct!J39&lt;-4,2,(IF(WeightPct!J39&lt;=-1,1,IF(WeightPct!J39&gt;-1,0,0))))))))</f>
        <v>0</v>
      </c>
      <c r="K40" s="6">
        <f>IF(WeightPct!K39&lt;=-15,4,(IF(WeightPct!K39&lt;-10,3,(IF(WeightPct!K39&lt;-4,2,(IF(WeightPct!K39&lt;=-1,1,IF(WeightPct!K39&gt;-1,0,0))))))))</f>
        <v>0</v>
      </c>
      <c r="L40" s="6">
        <f>IF(WeightPct!L39&lt;=-15,4,(IF(WeightPct!L39&lt;-10,3,(IF(WeightPct!L39&lt;-4,2,(IF(WeightPct!L39&lt;=-1,1,IF(WeightPct!L39&gt;-1,0,0))))))))</f>
        <v>0</v>
      </c>
      <c r="M40" s="6">
        <f>IF(WeightPct!M39&lt;=-15,4,(IF(WeightPct!M39&lt;-10,3,(IF(WeightPct!M39&lt;-4,2,(IF(WeightPct!M39&lt;=-1,1,IF(WeightPct!M39&gt;-1,0,0))))))))</f>
        <v>1</v>
      </c>
      <c r="O40" s="6">
        <v>0</v>
      </c>
      <c r="P40" s="6">
        <v>0</v>
      </c>
      <c r="Q40" s="6">
        <v>1</v>
      </c>
      <c r="R40" s="6">
        <v>2</v>
      </c>
      <c r="S40" s="6">
        <v>2</v>
      </c>
      <c r="T40" s="6">
        <v>3</v>
      </c>
      <c r="V40" s="6">
        <v>0</v>
      </c>
      <c r="W40" s="6">
        <v>1</v>
      </c>
      <c r="X40" s="6">
        <v>1</v>
      </c>
      <c r="Y40" s="6">
        <v>2</v>
      </c>
      <c r="Z40" s="6">
        <v>2</v>
      </c>
      <c r="AA40" s="6">
        <v>4</v>
      </c>
      <c r="AC40" s="6">
        <f t="shared" si="1"/>
        <v>0</v>
      </c>
      <c r="AD40" s="6">
        <f t="shared" si="2"/>
        <v>1</v>
      </c>
      <c r="AE40" s="6">
        <f t="shared" si="3"/>
        <v>2</v>
      </c>
      <c r="AF40" s="6">
        <f t="shared" si="4"/>
        <v>4</v>
      </c>
      <c r="AG40" s="6">
        <f t="shared" si="5"/>
        <v>4</v>
      </c>
      <c r="AH40" s="6">
        <f t="shared" si="6"/>
        <v>8</v>
      </c>
    </row>
    <row r="41" spans="1:34" ht="17" x14ac:dyDescent="0.25">
      <c r="A41" s="24"/>
      <c r="B41" s="37">
        <v>39</v>
      </c>
      <c r="C41" s="33" t="s">
        <v>17</v>
      </c>
      <c r="D41" s="14" t="s">
        <v>51</v>
      </c>
      <c r="E41" s="51" t="s">
        <v>60</v>
      </c>
      <c r="F41" s="45" t="s">
        <v>53</v>
      </c>
      <c r="G41" s="46" t="s">
        <v>54</v>
      </c>
      <c r="H41" s="6">
        <f>IF(WeightPct!H40&lt;=-15,4,(IF(WeightPct!H40&lt;-10,3,(IF(WeightPct!H40&lt;-4,2,(IF(WeightPct!H40&lt;=-1,1,IF(WeightPct!H40&gt;-1,0,0))))))))</f>
        <v>0</v>
      </c>
      <c r="I41" s="6">
        <f>IF(WeightPct!I40&lt;=-15,4,(IF(WeightPct!I40&lt;-10,3,(IF(WeightPct!I40&lt;-4,2,(IF(WeightPct!I40&lt;=-1,1,IF(WeightPct!I40&gt;-1,0,0))))))))</f>
        <v>0</v>
      </c>
      <c r="J41" s="6">
        <f>IF(WeightPct!J40&lt;=-15,4,(IF(WeightPct!J40&lt;-10,3,(IF(WeightPct!J40&lt;-4,2,(IF(WeightPct!J40&lt;=-1,1,IF(WeightPct!J40&gt;-1,0,0))))))))</f>
        <v>1</v>
      </c>
      <c r="K41" s="6">
        <f>IF(WeightPct!K40&lt;=-15,4,(IF(WeightPct!K40&lt;-10,3,(IF(WeightPct!K40&lt;-4,2,(IF(WeightPct!K40&lt;=-1,1,IF(WeightPct!K40&gt;-1,0,0))))))))</f>
        <v>0</v>
      </c>
      <c r="L41" s="6">
        <f>IF(WeightPct!L40&lt;=-15,4,(IF(WeightPct!L40&lt;-10,3,(IF(WeightPct!L40&lt;-4,2,(IF(WeightPct!L40&lt;=-1,1,IF(WeightPct!L40&gt;-1,0,0))))))))</f>
        <v>0</v>
      </c>
      <c r="M41" s="6">
        <f>IF(WeightPct!M40&lt;=-15,4,(IF(WeightPct!M40&lt;-10,3,(IF(WeightPct!M40&lt;-4,2,(IF(WeightPct!M40&lt;=-1,1,IF(WeightPct!M40&gt;-1,0,0))))))))</f>
        <v>1</v>
      </c>
      <c r="O41" s="6">
        <v>0</v>
      </c>
      <c r="P41" s="6">
        <v>1</v>
      </c>
      <c r="Q41" s="6">
        <v>0</v>
      </c>
      <c r="R41" s="6">
        <v>1</v>
      </c>
      <c r="S41" s="6">
        <v>0</v>
      </c>
      <c r="T41" s="6">
        <v>2</v>
      </c>
      <c r="V41" s="6">
        <v>0</v>
      </c>
      <c r="W41" s="6">
        <v>1</v>
      </c>
      <c r="X41" s="6">
        <v>2</v>
      </c>
      <c r="Y41" s="6">
        <v>2</v>
      </c>
      <c r="Z41" s="6">
        <v>1</v>
      </c>
      <c r="AA41" s="6">
        <v>1</v>
      </c>
      <c r="AC41" s="6">
        <f t="shared" si="1"/>
        <v>0</v>
      </c>
      <c r="AD41" s="6">
        <f t="shared" si="2"/>
        <v>2</v>
      </c>
      <c r="AE41" s="6">
        <f t="shared" si="3"/>
        <v>3</v>
      </c>
      <c r="AF41" s="6">
        <f t="shared" si="4"/>
        <v>3</v>
      </c>
      <c r="AG41" s="6">
        <f t="shared" si="5"/>
        <v>1</v>
      </c>
      <c r="AH41" s="6">
        <f t="shared" si="6"/>
        <v>4</v>
      </c>
    </row>
    <row r="42" spans="1:34" ht="17" x14ac:dyDescent="0.25">
      <c r="A42" s="40">
        <v>14</v>
      </c>
      <c r="B42" s="37">
        <v>40</v>
      </c>
      <c r="C42" s="33" t="s">
        <v>17</v>
      </c>
      <c r="D42" s="14" t="s">
        <v>51</v>
      </c>
      <c r="E42" s="51" t="s">
        <v>60</v>
      </c>
      <c r="F42" s="45" t="s">
        <v>53</v>
      </c>
      <c r="G42" s="46" t="s">
        <v>54</v>
      </c>
      <c r="H42" s="6">
        <f>IF(WeightPct!H41&lt;=-15,4,(IF(WeightPct!H41&lt;-10,3,(IF(WeightPct!H41&lt;-4,2,(IF(WeightPct!H41&lt;=-1,1,IF(WeightPct!H41&gt;-1,0,0))))))))</f>
        <v>0</v>
      </c>
      <c r="I42" s="6">
        <f>IF(WeightPct!I41&lt;=-15,4,(IF(WeightPct!I41&lt;-10,3,(IF(WeightPct!I41&lt;-4,2,(IF(WeightPct!I41&lt;=-1,1,IF(WeightPct!I41&gt;-1,0,0))))))))</f>
        <v>0</v>
      </c>
      <c r="J42" s="6">
        <f>IF(WeightPct!J41&lt;=-15,4,(IF(WeightPct!J41&lt;-10,3,(IF(WeightPct!J41&lt;-4,2,(IF(WeightPct!J41&lt;=-1,1,IF(WeightPct!J41&gt;-1,0,0))))))))</f>
        <v>0</v>
      </c>
      <c r="K42" s="6">
        <f>IF(WeightPct!K41&lt;=-15,4,(IF(WeightPct!K41&lt;-10,3,(IF(WeightPct!K41&lt;-4,2,(IF(WeightPct!K41&lt;=-1,1,IF(WeightPct!K41&gt;-1,0,0))))))))</f>
        <v>0</v>
      </c>
      <c r="L42" s="6">
        <f>IF(WeightPct!L41&lt;=-15,4,(IF(WeightPct!L41&lt;-10,3,(IF(WeightPct!L41&lt;-4,2,(IF(WeightPct!L41&lt;=-1,1,IF(WeightPct!L41&gt;-1,0,0))))))))</f>
        <v>0</v>
      </c>
      <c r="M42" s="6">
        <f>IF(WeightPct!M41&lt;=-15,4,(IF(WeightPct!M41&lt;-10,3,(IF(WeightPct!M41&lt;-4,2,(IF(WeightPct!M41&lt;=-1,1,IF(WeightPct!M41&gt;-1,0,0))))))))</f>
        <v>1</v>
      </c>
      <c r="O42" s="6">
        <v>0</v>
      </c>
      <c r="P42" s="6">
        <v>0</v>
      </c>
      <c r="Q42" s="6">
        <v>0</v>
      </c>
      <c r="R42" s="6">
        <v>1</v>
      </c>
      <c r="S42" s="6">
        <v>0</v>
      </c>
      <c r="T42" s="6">
        <v>2</v>
      </c>
      <c r="V42" s="6">
        <v>0</v>
      </c>
      <c r="W42" s="6">
        <v>1</v>
      </c>
      <c r="X42" s="6">
        <v>1</v>
      </c>
      <c r="Y42" s="6">
        <v>1</v>
      </c>
      <c r="Z42" s="6">
        <v>0</v>
      </c>
      <c r="AA42" s="6">
        <v>2</v>
      </c>
      <c r="AC42" s="6">
        <f t="shared" si="1"/>
        <v>0</v>
      </c>
      <c r="AD42" s="6">
        <f t="shared" si="2"/>
        <v>1</v>
      </c>
      <c r="AE42" s="6">
        <f t="shared" si="3"/>
        <v>1</v>
      </c>
      <c r="AF42" s="6">
        <f t="shared" si="4"/>
        <v>2</v>
      </c>
      <c r="AG42" s="6">
        <f t="shared" si="5"/>
        <v>0</v>
      </c>
      <c r="AH42" s="6">
        <f t="shared" si="6"/>
        <v>5</v>
      </c>
    </row>
    <row r="43" spans="1:34" ht="17" x14ac:dyDescent="0.25">
      <c r="A43" s="24"/>
      <c r="B43" s="37">
        <v>41</v>
      </c>
      <c r="C43" s="33" t="s">
        <v>17</v>
      </c>
      <c r="D43" s="14" t="s">
        <v>51</v>
      </c>
      <c r="E43" s="51" t="s">
        <v>60</v>
      </c>
      <c r="F43" s="45" t="s">
        <v>53</v>
      </c>
      <c r="G43" s="46" t="s">
        <v>54</v>
      </c>
      <c r="H43" s="6">
        <f>IF(WeightPct!H42&lt;=-15,4,(IF(WeightPct!H42&lt;-10,3,(IF(WeightPct!H42&lt;-4,2,(IF(WeightPct!H42&lt;=-1,1,IF(WeightPct!H42&gt;-1,0,0))))))))</f>
        <v>0</v>
      </c>
      <c r="I43" s="6">
        <f>IF(WeightPct!I42&lt;=-15,4,(IF(WeightPct!I42&lt;-10,3,(IF(WeightPct!I42&lt;-4,2,(IF(WeightPct!I42&lt;=-1,1,IF(WeightPct!I42&gt;-1,0,0))))))))</f>
        <v>0</v>
      </c>
      <c r="J43" s="6">
        <f>IF(WeightPct!J42&lt;=-15,4,(IF(WeightPct!J42&lt;-10,3,(IF(WeightPct!J42&lt;-4,2,(IF(WeightPct!J42&lt;=-1,1,IF(WeightPct!J42&gt;-1,0,0))))))))</f>
        <v>0</v>
      </c>
      <c r="K43" s="6">
        <f>IF(WeightPct!K42&lt;=-15,4,(IF(WeightPct!K42&lt;-10,3,(IF(WeightPct!K42&lt;-4,2,(IF(WeightPct!K42&lt;=-1,1,IF(WeightPct!K42&gt;-1,0,0))))))))</f>
        <v>0</v>
      </c>
      <c r="L43" s="6">
        <f>IF(WeightPct!L42&lt;=-15,4,(IF(WeightPct!L42&lt;-10,3,(IF(WeightPct!L42&lt;-4,2,(IF(WeightPct!L42&lt;=-1,1,IF(WeightPct!L42&gt;-1,0,0))))))))</f>
        <v>0</v>
      </c>
      <c r="M43" s="6">
        <f>IF(WeightPct!M42&lt;=-15,4,(IF(WeightPct!M42&lt;-10,3,(IF(WeightPct!M42&lt;-4,2,(IF(WeightPct!M42&lt;=-1,1,IF(WeightPct!M42&gt;-1,0,0))))))))</f>
        <v>1</v>
      </c>
      <c r="O43" s="6">
        <v>0</v>
      </c>
      <c r="P43" s="6">
        <v>0</v>
      </c>
      <c r="Q43" s="6">
        <v>0</v>
      </c>
      <c r="R43" s="6">
        <v>0</v>
      </c>
      <c r="S43" s="6">
        <v>0</v>
      </c>
      <c r="T43" s="6">
        <v>3</v>
      </c>
      <c r="V43" s="6">
        <v>0</v>
      </c>
      <c r="W43" s="6">
        <v>1</v>
      </c>
      <c r="X43" s="6">
        <v>1</v>
      </c>
      <c r="Y43" s="6">
        <v>1</v>
      </c>
      <c r="Z43" s="6">
        <v>0</v>
      </c>
      <c r="AA43" s="6">
        <v>2</v>
      </c>
      <c r="AC43" s="6">
        <f t="shared" si="1"/>
        <v>0</v>
      </c>
      <c r="AD43" s="6">
        <f t="shared" si="2"/>
        <v>1</v>
      </c>
      <c r="AE43" s="6">
        <f t="shared" si="3"/>
        <v>1</v>
      </c>
      <c r="AF43" s="6">
        <f t="shared" si="4"/>
        <v>1</v>
      </c>
      <c r="AG43" s="6">
        <f t="shared" si="5"/>
        <v>0</v>
      </c>
      <c r="AH43" s="6">
        <f t="shared" si="6"/>
        <v>6</v>
      </c>
    </row>
    <row r="44" spans="1:34" ht="17" x14ac:dyDescent="0.25">
      <c r="A44" s="24"/>
      <c r="B44" s="37">
        <v>42</v>
      </c>
      <c r="C44" s="33" t="s">
        <v>17</v>
      </c>
      <c r="D44" s="14" t="s">
        <v>51</v>
      </c>
      <c r="E44" s="51" t="s">
        <v>60</v>
      </c>
      <c r="F44" s="45" t="s">
        <v>53</v>
      </c>
      <c r="G44" s="46" t="s">
        <v>54</v>
      </c>
      <c r="H44" s="6">
        <f>IF(WeightPct!H43&lt;=-15,4,(IF(WeightPct!H43&lt;-10,3,(IF(WeightPct!H43&lt;-4,2,(IF(WeightPct!H43&lt;=-1,1,IF(WeightPct!H43&gt;-1,0,0))))))))</f>
        <v>0</v>
      </c>
      <c r="I44" s="6">
        <f>IF(WeightPct!I43&lt;=-15,4,(IF(WeightPct!I43&lt;-10,3,(IF(WeightPct!I43&lt;-4,2,(IF(WeightPct!I43&lt;=-1,1,IF(WeightPct!I43&gt;-1,0,0))))))))</f>
        <v>0</v>
      </c>
      <c r="J44" s="6">
        <f>IF(WeightPct!J43&lt;=-15,4,(IF(WeightPct!J43&lt;-10,3,(IF(WeightPct!J43&lt;-4,2,(IF(WeightPct!J43&lt;=-1,1,IF(WeightPct!J43&gt;-1,0,0))))))))</f>
        <v>1</v>
      </c>
      <c r="K44" s="6">
        <f>IF(WeightPct!K43&lt;=-15,4,(IF(WeightPct!K43&lt;-10,3,(IF(WeightPct!K43&lt;-4,2,(IF(WeightPct!K43&lt;=-1,1,IF(WeightPct!K43&gt;-1,0,0))))))))</f>
        <v>2</v>
      </c>
      <c r="L44" s="6">
        <f>IF(WeightPct!L43&lt;=-15,4,(IF(WeightPct!L43&lt;-10,3,(IF(WeightPct!L43&lt;-4,2,(IF(WeightPct!L43&lt;=-1,1,IF(WeightPct!L43&gt;-1,0,0))))))))</f>
        <v>2</v>
      </c>
      <c r="M44" s="6">
        <f>IF(WeightPct!M43&lt;=-15,4,(IF(WeightPct!M43&lt;-10,3,(IF(WeightPct!M43&lt;-4,2,(IF(WeightPct!M43&lt;=-1,1,IF(WeightPct!M43&gt;-1,0,0))))))))</f>
        <v>3</v>
      </c>
      <c r="O44" s="6">
        <v>0</v>
      </c>
      <c r="P44" s="6">
        <v>0</v>
      </c>
      <c r="Q44" s="6">
        <v>3</v>
      </c>
      <c r="R44" s="6">
        <v>3</v>
      </c>
      <c r="S44" s="6">
        <v>3</v>
      </c>
      <c r="T44" s="6">
        <v>4</v>
      </c>
      <c r="V44" s="6">
        <v>0</v>
      </c>
      <c r="W44" s="6">
        <v>2</v>
      </c>
      <c r="X44" s="6">
        <v>2</v>
      </c>
      <c r="Y44" s="6">
        <v>1</v>
      </c>
      <c r="Z44" s="6">
        <v>2</v>
      </c>
      <c r="AA44" s="6">
        <v>4</v>
      </c>
      <c r="AC44" s="6">
        <f t="shared" si="1"/>
        <v>0</v>
      </c>
      <c r="AD44" s="6">
        <f t="shared" si="2"/>
        <v>2</v>
      </c>
      <c r="AE44" s="6">
        <f t="shared" si="3"/>
        <v>6</v>
      </c>
      <c r="AF44" s="6">
        <f t="shared" si="4"/>
        <v>6</v>
      </c>
      <c r="AG44" s="6">
        <f t="shared" si="5"/>
        <v>7</v>
      </c>
      <c r="AH44" s="6">
        <f t="shared" si="6"/>
        <v>11</v>
      </c>
    </row>
    <row r="45" spans="1:34" ht="17" x14ac:dyDescent="0.25">
      <c r="A45" s="40">
        <v>15</v>
      </c>
      <c r="B45" s="37">
        <v>43</v>
      </c>
      <c r="C45" s="33" t="s">
        <v>17</v>
      </c>
      <c r="D45" s="14" t="s">
        <v>51</v>
      </c>
      <c r="E45" s="51" t="s">
        <v>60</v>
      </c>
      <c r="F45" s="45" t="s">
        <v>53</v>
      </c>
      <c r="G45" s="46" t="s">
        <v>54</v>
      </c>
      <c r="H45" s="6">
        <f>IF(WeightPct!H44&lt;=-15,4,(IF(WeightPct!H44&lt;-10,3,(IF(WeightPct!H44&lt;-4,2,(IF(WeightPct!H44&lt;=-1,1,IF(WeightPct!H44&gt;-1,0,0))))))))</f>
        <v>0</v>
      </c>
      <c r="I45" s="6">
        <f>IF(WeightPct!I44&lt;=-15,4,(IF(WeightPct!I44&lt;-10,3,(IF(WeightPct!I44&lt;-4,2,(IF(WeightPct!I44&lt;=-1,1,IF(WeightPct!I44&gt;-1,0,0))))))))</f>
        <v>0</v>
      </c>
      <c r="J45" s="6">
        <f>IF(WeightPct!J44&lt;=-15,4,(IF(WeightPct!J44&lt;-10,3,(IF(WeightPct!J44&lt;-4,2,(IF(WeightPct!J44&lt;=-1,1,IF(WeightPct!J44&gt;-1,0,0))))))))</f>
        <v>0</v>
      </c>
      <c r="K45" s="6">
        <f>IF(WeightPct!K44&lt;=-15,4,(IF(WeightPct!K44&lt;-10,3,(IF(WeightPct!K44&lt;-4,2,(IF(WeightPct!K44&lt;=-1,1,IF(WeightPct!K44&gt;-1,0,0))))))))</f>
        <v>0</v>
      </c>
      <c r="L45" s="6">
        <f>IF(WeightPct!L44&lt;=-15,4,(IF(WeightPct!L44&lt;-10,3,(IF(WeightPct!L44&lt;-4,2,(IF(WeightPct!L44&lt;=-1,1,IF(WeightPct!L44&gt;-1,0,0))))))))</f>
        <v>0</v>
      </c>
      <c r="M45" s="6">
        <f>IF(WeightPct!M44&lt;=-15,4,(IF(WeightPct!M44&lt;-10,3,(IF(WeightPct!M44&lt;-4,2,(IF(WeightPct!M44&lt;=-1,1,IF(WeightPct!M44&gt;-1,0,0))))))))</f>
        <v>0</v>
      </c>
      <c r="O45" s="6">
        <v>0</v>
      </c>
      <c r="P45" s="6">
        <v>0</v>
      </c>
      <c r="Q45" s="6">
        <v>1</v>
      </c>
      <c r="R45" s="6">
        <v>0</v>
      </c>
      <c r="S45" s="6">
        <v>1</v>
      </c>
      <c r="T45" s="6">
        <v>2</v>
      </c>
      <c r="V45" s="6">
        <v>0</v>
      </c>
      <c r="W45" s="6">
        <v>1</v>
      </c>
      <c r="X45" s="6">
        <v>1</v>
      </c>
      <c r="Y45" s="6">
        <v>2</v>
      </c>
      <c r="Z45" s="6">
        <v>1</v>
      </c>
      <c r="AA45" s="6">
        <v>1</v>
      </c>
      <c r="AC45" s="6">
        <f t="shared" si="1"/>
        <v>0</v>
      </c>
      <c r="AD45" s="6">
        <f t="shared" si="2"/>
        <v>1</v>
      </c>
      <c r="AE45" s="6">
        <f t="shared" si="3"/>
        <v>2</v>
      </c>
      <c r="AF45" s="6">
        <f t="shared" si="4"/>
        <v>2</v>
      </c>
      <c r="AG45" s="6">
        <f t="shared" si="5"/>
        <v>2</v>
      </c>
      <c r="AH45" s="6">
        <f t="shared" si="6"/>
        <v>3</v>
      </c>
    </row>
    <row r="46" spans="1:34" ht="17" x14ac:dyDescent="0.25">
      <c r="A46" s="24"/>
      <c r="B46" s="37">
        <v>44</v>
      </c>
      <c r="C46" s="33" t="s">
        <v>17</v>
      </c>
      <c r="D46" s="14" t="s">
        <v>51</v>
      </c>
      <c r="E46" s="51" t="s">
        <v>60</v>
      </c>
      <c r="F46" s="45" t="s">
        <v>53</v>
      </c>
      <c r="G46" s="46" t="s">
        <v>54</v>
      </c>
      <c r="H46" s="6">
        <f>IF(WeightPct!H45&lt;=-15,4,(IF(WeightPct!H45&lt;-10,3,(IF(WeightPct!H45&lt;-4,2,(IF(WeightPct!H45&lt;=-1,1,IF(WeightPct!H45&gt;-1,0,0))))))))</f>
        <v>0</v>
      </c>
      <c r="I46" s="6">
        <f>IF(WeightPct!I45&lt;=-15,4,(IF(WeightPct!I45&lt;-10,3,(IF(WeightPct!I45&lt;-4,2,(IF(WeightPct!I45&lt;=-1,1,IF(WeightPct!I45&gt;-1,0,0))))))))</f>
        <v>0</v>
      </c>
      <c r="J46" s="6">
        <f>IF(WeightPct!J45&lt;=-15,4,(IF(WeightPct!J45&lt;-10,3,(IF(WeightPct!J45&lt;-4,2,(IF(WeightPct!J45&lt;=-1,1,IF(WeightPct!J45&gt;-1,0,0))))))))</f>
        <v>0</v>
      </c>
      <c r="K46" s="6">
        <f>IF(WeightPct!K45&lt;=-15,4,(IF(WeightPct!K45&lt;-10,3,(IF(WeightPct!K45&lt;-4,2,(IF(WeightPct!K45&lt;=-1,1,IF(WeightPct!K45&gt;-1,0,0))))))))</f>
        <v>0</v>
      </c>
      <c r="L46" s="6">
        <f>IF(WeightPct!L45&lt;=-15,4,(IF(WeightPct!L45&lt;-10,3,(IF(WeightPct!L45&lt;-4,2,(IF(WeightPct!L45&lt;=-1,1,IF(WeightPct!L45&gt;-1,0,0))))))))</f>
        <v>0</v>
      </c>
      <c r="M46" s="6">
        <f>IF(WeightPct!M45&lt;=-15,4,(IF(WeightPct!M45&lt;-10,3,(IF(WeightPct!M45&lt;-4,2,(IF(WeightPct!M45&lt;=-1,1,IF(WeightPct!M45&gt;-1,0,0))))))))</f>
        <v>0</v>
      </c>
      <c r="O46" s="6">
        <v>0</v>
      </c>
      <c r="P46" s="6">
        <v>0</v>
      </c>
      <c r="Q46" s="6">
        <v>0</v>
      </c>
      <c r="R46" s="6">
        <v>0</v>
      </c>
      <c r="S46" s="6">
        <v>1</v>
      </c>
      <c r="T46" s="6">
        <v>1</v>
      </c>
      <c r="V46" s="6">
        <v>0</v>
      </c>
      <c r="W46" s="6">
        <v>2</v>
      </c>
      <c r="X46" s="6">
        <v>1</v>
      </c>
      <c r="Y46" s="6">
        <v>2</v>
      </c>
      <c r="Z46" s="6">
        <v>0</v>
      </c>
      <c r="AA46" s="6">
        <v>1</v>
      </c>
      <c r="AC46" s="6">
        <f t="shared" si="1"/>
        <v>0</v>
      </c>
      <c r="AD46" s="6">
        <f t="shared" si="2"/>
        <v>2</v>
      </c>
      <c r="AE46" s="6">
        <f t="shared" si="3"/>
        <v>1</v>
      </c>
      <c r="AF46" s="6">
        <f t="shared" si="4"/>
        <v>2</v>
      </c>
      <c r="AG46" s="6">
        <f t="shared" si="5"/>
        <v>1</v>
      </c>
      <c r="AH46" s="6">
        <f t="shared" si="6"/>
        <v>2</v>
      </c>
    </row>
    <row r="47" spans="1:34" ht="17" x14ac:dyDescent="0.25">
      <c r="A47" s="24"/>
      <c r="B47" s="37">
        <v>45</v>
      </c>
      <c r="C47" s="33" t="s">
        <v>17</v>
      </c>
      <c r="D47" s="14" t="s">
        <v>51</v>
      </c>
      <c r="E47" s="51" t="s">
        <v>60</v>
      </c>
      <c r="F47" s="45" t="s">
        <v>53</v>
      </c>
      <c r="G47" s="46" t="s">
        <v>54</v>
      </c>
      <c r="H47" s="6">
        <f>IF(WeightPct!H46&lt;=-15,4,(IF(WeightPct!H46&lt;-10,3,(IF(WeightPct!H46&lt;-4,2,(IF(WeightPct!H46&lt;=-1,1,IF(WeightPct!H46&gt;-1,0,0))))))))</f>
        <v>0</v>
      </c>
      <c r="I47" s="6">
        <f>IF(WeightPct!I46&lt;=-15,4,(IF(WeightPct!I46&lt;-10,3,(IF(WeightPct!I46&lt;-4,2,(IF(WeightPct!I46&lt;=-1,1,IF(WeightPct!I46&gt;-1,0,0))))))))</f>
        <v>1</v>
      </c>
      <c r="J47" s="6">
        <f>IF(WeightPct!J46&lt;=-15,4,(IF(WeightPct!J46&lt;-10,3,(IF(WeightPct!J46&lt;-4,2,(IF(WeightPct!J46&lt;=-1,1,IF(WeightPct!J46&gt;-1,0,0))))))))</f>
        <v>0</v>
      </c>
      <c r="K47" s="6">
        <f>IF(WeightPct!K46&lt;=-15,4,(IF(WeightPct!K46&lt;-10,3,(IF(WeightPct!K46&lt;-4,2,(IF(WeightPct!K46&lt;=-1,1,IF(WeightPct!K46&gt;-1,0,0))))))))</f>
        <v>1</v>
      </c>
      <c r="L47" s="6">
        <f>IF(WeightPct!L46&lt;=-15,4,(IF(WeightPct!L46&lt;-10,3,(IF(WeightPct!L46&lt;-4,2,(IF(WeightPct!L46&lt;=-1,1,IF(WeightPct!L46&gt;-1,0,0))))))))</f>
        <v>0</v>
      </c>
      <c r="M47" s="6">
        <f>IF(WeightPct!M46&lt;=-15,4,(IF(WeightPct!M46&lt;-10,3,(IF(WeightPct!M46&lt;-4,2,(IF(WeightPct!M46&lt;=-1,1,IF(WeightPct!M46&gt;-1,0,0))))))))</f>
        <v>1</v>
      </c>
      <c r="O47" s="6">
        <v>0</v>
      </c>
      <c r="P47" s="6">
        <v>0</v>
      </c>
      <c r="Q47" s="6">
        <v>0</v>
      </c>
      <c r="R47" s="6">
        <v>0</v>
      </c>
      <c r="S47" s="6">
        <v>1</v>
      </c>
      <c r="T47" s="6">
        <v>2</v>
      </c>
      <c r="V47" s="6">
        <v>0</v>
      </c>
      <c r="W47" s="6">
        <v>1</v>
      </c>
      <c r="X47" s="6">
        <v>1</v>
      </c>
      <c r="Y47" s="6">
        <v>1</v>
      </c>
      <c r="Z47" s="6">
        <v>1</v>
      </c>
      <c r="AA47" s="6">
        <v>1</v>
      </c>
      <c r="AC47" s="6">
        <f t="shared" si="1"/>
        <v>0</v>
      </c>
      <c r="AD47" s="6">
        <f t="shared" si="2"/>
        <v>2</v>
      </c>
      <c r="AE47" s="6">
        <f t="shared" si="3"/>
        <v>1</v>
      </c>
      <c r="AF47" s="6">
        <f t="shared" si="4"/>
        <v>2</v>
      </c>
      <c r="AG47" s="6">
        <f t="shared" si="5"/>
        <v>2</v>
      </c>
      <c r="AH47" s="6">
        <f t="shared" si="6"/>
        <v>4</v>
      </c>
    </row>
    <row r="48" spans="1:34" ht="17" x14ac:dyDescent="0.25">
      <c r="A48" s="40">
        <v>16</v>
      </c>
      <c r="B48" s="37">
        <v>46</v>
      </c>
      <c r="C48" s="33" t="s">
        <v>17</v>
      </c>
      <c r="D48" s="14" t="s">
        <v>51</v>
      </c>
      <c r="E48" s="51" t="s">
        <v>60</v>
      </c>
      <c r="F48" s="45" t="s">
        <v>53</v>
      </c>
      <c r="G48" s="46" t="s">
        <v>54</v>
      </c>
      <c r="H48" s="6">
        <f>IF(WeightPct!H47&lt;=-15,4,(IF(WeightPct!H47&lt;-10,3,(IF(WeightPct!H47&lt;-4,2,(IF(WeightPct!H47&lt;=-1,1,IF(WeightPct!H47&gt;-1,0,0))))))))</f>
        <v>0</v>
      </c>
      <c r="I48" s="6">
        <f>IF(WeightPct!I47&lt;=-15,4,(IF(WeightPct!I47&lt;-10,3,(IF(WeightPct!I47&lt;-4,2,(IF(WeightPct!I47&lt;=-1,1,IF(WeightPct!I47&gt;-1,0,0))))))))</f>
        <v>0</v>
      </c>
      <c r="J48" s="6">
        <f>IF(WeightPct!J47&lt;=-15,4,(IF(WeightPct!J47&lt;-10,3,(IF(WeightPct!J47&lt;-4,2,(IF(WeightPct!J47&lt;=-1,1,IF(WeightPct!J47&gt;-1,0,0))))))))</f>
        <v>0</v>
      </c>
      <c r="K48" s="6">
        <f>IF(WeightPct!K47&lt;=-15,4,(IF(WeightPct!K47&lt;-10,3,(IF(WeightPct!K47&lt;-4,2,(IF(WeightPct!K47&lt;=-1,1,IF(WeightPct!K47&gt;-1,0,0))))))))</f>
        <v>0</v>
      </c>
      <c r="L48" s="6">
        <f>IF(WeightPct!L47&lt;=-15,4,(IF(WeightPct!L47&lt;-10,3,(IF(WeightPct!L47&lt;-4,2,(IF(WeightPct!L47&lt;=-1,1,IF(WeightPct!L47&gt;-1,0,0))))))))</f>
        <v>0</v>
      </c>
      <c r="M48" s="6">
        <f>IF(WeightPct!M47&lt;=-15,4,(IF(WeightPct!M47&lt;-10,3,(IF(WeightPct!M47&lt;-4,2,(IF(WeightPct!M47&lt;=-1,1,IF(WeightPct!M47&gt;-1,0,0))))))))</f>
        <v>1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2</v>
      </c>
      <c r="V48" s="6">
        <v>0</v>
      </c>
      <c r="W48" s="6">
        <v>1</v>
      </c>
      <c r="X48" s="6">
        <v>2</v>
      </c>
      <c r="Y48" s="6">
        <v>2</v>
      </c>
      <c r="Z48" s="6">
        <v>2</v>
      </c>
      <c r="AA48" s="6">
        <v>2</v>
      </c>
      <c r="AC48" s="6">
        <f t="shared" si="1"/>
        <v>0</v>
      </c>
      <c r="AD48" s="6">
        <f t="shared" si="2"/>
        <v>1</v>
      </c>
      <c r="AE48" s="6">
        <f t="shared" si="3"/>
        <v>2</v>
      </c>
      <c r="AF48" s="6">
        <f t="shared" si="4"/>
        <v>2</v>
      </c>
      <c r="AG48" s="6">
        <f t="shared" si="5"/>
        <v>2</v>
      </c>
      <c r="AH48" s="6">
        <f t="shared" si="6"/>
        <v>5</v>
      </c>
    </row>
    <row r="49" spans="1:34" ht="17" x14ac:dyDescent="0.25">
      <c r="A49" s="24"/>
      <c r="B49" s="37">
        <v>47</v>
      </c>
      <c r="C49" s="33" t="s">
        <v>17</v>
      </c>
      <c r="D49" s="14" t="s">
        <v>51</v>
      </c>
      <c r="E49" s="51" t="s">
        <v>60</v>
      </c>
      <c r="F49" s="45" t="s">
        <v>53</v>
      </c>
      <c r="G49" s="46" t="s">
        <v>54</v>
      </c>
      <c r="H49" s="6">
        <f>IF(WeightPct!H48&lt;=-15,4,(IF(WeightPct!H48&lt;-10,3,(IF(WeightPct!H48&lt;-4,2,(IF(WeightPct!H48&lt;=-1,1,IF(WeightPct!H48&gt;-1,0,0))))))))</f>
        <v>0</v>
      </c>
      <c r="I49" s="6">
        <f>IF(WeightPct!I48&lt;=-15,4,(IF(WeightPct!I48&lt;-10,3,(IF(WeightPct!I48&lt;-4,2,(IF(WeightPct!I48&lt;=-1,1,IF(WeightPct!I48&gt;-1,0,0))))))))</f>
        <v>0</v>
      </c>
      <c r="J49" s="6">
        <f>IF(WeightPct!J48&lt;=-15,4,(IF(WeightPct!J48&lt;-10,3,(IF(WeightPct!J48&lt;-4,2,(IF(WeightPct!J48&lt;=-1,1,IF(WeightPct!J48&gt;-1,0,0))))))))</f>
        <v>0</v>
      </c>
      <c r="K49" s="6">
        <f>IF(WeightPct!K48&lt;=-15,4,(IF(WeightPct!K48&lt;-10,3,(IF(WeightPct!K48&lt;-4,2,(IF(WeightPct!K48&lt;=-1,1,IF(WeightPct!K48&gt;-1,0,0))))))))</f>
        <v>0</v>
      </c>
      <c r="L49" s="6">
        <f>IF(WeightPct!L48&lt;=-15,4,(IF(WeightPct!L48&lt;-10,3,(IF(WeightPct!L48&lt;-4,2,(IF(WeightPct!L48&lt;=-1,1,IF(WeightPct!L48&gt;-1,0,0))))))))</f>
        <v>0</v>
      </c>
      <c r="M49" s="6">
        <f>IF(WeightPct!M48&lt;=-15,4,(IF(WeightPct!M48&lt;-10,3,(IF(WeightPct!M48&lt;-4,2,(IF(WeightPct!M48&lt;=-1,1,IF(WeightPct!M48&gt;-1,0,0))))))))</f>
        <v>0</v>
      </c>
      <c r="O49" s="6">
        <v>0</v>
      </c>
      <c r="P49" s="6">
        <v>0</v>
      </c>
      <c r="Q49" s="6">
        <v>0</v>
      </c>
      <c r="R49" s="6">
        <v>0</v>
      </c>
      <c r="S49" s="6">
        <v>1</v>
      </c>
      <c r="T49" s="6">
        <v>2</v>
      </c>
      <c r="V49" s="6">
        <v>0</v>
      </c>
      <c r="W49" s="6">
        <v>2</v>
      </c>
      <c r="X49" s="6">
        <v>1</v>
      </c>
      <c r="Y49" s="6">
        <v>2</v>
      </c>
      <c r="Z49" s="6">
        <v>2</v>
      </c>
      <c r="AA49" s="6">
        <v>2</v>
      </c>
      <c r="AC49" s="6">
        <f t="shared" si="1"/>
        <v>0</v>
      </c>
      <c r="AD49" s="6">
        <f t="shared" si="2"/>
        <v>2</v>
      </c>
      <c r="AE49" s="6">
        <f t="shared" si="3"/>
        <v>1</v>
      </c>
      <c r="AF49" s="6">
        <f t="shared" si="4"/>
        <v>2</v>
      </c>
      <c r="AG49" s="6">
        <f t="shared" si="5"/>
        <v>3</v>
      </c>
      <c r="AH49" s="6">
        <f t="shared" si="6"/>
        <v>4</v>
      </c>
    </row>
    <row r="50" spans="1:34" ht="18" thickBot="1" x14ac:dyDescent="0.3">
      <c r="A50" s="25"/>
      <c r="B50" s="30">
        <v>48</v>
      </c>
      <c r="C50" s="26" t="s">
        <v>17</v>
      </c>
      <c r="D50" s="27" t="s">
        <v>51</v>
      </c>
      <c r="E50" s="54" t="s">
        <v>60</v>
      </c>
      <c r="F50" s="48" t="s">
        <v>53</v>
      </c>
      <c r="G50" s="49" t="s">
        <v>54</v>
      </c>
      <c r="H50" s="6">
        <f>IF(WeightPct!H49&lt;=-15,4,(IF(WeightPct!H49&lt;-10,3,(IF(WeightPct!H49&lt;-4,2,(IF(WeightPct!H49&lt;=-1,1,IF(WeightPct!H49&gt;-1,0,0))))))))</f>
        <v>0</v>
      </c>
      <c r="I50" s="6">
        <f>IF(WeightPct!I49&lt;=-15,4,(IF(WeightPct!I49&lt;-10,3,(IF(WeightPct!I49&lt;-4,2,(IF(WeightPct!I49&lt;=-1,1,IF(WeightPct!I49&gt;-1,0,0))))))))</f>
        <v>0</v>
      </c>
      <c r="J50" s="6">
        <f>IF(WeightPct!J49&lt;=-15,4,(IF(WeightPct!J49&lt;-10,3,(IF(WeightPct!J49&lt;-4,2,(IF(WeightPct!J49&lt;=-1,1,IF(WeightPct!J49&gt;-1,0,0))))))))</f>
        <v>0</v>
      </c>
      <c r="K50" s="6">
        <f>IF(WeightPct!K49&lt;=-15,4,(IF(WeightPct!K49&lt;-10,3,(IF(WeightPct!K49&lt;-4,2,(IF(WeightPct!K49&lt;=-1,1,IF(WeightPct!K49&gt;-1,0,0))))))))</f>
        <v>0</v>
      </c>
      <c r="L50" s="6">
        <f>IF(WeightPct!L49&lt;=-15,4,(IF(WeightPct!L49&lt;-10,3,(IF(WeightPct!L49&lt;-4,2,(IF(WeightPct!L49&lt;=-1,1,IF(WeightPct!L49&gt;-1,0,0))))))))</f>
        <v>0</v>
      </c>
      <c r="M50" s="6">
        <f>IF(WeightPct!M49&lt;=-15,4,(IF(WeightPct!M49&lt;-10,3,(IF(WeightPct!M49&lt;-4,2,(IF(WeightPct!M49&lt;=-1,1,IF(WeightPct!M49&gt;-1,0,0))))))))</f>
        <v>1</v>
      </c>
      <c r="O50" s="6">
        <v>0</v>
      </c>
      <c r="P50" s="6">
        <v>0</v>
      </c>
      <c r="Q50" s="6">
        <v>0</v>
      </c>
      <c r="R50" s="6">
        <v>0</v>
      </c>
      <c r="S50" s="6">
        <v>1</v>
      </c>
      <c r="T50" s="6">
        <v>2</v>
      </c>
      <c r="V50" s="6">
        <v>0</v>
      </c>
      <c r="W50" s="6">
        <v>1</v>
      </c>
      <c r="X50" s="6">
        <v>2</v>
      </c>
      <c r="Y50" s="6">
        <v>2</v>
      </c>
      <c r="Z50" s="6">
        <v>2</v>
      </c>
      <c r="AA50" s="6">
        <v>2</v>
      </c>
      <c r="AC50" s="6">
        <f t="shared" si="1"/>
        <v>0</v>
      </c>
      <c r="AD50" s="6">
        <f t="shared" si="2"/>
        <v>1</v>
      </c>
      <c r="AE50" s="6">
        <f t="shared" si="3"/>
        <v>2</v>
      </c>
      <c r="AF50" s="6">
        <f t="shared" si="4"/>
        <v>2</v>
      </c>
      <c r="AG50" s="6">
        <f t="shared" si="5"/>
        <v>3</v>
      </c>
      <c r="AH50" s="6">
        <f t="shared" si="6"/>
        <v>5</v>
      </c>
    </row>
    <row r="51" spans="1:34" ht="17" x14ac:dyDescent="0.25">
      <c r="A51" s="22">
        <v>17</v>
      </c>
      <c r="B51" s="29">
        <v>49</v>
      </c>
      <c r="C51" s="28" t="s">
        <v>17</v>
      </c>
      <c r="D51" s="23" t="s">
        <v>51</v>
      </c>
      <c r="E51" s="35" t="s">
        <v>61</v>
      </c>
      <c r="F51" s="31" t="s">
        <v>52</v>
      </c>
      <c r="G51" s="36" t="s">
        <v>47</v>
      </c>
      <c r="H51" s="6">
        <f>IF(WeightPct!H50&lt;=-15,4,(IF(WeightPct!H50&lt;-10,3,(IF(WeightPct!H50&lt;-4,2,(IF(WeightPct!H50&lt;=-1,1,IF(WeightPct!H50&gt;-1,0,0))))))))</f>
        <v>0</v>
      </c>
      <c r="I51" s="6">
        <f>IF(WeightPct!I50&lt;=-15,4,(IF(WeightPct!I50&lt;-10,3,(IF(WeightPct!I50&lt;-4,2,(IF(WeightPct!I50&lt;=-1,1,IF(WeightPct!I50&gt;-1,0,0))))))))</f>
        <v>0</v>
      </c>
      <c r="J51" s="6">
        <f>IF(WeightPct!J50&lt;=-15,4,(IF(WeightPct!J50&lt;-10,3,(IF(WeightPct!J50&lt;-4,2,(IF(WeightPct!J50&lt;=-1,1,IF(WeightPct!J50&gt;-1,0,0))))))))</f>
        <v>0</v>
      </c>
      <c r="K51" s="6">
        <f>IF(WeightPct!K50&lt;=-15,4,(IF(WeightPct!K50&lt;-10,3,(IF(WeightPct!K50&lt;-4,2,(IF(WeightPct!K50&lt;=-1,1,IF(WeightPct!K50&gt;-1,0,0))))))))</f>
        <v>0</v>
      </c>
      <c r="L51" s="6">
        <f>IF(WeightPct!L50&lt;=-15,4,(IF(WeightPct!L50&lt;-10,3,(IF(WeightPct!L50&lt;-4,2,(IF(WeightPct!L50&lt;=-1,1,IF(WeightPct!L50&gt;-1,0,0))))))))</f>
        <v>0</v>
      </c>
      <c r="M51" s="6">
        <f>IF(WeightPct!M50&lt;=-15,4,(IF(WeightPct!M50&lt;-10,3,(IF(WeightPct!M50&lt;-4,2,(IF(WeightPct!M50&lt;=-1,1,IF(WeightPct!M50&gt;-1,0,0))))))))</f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C51" s="6">
        <f t="shared" si="1"/>
        <v>0</v>
      </c>
      <c r="AD51" s="6">
        <f t="shared" si="2"/>
        <v>0</v>
      </c>
      <c r="AE51" s="6">
        <f t="shared" si="3"/>
        <v>0</v>
      </c>
      <c r="AF51" s="6">
        <f t="shared" si="4"/>
        <v>0</v>
      </c>
      <c r="AG51" s="6">
        <f t="shared" si="5"/>
        <v>0</v>
      </c>
      <c r="AH51" s="6">
        <f t="shared" si="6"/>
        <v>0</v>
      </c>
    </row>
    <row r="52" spans="1:34" ht="17" x14ac:dyDescent="0.25">
      <c r="A52" s="24"/>
      <c r="B52" s="37">
        <v>50</v>
      </c>
      <c r="C52" s="33" t="s">
        <v>17</v>
      </c>
      <c r="D52" s="14" t="s">
        <v>51</v>
      </c>
      <c r="E52" s="38" t="s">
        <v>61</v>
      </c>
      <c r="F52" s="34" t="s">
        <v>52</v>
      </c>
      <c r="G52" s="39" t="s">
        <v>47</v>
      </c>
      <c r="H52" s="6">
        <f>IF(WeightPct!H51&lt;=-15,4,(IF(WeightPct!H51&lt;-10,3,(IF(WeightPct!H51&lt;-4,2,(IF(WeightPct!H51&lt;=-1,1,IF(WeightPct!H51&gt;-1,0,0))))))))</f>
        <v>0</v>
      </c>
      <c r="I52" s="6">
        <f>IF(WeightPct!I51&lt;=-15,4,(IF(WeightPct!I51&lt;-10,3,(IF(WeightPct!I51&lt;-4,2,(IF(WeightPct!I51&lt;=-1,1,IF(WeightPct!I51&gt;-1,0,0))))))))</f>
        <v>0</v>
      </c>
      <c r="J52" s="6">
        <f>IF(WeightPct!J51&lt;=-15,4,(IF(WeightPct!J51&lt;-10,3,(IF(WeightPct!J51&lt;-4,2,(IF(WeightPct!J51&lt;=-1,1,IF(WeightPct!J51&gt;-1,0,0))))))))</f>
        <v>0</v>
      </c>
      <c r="K52" s="6">
        <f>IF(WeightPct!K51&lt;=-15,4,(IF(WeightPct!K51&lt;-10,3,(IF(WeightPct!K51&lt;-4,2,(IF(WeightPct!K51&lt;=-1,1,IF(WeightPct!K51&gt;-1,0,0))))))))</f>
        <v>0</v>
      </c>
      <c r="L52" s="6">
        <f>IF(WeightPct!L51&lt;=-15,4,(IF(WeightPct!L51&lt;-10,3,(IF(WeightPct!L51&lt;-4,2,(IF(WeightPct!L51&lt;=-1,1,IF(WeightPct!L51&gt;-1,0,0))))))))</f>
        <v>0</v>
      </c>
      <c r="M52" s="6">
        <f>IF(WeightPct!M51&lt;=-15,4,(IF(WeightPct!M51&lt;-10,3,(IF(WeightPct!M51&lt;-4,2,(IF(WeightPct!M51&lt;=-1,1,IF(WeightPct!M51&gt;-1,0,0))))))))</f>
        <v>0</v>
      </c>
      <c r="O52" s="6">
        <v>0</v>
      </c>
      <c r="P52" s="6">
        <v>0</v>
      </c>
      <c r="Q52" s="6">
        <v>0</v>
      </c>
      <c r="R52" s="6">
        <v>0</v>
      </c>
      <c r="S52" s="6">
        <v>0</v>
      </c>
      <c r="T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C52" s="6">
        <f t="shared" si="1"/>
        <v>0</v>
      </c>
      <c r="AD52" s="6">
        <f t="shared" si="2"/>
        <v>0</v>
      </c>
      <c r="AE52" s="6">
        <f t="shared" si="3"/>
        <v>0</v>
      </c>
      <c r="AF52" s="6">
        <f t="shared" si="4"/>
        <v>0</v>
      </c>
      <c r="AG52" s="6">
        <f t="shared" si="5"/>
        <v>0</v>
      </c>
      <c r="AH52" s="6">
        <f t="shared" si="6"/>
        <v>0</v>
      </c>
    </row>
    <row r="53" spans="1:34" ht="17" x14ac:dyDescent="0.25">
      <c r="A53" s="24"/>
      <c r="B53" s="37">
        <v>51</v>
      </c>
      <c r="C53" s="33" t="s">
        <v>17</v>
      </c>
      <c r="D53" s="14" t="s">
        <v>51</v>
      </c>
      <c r="E53" s="38" t="s">
        <v>61</v>
      </c>
      <c r="F53" s="34" t="s">
        <v>52</v>
      </c>
      <c r="G53" s="39" t="s">
        <v>47</v>
      </c>
      <c r="H53" s="6">
        <f>IF(WeightPct!H52&lt;=-15,4,(IF(WeightPct!H52&lt;-10,3,(IF(WeightPct!H52&lt;-4,2,(IF(WeightPct!H52&lt;=-1,1,IF(WeightPct!H52&gt;-1,0,0))))))))</f>
        <v>0</v>
      </c>
      <c r="I53" s="6">
        <f>IF(WeightPct!I52&lt;=-15,4,(IF(WeightPct!I52&lt;-10,3,(IF(WeightPct!I52&lt;-4,2,(IF(WeightPct!I52&lt;=-1,1,IF(WeightPct!I52&gt;-1,0,0))))))))</f>
        <v>0</v>
      </c>
      <c r="J53" s="6">
        <f>IF(WeightPct!J52&lt;=-15,4,(IF(WeightPct!J52&lt;-10,3,(IF(WeightPct!J52&lt;-4,2,(IF(WeightPct!J52&lt;=-1,1,IF(WeightPct!J52&gt;-1,0,0))))))))</f>
        <v>1</v>
      </c>
      <c r="K53" s="6">
        <f>IF(WeightPct!K52&lt;=-15,4,(IF(WeightPct!K52&lt;-10,3,(IF(WeightPct!K52&lt;-4,2,(IF(WeightPct!K52&lt;=-1,1,IF(WeightPct!K52&gt;-1,0,0))))))))</f>
        <v>0</v>
      </c>
      <c r="L53" s="6">
        <f>IF(WeightPct!L52&lt;=-15,4,(IF(WeightPct!L52&lt;-10,3,(IF(WeightPct!L52&lt;-4,2,(IF(WeightPct!L52&lt;=-1,1,IF(WeightPct!L52&gt;-1,0,0))))))))</f>
        <v>0</v>
      </c>
      <c r="M53" s="6">
        <f>IF(WeightPct!M52&lt;=-15,4,(IF(WeightPct!M52&lt;-10,3,(IF(WeightPct!M52&lt;-4,2,(IF(WeightPct!M52&lt;=-1,1,IF(WeightPct!M52&gt;-1,0,0))))))))</f>
        <v>0</v>
      </c>
      <c r="O53" s="6">
        <v>0</v>
      </c>
      <c r="P53" s="6">
        <v>0</v>
      </c>
      <c r="Q53" s="6">
        <v>0</v>
      </c>
      <c r="R53" s="6">
        <v>0</v>
      </c>
      <c r="S53" s="6">
        <v>0</v>
      </c>
      <c r="T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C53" s="6">
        <f t="shared" si="1"/>
        <v>0</v>
      </c>
      <c r="AD53" s="6">
        <f t="shared" si="2"/>
        <v>0</v>
      </c>
      <c r="AE53" s="6">
        <f t="shared" si="3"/>
        <v>1</v>
      </c>
      <c r="AF53" s="6">
        <f t="shared" si="4"/>
        <v>0</v>
      </c>
      <c r="AG53" s="6">
        <f t="shared" si="5"/>
        <v>0</v>
      </c>
      <c r="AH53" s="6">
        <f t="shared" si="6"/>
        <v>0</v>
      </c>
    </row>
    <row r="54" spans="1:34" ht="17" x14ac:dyDescent="0.25">
      <c r="A54" s="40">
        <v>18</v>
      </c>
      <c r="B54" s="37">
        <v>52</v>
      </c>
      <c r="C54" s="33" t="s">
        <v>17</v>
      </c>
      <c r="D54" s="14" t="s">
        <v>51</v>
      </c>
      <c r="E54" s="38" t="s">
        <v>61</v>
      </c>
      <c r="F54" s="34" t="s">
        <v>52</v>
      </c>
      <c r="G54" s="39" t="s">
        <v>47</v>
      </c>
      <c r="H54" s="6">
        <f>IF(WeightPct!H53&lt;=-15,4,(IF(WeightPct!H53&lt;-10,3,(IF(WeightPct!H53&lt;-4,2,(IF(WeightPct!H53&lt;=-1,1,IF(WeightPct!H53&gt;-1,0,0))))))))</f>
        <v>0</v>
      </c>
      <c r="I54" s="6">
        <f>IF(WeightPct!I53&lt;=-15,4,(IF(WeightPct!I53&lt;-10,3,(IF(WeightPct!I53&lt;-4,2,(IF(WeightPct!I53&lt;=-1,1,IF(WeightPct!I53&gt;-1,0,0))))))))</f>
        <v>0</v>
      </c>
      <c r="J54" s="6">
        <f>IF(WeightPct!J53&lt;=-15,4,(IF(WeightPct!J53&lt;-10,3,(IF(WeightPct!J53&lt;-4,2,(IF(WeightPct!J53&lt;=-1,1,IF(WeightPct!J53&gt;-1,0,0))))))))</f>
        <v>0</v>
      </c>
      <c r="K54" s="6">
        <f>IF(WeightPct!K53&lt;=-15,4,(IF(WeightPct!K53&lt;-10,3,(IF(WeightPct!K53&lt;-4,2,(IF(WeightPct!K53&lt;=-1,1,IF(WeightPct!K53&gt;-1,0,0))))))))</f>
        <v>0</v>
      </c>
      <c r="L54" s="6">
        <f>IF(WeightPct!L53&lt;=-15,4,(IF(WeightPct!L53&lt;-10,3,(IF(WeightPct!L53&lt;-4,2,(IF(WeightPct!L53&lt;=-1,1,IF(WeightPct!L53&gt;-1,0,0))))))))</f>
        <v>0</v>
      </c>
      <c r="M54" s="6">
        <f>IF(WeightPct!M53&lt;=-15,4,(IF(WeightPct!M53&lt;-10,3,(IF(WeightPct!M53&lt;-4,2,(IF(WeightPct!M53&lt;=-1,1,IF(WeightPct!M53&gt;-1,0,0))))))))</f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C54" s="6">
        <f t="shared" si="1"/>
        <v>0</v>
      </c>
      <c r="AD54" s="6">
        <f t="shared" si="2"/>
        <v>0</v>
      </c>
      <c r="AE54" s="6">
        <f t="shared" si="3"/>
        <v>0</v>
      </c>
      <c r="AF54" s="6">
        <f t="shared" si="4"/>
        <v>0</v>
      </c>
      <c r="AG54" s="6">
        <f t="shared" si="5"/>
        <v>0</v>
      </c>
      <c r="AH54" s="6">
        <f t="shared" si="6"/>
        <v>0</v>
      </c>
    </row>
    <row r="55" spans="1:34" ht="17" x14ac:dyDescent="0.25">
      <c r="A55" s="24"/>
      <c r="B55" s="37">
        <v>53</v>
      </c>
      <c r="C55" s="33" t="s">
        <v>17</v>
      </c>
      <c r="D55" s="14" t="s">
        <v>51</v>
      </c>
      <c r="E55" s="38" t="s">
        <v>61</v>
      </c>
      <c r="F55" s="34" t="s">
        <v>52</v>
      </c>
      <c r="G55" s="39" t="s">
        <v>47</v>
      </c>
      <c r="H55" s="6">
        <f>IF(WeightPct!H54&lt;=-15,4,(IF(WeightPct!H54&lt;-10,3,(IF(WeightPct!H54&lt;-4,2,(IF(WeightPct!H54&lt;=-1,1,IF(WeightPct!H54&gt;-1,0,0))))))))</f>
        <v>0</v>
      </c>
      <c r="I55" s="6">
        <f>IF(WeightPct!I54&lt;=-15,4,(IF(WeightPct!I54&lt;-10,3,(IF(WeightPct!I54&lt;-4,2,(IF(WeightPct!I54&lt;=-1,1,IF(WeightPct!I54&gt;-1,0,0))))))))</f>
        <v>0</v>
      </c>
      <c r="J55" s="6">
        <f>IF(WeightPct!J54&lt;=-15,4,(IF(WeightPct!J54&lt;-10,3,(IF(WeightPct!J54&lt;-4,2,(IF(WeightPct!J54&lt;=-1,1,IF(WeightPct!J54&gt;-1,0,0))))))))</f>
        <v>0</v>
      </c>
      <c r="K55" s="6">
        <f>IF(WeightPct!K54&lt;=-15,4,(IF(WeightPct!K54&lt;-10,3,(IF(WeightPct!K54&lt;-4,2,(IF(WeightPct!K54&lt;=-1,1,IF(WeightPct!K54&gt;-1,0,0))))))))</f>
        <v>0</v>
      </c>
      <c r="L55" s="6">
        <f>IF(WeightPct!L54&lt;=-15,4,(IF(WeightPct!L54&lt;-10,3,(IF(WeightPct!L54&lt;-4,2,(IF(WeightPct!L54&lt;=-1,1,IF(WeightPct!L54&gt;-1,0,0))))))))</f>
        <v>0</v>
      </c>
      <c r="M55" s="6">
        <f>IF(WeightPct!M54&lt;=-15,4,(IF(WeightPct!M54&lt;-10,3,(IF(WeightPct!M54&lt;-4,2,(IF(WeightPct!M54&lt;=-1,1,IF(WeightPct!M54&gt;-1,0,0))))))))</f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C55" s="6">
        <f t="shared" si="1"/>
        <v>0</v>
      </c>
      <c r="AD55" s="6">
        <f t="shared" si="2"/>
        <v>0</v>
      </c>
      <c r="AE55" s="6">
        <f t="shared" si="3"/>
        <v>0</v>
      </c>
      <c r="AF55" s="6">
        <f t="shared" si="4"/>
        <v>0</v>
      </c>
      <c r="AG55" s="6">
        <f t="shared" si="5"/>
        <v>0</v>
      </c>
      <c r="AH55" s="6">
        <f t="shared" si="6"/>
        <v>0</v>
      </c>
    </row>
    <row r="56" spans="1:34" ht="17" x14ac:dyDescent="0.25">
      <c r="A56" s="24"/>
      <c r="B56" s="37">
        <v>54</v>
      </c>
      <c r="C56" s="33" t="s">
        <v>17</v>
      </c>
      <c r="D56" s="14" t="s">
        <v>51</v>
      </c>
      <c r="E56" s="38" t="s">
        <v>61</v>
      </c>
      <c r="F56" s="34" t="s">
        <v>52</v>
      </c>
      <c r="G56" s="39" t="s">
        <v>47</v>
      </c>
      <c r="H56" s="6">
        <f>IF(WeightPct!H55&lt;=-15,4,(IF(WeightPct!H55&lt;-10,3,(IF(WeightPct!H55&lt;-4,2,(IF(WeightPct!H55&lt;=-1,1,IF(WeightPct!H55&gt;-1,0,0))))))))</f>
        <v>0</v>
      </c>
      <c r="I56" s="6">
        <f>IF(WeightPct!I55&lt;=-15,4,(IF(WeightPct!I55&lt;-10,3,(IF(WeightPct!I55&lt;-4,2,(IF(WeightPct!I55&lt;=-1,1,IF(WeightPct!I55&gt;-1,0,0))))))))</f>
        <v>0</v>
      </c>
      <c r="J56" s="6">
        <f>IF(WeightPct!J55&lt;=-15,4,(IF(WeightPct!J55&lt;-10,3,(IF(WeightPct!J55&lt;-4,2,(IF(WeightPct!J55&lt;=-1,1,IF(WeightPct!J55&gt;-1,0,0))))))))</f>
        <v>0</v>
      </c>
      <c r="K56" s="6">
        <f>IF(WeightPct!K55&lt;=-15,4,(IF(WeightPct!K55&lt;-10,3,(IF(WeightPct!K55&lt;-4,2,(IF(WeightPct!K55&lt;=-1,1,IF(WeightPct!K55&gt;-1,0,0))))))))</f>
        <v>0</v>
      </c>
      <c r="L56" s="6">
        <f>IF(WeightPct!L55&lt;=-15,4,(IF(WeightPct!L55&lt;-10,3,(IF(WeightPct!L55&lt;-4,2,(IF(WeightPct!L55&lt;=-1,1,IF(WeightPct!L55&gt;-1,0,0))))))))</f>
        <v>0</v>
      </c>
      <c r="M56" s="6">
        <f>IF(WeightPct!M55&lt;=-15,4,(IF(WeightPct!M55&lt;-10,3,(IF(WeightPct!M55&lt;-4,2,(IF(WeightPct!M55&lt;=-1,1,IF(WeightPct!M55&gt;-1,0,0))))))))</f>
        <v>0</v>
      </c>
      <c r="O56" s="6">
        <v>0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C56" s="6">
        <f t="shared" si="1"/>
        <v>0</v>
      </c>
      <c r="AD56" s="6">
        <f t="shared" si="2"/>
        <v>0</v>
      </c>
      <c r="AE56" s="6">
        <f t="shared" si="3"/>
        <v>0</v>
      </c>
      <c r="AF56" s="6">
        <f t="shared" si="4"/>
        <v>0</v>
      </c>
      <c r="AG56" s="6">
        <f t="shared" si="5"/>
        <v>0</v>
      </c>
      <c r="AH56" s="6">
        <f t="shared" si="6"/>
        <v>0</v>
      </c>
    </row>
    <row r="57" spans="1:34" ht="17" x14ac:dyDescent="0.25">
      <c r="A57" s="40">
        <v>19</v>
      </c>
      <c r="B57" s="37">
        <v>55</v>
      </c>
      <c r="C57" s="33" t="s">
        <v>17</v>
      </c>
      <c r="D57" s="14" t="s">
        <v>51</v>
      </c>
      <c r="E57" s="38" t="s">
        <v>61</v>
      </c>
      <c r="F57" s="34" t="s">
        <v>52</v>
      </c>
      <c r="G57" s="39" t="s">
        <v>47</v>
      </c>
      <c r="H57" s="6">
        <f>IF(WeightPct!H56&lt;=-15,4,(IF(WeightPct!H56&lt;-10,3,(IF(WeightPct!H56&lt;-4,2,(IF(WeightPct!H56&lt;=-1,1,IF(WeightPct!H56&gt;-1,0,0))))))))</f>
        <v>0</v>
      </c>
      <c r="I57" s="6">
        <f>IF(WeightPct!I56&lt;=-15,4,(IF(WeightPct!I56&lt;-10,3,(IF(WeightPct!I56&lt;-4,2,(IF(WeightPct!I56&lt;=-1,1,IF(WeightPct!I56&gt;-1,0,0))))))))</f>
        <v>0</v>
      </c>
      <c r="J57" s="6">
        <f>IF(WeightPct!J56&lt;=-15,4,(IF(WeightPct!J56&lt;-10,3,(IF(WeightPct!J56&lt;-4,2,(IF(WeightPct!J56&lt;=-1,1,IF(WeightPct!J56&gt;-1,0,0))))))))</f>
        <v>0</v>
      </c>
      <c r="K57" s="6">
        <f>IF(WeightPct!K56&lt;=-15,4,(IF(WeightPct!K56&lt;-10,3,(IF(WeightPct!K56&lt;-4,2,(IF(WeightPct!K56&lt;=-1,1,IF(WeightPct!K56&gt;-1,0,0))))))))</f>
        <v>0</v>
      </c>
      <c r="L57" s="6">
        <f>IF(WeightPct!L56&lt;=-15,4,(IF(WeightPct!L56&lt;-10,3,(IF(WeightPct!L56&lt;-4,2,(IF(WeightPct!L56&lt;=-1,1,IF(WeightPct!L56&gt;-1,0,0))))))))</f>
        <v>0</v>
      </c>
      <c r="M57" s="6">
        <f>IF(WeightPct!M56&lt;=-15,4,(IF(WeightPct!M56&lt;-10,3,(IF(WeightPct!M56&lt;-4,2,(IF(WeightPct!M56&lt;=-1,1,IF(WeightPct!M56&gt;-1,0,0))))))))</f>
        <v>0</v>
      </c>
      <c r="O57" s="6"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1</v>
      </c>
      <c r="AA57" s="6">
        <v>0</v>
      </c>
      <c r="AC57" s="6">
        <f t="shared" si="1"/>
        <v>0</v>
      </c>
      <c r="AD57" s="6">
        <f t="shared" si="2"/>
        <v>0</v>
      </c>
      <c r="AE57" s="6">
        <f t="shared" si="3"/>
        <v>0</v>
      </c>
      <c r="AF57" s="6">
        <f t="shared" si="4"/>
        <v>0</v>
      </c>
      <c r="AG57" s="6">
        <f t="shared" si="5"/>
        <v>1</v>
      </c>
      <c r="AH57" s="6">
        <f t="shared" si="6"/>
        <v>0</v>
      </c>
    </row>
    <row r="58" spans="1:34" ht="17" x14ac:dyDescent="0.25">
      <c r="A58" s="24"/>
      <c r="B58" s="37">
        <v>56</v>
      </c>
      <c r="C58" s="33" t="s">
        <v>17</v>
      </c>
      <c r="D58" s="14" t="s">
        <v>51</v>
      </c>
      <c r="E58" s="38" t="s">
        <v>61</v>
      </c>
      <c r="F58" s="34" t="s">
        <v>52</v>
      </c>
      <c r="G58" s="39" t="s">
        <v>47</v>
      </c>
      <c r="H58" s="6">
        <f>IF(WeightPct!H57&lt;=-15,4,(IF(WeightPct!H57&lt;-10,3,(IF(WeightPct!H57&lt;-4,2,(IF(WeightPct!H57&lt;=-1,1,IF(WeightPct!H57&gt;-1,0,0))))))))</f>
        <v>0</v>
      </c>
      <c r="I58" s="6">
        <f>IF(WeightPct!I57&lt;=-15,4,(IF(WeightPct!I57&lt;-10,3,(IF(WeightPct!I57&lt;-4,2,(IF(WeightPct!I57&lt;=-1,1,IF(WeightPct!I57&gt;-1,0,0))))))))</f>
        <v>0</v>
      </c>
      <c r="J58" s="6">
        <f>IF(WeightPct!J57&lt;=-15,4,(IF(WeightPct!J57&lt;-10,3,(IF(WeightPct!J57&lt;-4,2,(IF(WeightPct!J57&lt;=-1,1,IF(WeightPct!J57&gt;-1,0,0))))))))</f>
        <v>0</v>
      </c>
      <c r="K58" s="6">
        <f>IF(WeightPct!K57&lt;=-15,4,(IF(WeightPct!K57&lt;-10,3,(IF(WeightPct!K57&lt;-4,2,(IF(WeightPct!K57&lt;=-1,1,IF(WeightPct!K57&gt;-1,0,0))))))))</f>
        <v>0</v>
      </c>
      <c r="L58" s="6">
        <f>IF(WeightPct!L57&lt;=-15,4,(IF(WeightPct!L57&lt;-10,3,(IF(WeightPct!L57&lt;-4,2,(IF(WeightPct!L57&lt;=-1,1,IF(WeightPct!L57&gt;-1,0,0))))))))</f>
        <v>0</v>
      </c>
      <c r="M58" s="6">
        <f>IF(WeightPct!M57&lt;=-15,4,(IF(WeightPct!M57&lt;-10,3,(IF(WeightPct!M57&lt;-4,2,(IF(WeightPct!M57&lt;=-1,1,IF(WeightPct!M57&gt;-1,0,0))))))))</f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1</v>
      </c>
      <c r="AA58" s="6">
        <v>0</v>
      </c>
      <c r="AC58" s="6">
        <f t="shared" si="1"/>
        <v>0</v>
      </c>
      <c r="AD58" s="6">
        <f t="shared" si="2"/>
        <v>0</v>
      </c>
      <c r="AE58" s="6">
        <f t="shared" si="3"/>
        <v>0</v>
      </c>
      <c r="AF58" s="6">
        <f t="shared" si="4"/>
        <v>0</v>
      </c>
      <c r="AG58" s="6">
        <f t="shared" si="5"/>
        <v>1</v>
      </c>
      <c r="AH58" s="6">
        <f t="shared" si="6"/>
        <v>0</v>
      </c>
    </row>
    <row r="59" spans="1:34" ht="17" x14ac:dyDescent="0.25">
      <c r="A59" s="24"/>
      <c r="B59" s="37">
        <v>57</v>
      </c>
      <c r="C59" s="33" t="s">
        <v>17</v>
      </c>
      <c r="D59" s="14" t="s">
        <v>51</v>
      </c>
      <c r="E59" s="38" t="s">
        <v>61</v>
      </c>
      <c r="F59" s="34" t="s">
        <v>52</v>
      </c>
      <c r="G59" s="39" t="s">
        <v>47</v>
      </c>
      <c r="H59" s="6">
        <f>IF(WeightPct!H58&lt;=-15,4,(IF(WeightPct!H58&lt;-10,3,(IF(WeightPct!H58&lt;-4,2,(IF(WeightPct!H58&lt;=-1,1,IF(WeightPct!H58&gt;-1,0,0))))))))</f>
        <v>0</v>
      </c>
      <c r="I59" s="6">
        <f>IF(WeightPct!I58&lt;=-15,4,(IF(WeightPct!I58&lt;-10,3,(IF(WeightPct!I58&lt;-4,2,(IF(WeightPct!I58&lt;=-1,1,IF(WeightPct!I58&gt;-1,0,0))))))))</f>
        <v>0</v>
      </c>
      <c r="J59" s="6">
        <f>IF(WeightPct!J58&lt;=-15,4,(IF(WeightPct!J58&lt;-10,3,(IF(WeightPct!J58&lt;-4,2,(IF(WeightPct!J58&lt;=-1,1,IF(WeightPct!J58&gt;-1,0,0))))))))</f>
        <v>0</v>
      </c>
      <c r="K59" s="6">
        <f>IF(WeightPct!K58&lt;=-15,4,(IF(WeightPct!K58&lt;-10,3,(IF(WeightPct!K58&lt;-4,2,(IF(WeightPct!K58&lt;=-1,1,IF(WeightPct!K58&gt;-1,0,0))))))))</f>
        <v>0</v>
      </c>
      <c r="L59" s="6">
        <f>IF(WeightPct!L58&lt;=-15,4,(IF(WeightPct!L58&lt;-10,3,(IF(WeightPct!L58&lt;-4,2,(IF(WeightPct!L58&lt;=-1,1,IF(WeightPct!L58&gt;-1,0,0))))))))</f>
        <v>0</v>
      </c>
      <c r="M59" s="6">
        <f>IF(WeightPct!M58&lt;=-15,4,(IF(WeightPct!M58&lt;-10,3,(IF(WeightPct!M58&lt;-4,2,(IF(WeightPct!M58&lt;=-1,1,IF(WeightPct!M58&gt;-1,0,0))))))))</f>
        <v>0</v>
      </c>
      <c r="O59" s="6"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1</v>
      </c>
      <c r="AA59" s="6">
        <v>1</v>
      </c>
      <c r="AC59" s="6">
        <f t="shared" si="1"/>
        <v>0</v>
      </c>
      <c r="AD59" s="6">
        <f t="shared" si="2"/>
        <v>0</v>
      </c>
      <c r="AE59" s="6">
        <f t="shared" si="3"/>
        <v>0</v>
      </c>
      <c r="AF59" s="6">
        <f t="shared" si="4"/>
        <v>0</v>
      </c>
      <c r="AG59" s="6">
        <f t="shared" si="5"/>
        <v>1</v>
      </c>
      <c r="AH59" s="6">
        <f t="shared" si="6"/>
        <v>1</v>
      </c>
    </row>
    <row r="60" spans="1:34" ht="17" x14ac:dyDescent="0.25">
      <c r="A60" s="40">
        <v>20</v>
      </c>
      <c r="B60" s="37">
        <v>58</v>
      </c>
      <c r="C60" s="33" t="s">
        <v>17</v>
      </c>
      <c r="D60" s="14" t="s">
        <v>51</v>
      </c>
      <c r="E60" s="38" t="s">
        <v>61</v>
      </c>
      <c r="F60" s="34" t="s">
        <v>52</v>
      </c>
      <c r="G60" s="39" t="s">
        <v>47</v>
      </c>
      <c r="H60" s="6">
        <f>IF(WeightPct!H59&lt;=-15,4,(IF(WeightPct!H59&lt;-10,3,(IF(WeightPct!H59&lt;-4,2,(IF(WeightPct!H59&lt;=-1,1,IF(WeightPct!H59&gt;-1,0,0))))))))</f>
        <v>0</v>
      </c>
      <c r="I60" s="6">
        <f>IF(WeightPct!I59&lt;=-15,4,(IF(WeightPct!I59&lt;-10,3,(IF(WeightPct!I59&lt;-4,2,(IF(WeightPct!I59&lt;=-1,1,IF(WeightPct!I59&gt;-1,0,0))))))))</f>
        <v>0</v>
      </c>
      <c r="J60" s="6">
        <f>IF(WeightPct!J59&lt;=-15,4,(IF(WeightPct!J59&lt;-10,3,(IF(WeightPct!J59&lt;-4,2,(IF(WeightPct!J59&lt;=-1,1,IF(WeightPct!J59&gt;-1,0,0))))))))</f>
        <v>0</v>
      </c>
      <c r="K60" s="6">
        <f>IF(WeightPct!K59&lt;=-15,4,(IF(WeightPct!K59&lt;-10,3,(IF(WeightPct!K59&lt;-4,2,(IF(WeightPct!K59&lt;=-1,1,IF(WeightPct!K59&gt;-1,0,0))))))))</f>
        <v>0</v>
      </c>
      <c r="L60" s="6">
        <f>IF(WeightPct!L59&lt;=-15,4,(IF(WeightPct!L59&lt;-10,3,(IF(WeightPct!L59&lt;-4,2,(IF(WeightPct!L59&lt;=-1,1,IF(WeightPct!L59&gt;-1,0,0))))))))</f>
        <v>0</v>
      </c>
      <c r="M60" s="6">
        <f>IF(WeightPct!M59&lt;=-15,4,(IF(WeightPct!M59&lt;-10,3,(IF(WeightPct!M59&lt;-4,2,(IF(WeightPct!M59&lt;=-1,1,IF(WeightPct!M59&gt;-1,0,0))))))))</f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V60" s="6">
        <v>0</v>
      </c>
      <c r="W60" s="6">
        <v>0</v>
      </c>
      <c r="X60" s="6">
        <v>1</v>
      </c>
      <c r="Y60" s="6">
        <v>0</v>
      </c>
      <c r="Z60" s="6">
        <v>1</v>
      </c>
      <c r="AA60" s="6">
        <v>1</v>
      </c>
      <c r="AC60" s="6">
        <f t="shared" si="1"/>
        <v>0</v>
      </c>
      <c r="AD60" s="6">
        <f t="shared" si="2"/>
        <v>0</v>
      </c>
      <c r="AE60" s="6">
        <f t="shared" si="3"/>
        <v>1</v>
      </c>
      <c r="AF60" s="6">
        <f t="shared" si="4"/>
        <v>0</v>
      </c>
      <c r="AG60" s="6">
        <f t="shared" si="5"/>
        <v>1</v>
      </c>
      <c r="AH60" s="6">
        <f t="shared" si="6"/>
        <v>1</v>
      </c>
    </row>
    <row r="61" spans="1:34" ht="17" x14ac:dyDescent="0.25">
      <c r="A61" s="24"/>
      <c r="B61" s="37">
        <v>59</v>
      </c>
      <c r="C61" s="33" t="s">
        <v>17</v>
      </c>
      <c r="D61" s="14" t="s">
        <v>51</v>
      </c>
      <c r="E61" s="38" t="s">
        <v>61</v>
      </c>
      <c r="F61" s="34" t="s">
        <v>52</v>
      </c>
      <c r="G61" s="39" t="s">
        <v>47</v>
      </c>
      <c r="H61" s="6">
        <f>IF(WeightPct!H60&lt;=-15,4,(IF(WeightPct!H60&lt;-10,3,(IF(WeightPct!H60&lt;-4,2,(IF(WeightPct!H60&lt;=-1,1,IF(WeightPct!H60&gt;-1,0,0))))))))</f>
        <v>0</v>
      </c>
      <c r="I61" s="6">
        <f>IF(WeightPct!I60&lt;=-15,4,(IF(WeightPct!I60&lt;-10,3,(IF(WeightPct!I60&lt;-4,2,(IF(WeightPct!I60&lt;=-1,1,IF(WeightPct!I60&gt;-1,0,0))))))))</f>
        <v>0</v>
      </c>
      <c r="J61" s="6">
        <f>IF(WeightPct!J60&lt;=-15,4,(IF(WeightPct!J60&lt;-10,3,(IF(WeightPct!J60&lt;-4,2,(IF(WeightPct!J60&lt;=-1,1,IF(WeightPct!J60&gt;-1,0,0))))))))</f>
        <v>0</v>
      </c>
      <c r="K61" s="6">
        <f>IF(WeightPct!K60&lt;=-15,4,(IF(WeightPct!K60&lt;-10,3,(IF(WeightPct!K60&lt;-4,2,(IF(WeightPct!K60&lt;=-1,1,IF(WeightPct!K60&gt;-1,0,0))))))))</f>
        <v>0</v>
      </c>
      <c r="L61" s="6">
        <f>IF(WeightPct!L60&lt;=-15,4,(IF(WeightPct!L60&lt;-10,3,(IF(WeightPct!L60&lt;-4,2,(IF(WeightPct!L60&lt;=-1,1,IF(WeightPct!L60&gt;-1,0,0))))))))</f>
        <v>0</v>
      </c>
      <c r="M61" s="6">
        <f>IF(WeightPct!M60&lt;=-15,4,(IF(WeightPct!M60&lt;-10,3,(IF(WeightPct!M60&lt;-4,2,(IF(WeightPct!M60&lt;=-1,1,IF(WeightPct!M60&gt;-1,0,0))))))))</f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C61" s="6">
        <f t="shared" si="1"/>
        <v>0</v>
      </c>
      <c r="AD61" s="6">
        <f t="shared" si="2"/>
        <v>0</v>
      </c>
      <c r="AE61" s="6">
        <f t="shared" si="3"/>
        <v>0</v>
      </c>
      <c r="AF61" s="6">
        <f t="shared" si="4"/>
        <v>0</v>
      </c>
      <c r="AG61" s="6">
        <f t="shared" si="5"/>
        <v>0</v>
      </c>
      <c r="AH61" s="6">
        <f t="shared" si="6"/>
        <v>0</v>
      </c>
    </row>
    <row r="62" spans="1:34" ht="17" x14ac:dyDescent="0.25">
      <c r="A62" s="24"/>
      <c r="B62" s="37">
        <v>60</v>
      </c>
      <c r="C62" s="33" t="s">
        <v>17</v>
      </c>
      <c r="D62" s="14" t="s">
        <v>51</v>
      </c>
      <c r="E62" s="38" t="s">
        <v>61</v>
      </c>
      <c r="F62" s="34" t="s">
        <v>52</v>
      </c>
      <c r="G62" s="39" t="s">
        <v>47</v>
      </c>
      <c r="H62" s="6">
        <f>IF(WeightPct!H61&lt;=-15,4,(IF(WeightPct!H61&lt;-10,3,(IF(WeightPct!H61&lt;-4,2,(IF(WeightPct!H61&lt;=-1,1,IF(WeightPct!H61&gt;-1,0,0))))))))</f>
        <v>0</v>
      </c>
      <c r="I62" s="6">
        <f>IF(WeightPct!I61&lt;=-15,4,(IF(WeightPct!I61&lt;-10,3,(IF(WeightPct!I61&lt;-4,2,(IF(WeightPct!I61&lt;=-1,1,IF(WeightPct!I61&gt;-1,0,0))))))))</f>
        <v>0</v>
      </c>
      <c r="J62" s="6">
        <f>IF(WeightPct!J61&lt;=-15,4,(IF(WeightPct!J61&lt;-10,3,(IF(WeightPct!J61&lt;-4,2,(IF(WeightPct!J61&lt;=-1,1,IF(WeightPct!J61&gt;-1,0,0))))))))</f>
        <v>0</v>
      </c>
      <c r="K62" s="6">
        <f>IF(WeightPct!K61&lt;=-15,4,(IF(WeightPct!K61&lt;-10,3,(IF(WeightPct!K61&lt;-4,2,(IF(WeightPct!K61&lt;=-1,1,IF(WeightPct!K61&gt;-1,0,0))))))))</f>
        <v>0</v>
      </c>
      <c r="L62" s="6">
        <f>IF(WeightPct!L61&lt;=-15,4,(IF(WeightPct!L61&lt;-10,3,(IF(WeightPct!L61&lt;-4,2,(IF(WeightPct!L61&lt;=-1,1,IF(WeightPct!L61&gt;-1,0,0))))))))</f>
        <v>0</v>
      </c>
      <c r="M62" s="6">
        <f>IF(WeightPct!M61&lt;=-15,4,(IF(WeightPct!M61&lt;-10,3,(IF(WeightPct!M61&lt;-4,2,(IF(WeightPct!M61&lt;=-1,1,IF(WeightPct!M61&gt;-1,0,0))))))))</f>
        <v>0</v>
      </c>
      <c r="O62" s="6"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C62" s="6">
        <f t="shared" si="1"/>
        <v>0</v>
      </c>
      <c r="AD62" s="6">
        <f t="shared" si="2"/>
        <v>0</v>
      </c>
      <c r="AE62" s="6">
        <f t="shared" si="3"/>
        <v>0</v>
      </c>
      <c r="AF62" s="6">
        <f t="shared" si="4"/>
        <v>0</v>
      </c>
      <c r="AG62" s="6">
        <f t="shared" si="5"/>
        <v>0</v>
      </c>
      <c r="AH62" s="6">
        <f t="shared" si="6"/>
        <v>0</v>
      </c>
    </row>
    <row r="63" spans="1:34" ht="17" x14ac:dyDescent="0.25">
      <c r="A63" s="40">
        <v>21</v>
      </c>
      <c r="B63" s="37">
        <v>61</v>
      </c>
      <c r="C63" s="33" t="s">
        <v>17</v>
      </c>
      <c r="D63" s="14" t="s">
        <v>51</v>
      </c>
      <c r="E63" s="38" t="s">
        <v>61</v>
      </c>
      <c r="F63" s="41" t="s">
        <v>53</v>
      </c>
      <c r="G63" s="42" t="s">
        <v>47</v>
      </c>
      <c r="H63" s="6">
        <f>IF(WeightPct!H62&lt;=-15,4,(IF(WeightPct!H62&lt;-10,3,(IF(WeightPct!H62&lt;-4,2,(IF(WeightPct!H62&lt;=-1,1,IF(WeightPct!H62&gt;-1,0,0))))))))</f>
        <v>0</v>
      </c>
      <c r="I63" s="6">
        <f>IF(WeightPct!I62&lt;=-15,4,(IF(WeightPct!I62&lt;-10,3,(IF(WeightPct!I62&lt;-4,2,(IF(WeightPct!I62&lt;=-1,1,IF(WeightPct!I62&gt;-1,0,0))))))))</f>
        <v>0</v>
      </c>
      <c r="J63" s="6">
        <f>IF(WeightPct!J62&lt;=-15,4,(IF(WeightPct!J62&lt;-10,3,(IF(WeightPct!J62&lt;-4,2,(IF(WeightPct!J62&lt;=-1,1,IF(WeightPct!J62&gt;-1,0,0))))))))</f>
        <v>0</v>
      </c>
      <c r="K63" s="6">
        <f>IF(WeightPct!K62&lt;=-15,4,(IF(WeightPct!K62&lt;-10,3,(IF(WeightPct!K62&lt;-4,2,(IF(WeightPct!K62&lt;=-1,1,IF(WeightPct!K62&gt;-1,0,0))))))))</f>
        <v>0</v>
      </c>
      <c r="L63" s="6">
        <f>IF(WeightPct!L62&lt;=-15,4,(IF(WeightPct!L62&lt;-10,3,(IF(WeightPct!L62&lt;-4,2,(IF(WeightPct!L62&lt;=-1,1,IF(WeightPct!L62&gt;-1,0,0))))))))</f>
        <v>0</v>
      </c>
      <c r="M63" s="6">
        <f>IF(WeightPct!M62&lt;=-15,4,(IF(WeightPct!M62&lt;-10,3,(IF(WeightPct!M62&lt;-4,2,(IF(WeightPct!M62&lt;=-1,1,IF(WeightPct!M62&gt;-1,0,0))))))))</f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C63" s="6">
        <f t="shared" si="1"/>
        <v>0</v>
      </c>
      <c r="AD63" s="6">
        <f t="shared" si="2"/>
        <v>0</v>
      </c>
      <c r="AE63" s="6">
        <f t="shared" si="3"/>
        <v>0</v>
      </c>
      <c r="AF63" s="6">
        <f t="shared" si="4"/>
        <v>0</v>
      </c>
      <c r="AG63" s="6">
        <f t="shared" si="5"/>
        <v>0</v>
      </c>
      <c r="AH63" s="6">
        <f t="shared" si="6"/>
        <v>0</v>
      </c>
    </row>
    <row r="64" spans="1:34" ht="17" x14ac:dyDescent="0.25">
      <c r="A64" s="24"/>
      <c r="B64" s="37">
        <v>62</v>
      </c>
      <c r="C64" s="33" t="s">
        <v>17</v>
      </c>
      <c r="D64" s="14" t="s">
        <v>51</v>
      </c>
      <c r="E64" s="38" t="s">
        <v>61</v>
      </c>
      <c r="F64" s="41" t="s">
        <v>53</v>
      </c>
      <c r="G64" s="42" t="s">
        <v>47</v>
      </c>
      <c r="H64" s="6">
        <f>IF(WeightPct!H63&lt;=-15,4,(IF(WeightPct!H63&lt;-10,3,(IF(WeightPct!H63&lt;-4,2,(IF(WeightPct!H63&lt;=-1,1,IF(WeightPct!H63&gt;-1,0,0))))))))</f>
        <v>0</v>
      </c>
      <c r="I64" s="6">
        <f>IF(WeightPct!I63&lt;=-15,4,(IF(WeightPct!I63&lt;-10,3,(IF(WeightPct!I63&lt;-4,2,(IF(WeightPct!I63&lt;=-1,1,IF(WeightPct!I63&gt;-1,0,0))))))))</f>
        <v>0</v>
      </c>
      <c r="J64" s="6">
        <f>IF(WeightPct!J63&lt;=-15,4,(IF(WeightPct!J63&lt;-10,3,(IF(WeightPct!J63&lt;-4,2,(IF(WeightPct!J63&lt;=-1,1,IF(WeightPct!J63&gt;-1,0,0))))))))</f>
        <v>0</v>
      </c>
      <c r="K64" s="6">
        <f>IF(WeightPct!K63&lt;=-15,4,(IF(WeightPct!K63&lt;-10,3,(IF(WeightPct!K63&lt;-4,2,(IF(WeightPct!K63&lt;=-1,1,IF(WeightPct!K63&gt;-1,0,0))))))))</f>
        <v>0</v>
      </c>
      <c r="L64" s="6">
        <f>IF(WeightPct!L63&lt;=-15,4,(IF(WeightPct!L63&lt;-10,3,(IF(WeightPct!L63&lt;-4,2,(IF(WeightPct!L63&lt;=-1,1,IF(WeightPct!L63&gt;-1,0,0))))))))</f>
        <v>0</v>
      </c>
      <c r="M64" s="6">
        <f>IF(WeightPct!M63&lt;=-15,4,(IF(WeightPct!M63&lt;-10,3,(IF(WeightPct!M63&lt;-4,2,(IF(WeightPct!M63&lt;=-1,1,IF(WeightPct!M63&gt;-1,0,0))))))))</f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C64" s="6">
        <f t="shared" si="1"/>
        <v>0</v>
      </c>
      <c r="AD64" s="6">
        <f t="shared" si="2"/>
        <v>0</v>
      </c>
      <c r="AE64" s="6">
        <f t="shared" si="3"/>
        <v>0</v>
      </c>
      <c r="AF64" s="6">
        <f t="shared" si="4"/>
        <v>0</v>
      </c>
      <c r="AG64" s="6">
        <f t="shared" si="5"/>
        <v>0</v>
      </c>
      <c r="AH64" s="6">
        <f t="shared" si="6"/>
        <v>0</v>
      </c>
    </row>
    <row r="65" spans="1:34" ht="17" x14ac:dyDescent="0.25">
      <c r="A65" s="24"/>
      <c r="B65" s="37">
        <v>63</v>
      </c>
      <c r="C65" s="33" t="s">
        <v>17</v>
      </c>
      <c r="D65" s="14" t="s">
        <v>51</v>
      </c>
      <c r="E65" s="38" t="s">
        <v>61</v>
      </c>
      <c r="F65" s="41" t="s">
        <v>53</v>
      </c>
      <c r="G65" s="42" t="s">
        <v>47</v>
      </c>
      <c r="H65" s="6">
        <f>IF(WeightPct!H64&lt;=-15,4,(IF(WeightPct!H64&lt;-10,3,(IF(WeightPct!H64&lt;-4,2,(IF(WeightPct!H64&lt;=-1,1,IF(WeightPct!H64&gt;-1,0,0))))))))</f>
        <v>0</v>
      </c>
      <c r="I65" s="6">
        <f>IF(WeightPct!I64&lt;=-15,4,(IF(WeightPct!I64&lt;-10,3,(IF(WeightPct!I64&lt;-4,2,(IF(WeightPct!I64&lt;=-1,1,IF(WeightPct!I64&gt;-1,0,0))))))))</f>
        <v>1</v>
      </c>
      <c r="J65" s="6">
        <f>IF(WeightPct!J64&lt;=-15,4,(IF(WeightPct!J64&lt;-10,3,(IF(WeightPct!J64&lt;-4,2,(IF(WeightPct!J64&lt;=-1,1,IF(WeightPct!J64&gt;-1,0,0))))))))</f>
        <v>0</v>
      </c>
      <c r="K65" s="6">
        <f>IF(WeightPct!K64&lt;=-15,4,(IF(WeightPct!K64&lt;-10,3,(IF(WeightPct!K64&lt;-4,2,(IF(WeightPct!K64&lt;=-1,1,IF(WeightPct!K64&gt;-1,0,0))))))))</f>
        <v>0</v>
      </c>
      <c r="L65" s="6">
        <f>IF(WeightPct!L64&lt;=-15,4,(IF(WeightPct!L64&lt;-10,3,(IF(WeightPct!L64&lt;-4,2,(IF(WeightPct!L64&lt;=-1,1,IF(WeightPct!L64&gt;-1,0,0))))))))</f>
        <v>0</v>
      </c>
      <c r="M65" s="6">
        <f>IF(WeightPct!M64&lt;=-15,4,(IF(WeightPct!M64&lt;-10,3,(IF(WeightPct!M64&lt;-4,2,(IF(WeightPct!M64&lt;=-1,1,IF(WeightPct!M64&gt;-1,0,0))))))))</f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C65" s="6">
        <f t="shared" si="1"/>
        <v>0</v>
      </c>
      <c r="AD65" s="6">
        <f t="shared" si="2"/>
        <v>1</v>
      </c>
      <c r="AE65" s="6">
        <f t="shared" si="3"/>
        <v>0</v>
      </c>
      <c r="AF65" s="6">
        <f t="shared" si="4"/>
        <v>0</v>
      </c>
      <c r="AG65" s="6">
        <f t="shared" si="5"/>
        <v>0</v>
      </c>
      <c r="AH65" s="6">
        <f t="shared" si="6"/>
        <v>0</v>
      </c>
    </row>
    <row r="66" spans="1:34" ht="17" x14ac:dyDescent="0.25">
      <c r="A66" s="40">
        <v>22</v>
      </c>
      <c r="B66" s="37">
        <v>64</v>
      </c>
      <c r="C66" s="33" t="s">
        <v>17</v>
      </c>
      <c r="D66" s="14" t="s">
        <v>51</v>
      </c>
      <c r="E66" s="38" t="s">
        <v>61</v>
      </c>
      <c r="F66" s="41" t="s">
        <v>53</v>
      </c>
      <c r="G66" s="42" t="s">
        <v>47</v>
      </c>
      <c r="H66" s="6">
        <f>IF(WeightPct!H65&lt;=-15,4,(IF(WeightPct!H65&lt;-10,3,(IF(WeightPct!H65&lt;-4,2,(IF(WeightPct!H65&lt;=-1,1,IF(WeightPct!H65&gt;-1,0,0))))))))</f>
        <v>0</v>
      </c>
      <c r="I66" s="6">
        <f>IF(WeightPct!I65&lt;=-15,4,(IF(WeightPct!I65&lt;-10,3,(IF(WeightPct!I65&lt;-4,2,(IF(WeightPct!I65&lt;=-1,1,IF(WeightPct!I65&gt;-1,0,0))))))))</f>
        <v>0</v>
      </c>
      <c r="J66" s="6">
        <f>IF(WeightPct!J65&lt;=-15,4,(IF(WeightPct!J65&lt;-10,3,(IF(WeightPct!J65&lt;-4,2,(IF(WeightPct!J65&lt;=-1,1,IF(WeightPct!J65&gt;-1,0,0))))))))</f>
        <v>0</v>
      </c>
      <c r="K66" s="6">
        <f>IF(WeightPct!K65&lt;=-15,4,(IF(WeightPct!K65&lt;-10,3,(IF(WeightPct!K65&lt;-4,2,(IF(WeightPct!K65&lt;=-1,1,IF(WeightPct!K65&gt;-1,0,0))))))))</f>
        <v>0</v>
      </c>
      <c r="L66" s="6">
        <f>IF(WeightPct!L65&lt;=-15,4,(IF(WeightPct!L65&lt;-10,3,(IF(WeightPct!L65&lt;-4,2,(IF(WeightPct!L65&lt;=-1,1,IF(WeightPct!L65&gt;-1,0,0))))))))</f>
        <v>0</v>
      </c>
      <c r="M66" s="6">
        <f>IF(WeightPct!M65&lt;=-15,4,(IF(WeightPct!M65&lt;-10,3,(IF(WeightPct!M65&lt;-4,2,(IF(WeightPct!M65&lt;=-1,1,IF(WeightPct!M65&gt;-1,0,0))))))))</f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V66" s="6">
        <v>0</v>
      </c>
      <c r="W66" s="6">
        <v>0</v>
      </c>
      <c r="X66" s="6">
        <v>0</v>
      </c>
      <c r="Y66" s="6">
        <v>1</v>
      </c>
      <c r="Z66" s="6">
        <v>0</v>
      </c>
      <c r="AA66" s="6">
        <v>0</v>
      </c>
      <c r="AC66" s="6">
        <f t="shared" si="1"/>
        <v>0</v>
      </c>
      <c r="AD66" s="6">
        <f t="shared" si="2"/>
        <v>0</v>
      </c>
      <c r="AE66" s="6">
        <f t="shared" si="3"/>
        <v>0</v>
      </c>
      <c r="AF66" s="6">
        <f t="shared" si="4"/>
        <v>1</v>
      </c>
      <c r="AG66" s="6">
        <f t="shared" si="5"/>
        <v>0</v>
      </c>
      <c r="AH66" s="6">
        <f t="shared" si="6"/>
        <v>0</v>
      </c>
    </row>
    <row r="67" spans="1:34" ht="17" x14ac:dyDescent="0.25">
      <c r="A67" s="24"/>
      <c r="B67" s="37">
        <v>65</v>
      </c>
      <c r="C67" s="33" t="s">
        <v>17</v>
      </c>
      <c r="D67" s="14" t="s">
        <v>51</v>
      </c>
      <c r="E67" s="38" t="s">
        <v>61</v>
      </c>
      <c r="F67" s="41" t="s">
        <v>53</v>
      </c>
      <c r="G67" s="42" t="s">
        <v>47</v>
      </c>
      <c r="H67" s="6">
        <f>IF(WeightPct!H66&lt;=-15,4,(IF(WeightPct!H66&lt;-10,3,(IF(WeightPct!H66&lt;-4,2,(IF(WeightPct!H66&lt;=-1,1,IF(WeightPct!H66&gt;-1,0,0))))))))</f>
        <v>0</v>
      </c>
      <c r="I67" s="6">
        <f>IF(WeightPct!I66&lt;=-15,4,(IF(WeightPct!I66&lt;-10,3,(IF(WeightPct!I66&lt;-4,2,(IF(WeightPct!I66&lt;=-1,1,IF(WeightPct!I66&gt;-1,0,0))))))))</f>
        <v>0</v>
      </c>
      <c r="J67" s="6">
        <f>IF(WeightPct!J66&lt;=-15,4,(IF(WeightPct!J66&lt;-10,3,(IF(WeightPct!J66&lt;-4,2,(IF(WeightPct!J66&lt;=-1,1,IF(WeightPct!J66&gt;-1,0,0))))))))</f>
        <v>0</v>
      </c>
      <c r="K67" s="6">
        <f>IF(WeightPct!K66&lt;=-15,4,(IF(WeightPct!K66&lt;-10,3,(IF(WeightPct!K66&lt;-4,2,(IF(WeightPct!K66&lt;=-1,1,IF(WeightPct!K66&gt;-1,0,0))))))))</f>
        <v>0</v>
      </c>
      <c r="L67" s="6">
        <f>IF(WeightPct!L66&lt;=-15,4,(IF(WeightPct!L66&lt;-10,3,(IF(WeightPct!L66&lt;-4,2,(IF(WeightPct!L66&lt;=-1,1,IF(WeightPct!L66&gt;-1,0,0))))))))</f>
        <v>0</v>
      </c>
      <c r="M67" s="6">
        <f>IF(WeightPct!M66&lt;=-15,4,(IF(WeightPct!M66&lt;-10,3,(IF(WeightPct!M66&lt;-4,2,(IF(WeightPct!M66&lt;=-1,1,IF(WeightPct!M66&gt;-1,0,0))))))))</f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1</v>
      </c>
      <c r="AA67" s="6">
        <v>0</v>
      </c>
      <c r="AC67" s="6">
        <f t="shared" si="1"/>
        <v>0</v>
      </c>
      <c r="AD67" s="6">
        <f t="shared" si="2"/>
        <v>0</v>
      </c>
      <c r="AE67" s="6">
        <f t="shared" si="3"/>
        <v>0</v>
      </c>
      <c r="AF67" s="6">
        <f t="shared" si="4"/>
        <v>0</v>
      </c>
      <c r="AG67" s="6">
        <f t="shared" si="5"/>
        <v>1</v>
      </c>
      <c r="AH67" s="6">
        <f t="shared" si="6"/>
        <v>0</v>
      </c>
    </row>
    <row r="68" spans="1:34" ht="17" x14ac:dyDescent="0.25">
      <c r="A68" s="24"/>
      <c r="B68" s="37">
        <v>66</v>
      </c>
      <c r="C68" s="33" t="s">
        <v>17</v>
      </c>
      <c r="D68" s="14" t="s">
        <v>51</v>
      </c>
      <c r="E68" s="38" t="s">
        <v>61</v>
      </c>
      <c r="F68" s="41" t="s">
        <v>53</v>
      </c>
      <c r="G68" s="42" t="s">
        <v>47</v>
      </c>
      <c r="H68" s="6">
        <f>IF(WeightPct!H67&lt;=-15,4,(IF(WeightPct!H67&lt;-10,3,(IF(WeightPct!H67&lt;-4,2,(IF(WeightPct!H67&lt;=-1,1,IF(WeightPct!H67&gt;-1,0,0))))))))</f>
        <v>0</v>
      </c>
      <c r="I68" s="6">
        <f>IF(WeightPct!I67&lt;=-15,4,(IF(WeightPct!I67&lt;-10,3,(IF(WeightPct!I67&lt;-4,2,(IF(WeightPct!I67&lt;=-1,1,IF(WeightPct!I67&gt;-1,0,0))))))))</f>
        <v>0</v>
      </c>
      <c r="J68" s="6">
        <f>IF(WeightPct!J67&lt;=-15,4,(IF(WeightPct!J67&lt;-10,3,(IF(WeightPct!J67&lt;-4,2,(IF(WeightPct!J67&lt;=-1,1,IF(WeightPct!J67&gt;-1,0,0))))))))</f>
        <v>0</v>
      </c>
      <c r="K68" s="6">
        <f>IF(WeightPct!K67&lt;=-15,4,(IF(WeightPct!K67&lt;-10,3,(IF(WeightPct!K67&lt;-4,2,(IF(WeightPct!K67&lt;=-1,1,IF(WeightPct!K67&gt;-1,0,0))))))))</f>
        <v>0</v>
      </c>
      <c r="L68" s="6">
        <f>IF(WeightPct!L67&lt;=-15,4,(IF(WeightPct!L67&lt;-10,3,(IF(WeightPct!L67&lt;-4,2,(IF(WeightPct!L67&lt;=-1,1,IF(WeightPct!L67&gt;-1,0,0))))))))</f>
        <v>0</v>
      </c>
      <c r="M68" s="6">
        <f>IF(WeightPct!M67&lt;=-15,4,(IF(WeightPct!M67&lt;-10,3,(IF(WeightPct!M67&lt;-4,2,(IF(WeightPct!M67&lt;=-1,1,IF(WeightPct!M67&gt;-1,0,0))))))))</f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V68" s="6">
        <v>0</v>
      </c>
      <c r="W68" s="6">
        <v>0</v>
      </c>
      <c r="X68" s="6">
        <v>0</v>
      </c>
      <c r="Y68" s="6">
        <v>1</v>
      </c>
      <c r="Z68" s="6">
        <v>0</v>
      </c>
      <c r="AA68" s="6">
        <v>0</v>
      </c>
      <c r="AC68" s="6">
        <f t="shared" ref="AC68:AC84" si="7">SUM(H68,O68,V68)</f>
        <v>0</v>
      </c>
      <c r="AD68" s="6">
        <f t="shared" ref="AD68:AD84" si="8">SUM(I68,P68,W68)</f>
        <v>0</v>
      </c>
      <c r="AE68" s="6">
        <f t="shared" ref="AE68:AE85" si="9">SUM(J68,Q68,X68)</f>
        <v>0</v>
      </c>
      <c r="AF68" s="6">
        <f t="shared" ref="AF68:AF85" si="10">SUM(K68,R68,Y68)</f>
        <v>1</v>
      </c>
      <c r="AG68" s="6">
        <f t="shared" ref="AG68:AG85" si="11">SUM(L68,S68,Z68)</f>
        <v>0</v>
      </c>
      <c r="AH68" s="6">
        <f t="shared" ref="AH68:AH83" si="12">SUM(M68,T68,AA68)</f>
        <v>0</v>
      </c>
    </row>
    <row r="69" spans="1:34" ht="17" x14ac:dyDescent="0.25">
      <c r="A69" s="40">
        <v>23</v>
      </c>
      <c r="B69" s="37">
        <v>67</v>
      </c>
      <c r="C69" s="33" t="s">
        <v>17</v>
      </c>
      <c r="D69" s="14" t="s">
        <v>51</v>
      </c>
      <c r="E69" s="38" t="s">
        <v>61</v>
      </c>
      <c r="F69" s="41" t="s">
        <v>53</v>
      </c>
      <c r="G69" s="42" t="s">
        <v>47</v>
      </c>
      <c r="H69" s="6">
        <f>IF(WeightPct!H68&lt;=-15,4,(IF(WeightPct!H68&lt;-10,3,(IF(WeightPct!H68&lt;-4,2,(IF(WeightPct!H68&lt;=-1,1,IF(WeightPct!H68&gt;-1,0,0))))))))</f>
        <v>0</v>
      </c>
      <c r="I69" s="6">
        <f>IF(WeightPct!I68&lt;=-15,4,(IF(WeightPct!I68&lt;-10,3,(IF(WeightPct!I68&lt;-4,2,(IF(WeightPct!I68&lt;=-1,1,IF(WeightPct!I68&gt;-1,0,0))))))))</f>
        <v>0</v>
      </c>
      <c r="J69" s="6">
        <f>IF(WeightPct!J68&lt;=-15,4,(IF(WeightPct!J68&lt;-10,3,(IF(WeightPct!J68&lt;-4,2,(IF(WeightPct!J68&lt;=-1,1,IF(WeightPct!J68&gt;-1,0,0))))))))</f>
        <v>0</v>
      </c>
      <c r="K69" s="6">
        <f>IF(WeightPct!K68&lt;=-15,4,(IF(WeightPct!K68&lt;-10,3,(IF(WeightPct!K68&lt;-4,2,(IF(WeightPct!K68&lt;=-1,1,IF(WeightPct!K68&gt;-1,0,0))))))))</f>
        <v>0</v>
      </c>
      <c r="L69" s="6">
        <f>IF(WeightPct!L68&lt;=-15,4,(IF(WeightPct!L68&lt;-10,3,(IF(WeightPct!L68&lt;-4,2,(IF(WeightPct!L68&lt;=-1,1,IF(WeightPct!L68&gt;-1,0,0))))))))</f>
        <v>0</v>
      </c>
      <c r="M69" s="6">
        <f>IF(WeightPct!M68&lt;=-15,4,(IF(WeightPct!M68&lt;-10,3,(IF(WeightPct!M68&lt;-4,2,(IF(WeightPct!M68&lt;=-1,1,IF(WeightPct!M68&gt;-1,0,0))))))))</f>
        <v>0</v>
      </c>
      <c r="O69" s="6"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1</v>
      </c>
      <c r="AA69" s="6">
        <v>0</v>
      </c>
      <c r="AC69" s="6">
        <f t="shared" si="7"/>
        <v>0</v>
      </c>
      <c r="AD69" s="6">
        <f t="shared" si="8"/>
        <v>0</v>
      </c>
      <c r="AE69" s="6">
        <f t="shared" si="9"/>
        <v>0</v>
      </c>
      <c r="AF69" s="6">
        <f t="shared" si="10"/>
        <v>0</v>
      </c>
      <c r="AG69" s="6">
        <f t="shared" si="11"/>
        <v>1</v>
      </c>
      <c r="AH69" s="6">
        <f t="shared" si="12"/>
        <v>0</v>
      </c>
    </row>
    <row r="70" spans="1:34" ht="17" x14ac:dyDescent="0.25">
      <c r="A70" s="24"/>
      <c r="B70" s="37">
        <v>68</v>
      </c>
      <c r="C70" s="33" t="s">
        <v>17</v>
      </c>
      <c r="D70" s="14" t="s">
        <v>51</v>
      </c>
      <c r="E70" s="38" t="s">
        <v>61</v>
      </c>
      <c r="F70" s="41" t="s">
        <v>53</v>
      </c>
      <c r="G70" s="42" t="s">
        <v>47</v>
      </c>
      <c r="H70" s="6">
        <f>IF(WeightPct!H69&lt;=-15,4,(IF(WeightPct!H69&lt;-10,3,(IF(WeightPct!H69&lt;-4,2,(IF(WeightPct!H69&lt;=-1,1,IF(WeightPct!H69&gt;-1,0,0))))))))</f>
        <v>0</v>
      </c>
      <c r="I70" s="6">
        <f>IF(WeightPct!I69&lt;=-15,4,(IF(WeightPct!I69&lt;-10,3,(IF(WeightPct!I69&lt;-4,2,(IF(WeightPct!I69&lt;=-1,1,IF(WeightPct!I69&gt;-1,0,0))))))))</f>
        <v>0</v>
      </c>
      <c r="J70" s="6">
        <f>IF(WeightPct!J69&lt;=-15,4,(IF(WeightPct!J69&lt;-10,3,(IF(WeightPct!J69&lt;-4,2,(IF(WeightPct!J69&lt;=-1,1,IF(WeightPct!J69&gt;-1,0,0))))))))</f>
        <v>0</v>
      </c>
      <c r="K70" s="6">
        <f>IF(WeightPct!K69&lt;=-15,4,(IF(WeightPct!K69&lt;-10,3,(IF(WeightPct!K69&lt;-4,2,(IF(WeightPct!K69&lt;=-1,1,IF(WeightPct!K69&gt;-1,0,0))))))))</f>
        <v>0</v>
      </c>
      <c r="L70" s="6">
        <f>IF(WeightPct!L69&lt;=-15,4,(IF(WeightPct!L69&lt;-10,3,(IF(WeightPct!L69&lt;-4,2,(IF(WeightPct!L69&lt;=-1,1,IF(WeightPct!L69&gt;-1,0,0))))))))</f>
        <v>0</v>
      </c>
      <c r="M70" s="6">
        <f>IF(WeightPct!M69&lt;=-15,4,(IF(WeightPct!M69&lt;-10,3,(IF(WeightPct!M69&lt;-4,2,(IF(WeightPct!M69&lt;=-1,1,IF(WeightPct!M69&gt;-1,0,0))))))))</f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V70" s="6">
        <v>0</v>
      </c>
      <c r="W70" s="6">
        <v>0</v>
      </c>
      <c r="X70" s="6">
        <v>1</v>
      </c>
      <c r="Y70" s="6">
        <v>0</v>
      </c>
      <c r="Z70" s="6">
        <v>0</v>
      </c>
      <c r="AA70" s="6">
        <v>0</v>
      </c>
      <c r="AC70" s="6">
        <f t="shared" si="7"/>
        <v>0</v>
      </c>
      <c r="AD70" s="6">
        <f t="shared" si="8"/>
        <v>0</v>
      </c>
      <c r="AE70" s="6">
        <f t="shared" si="9"/>
        <v>1</v>
      </c>
      <c r="AF70" s="6">
        <f t="shared" si="10"/>
        <v>0</v>
      </c>
      <c r="AG70" s="6">
        <f t="shared" si="11"/>
        <v>0</v>
      </c>
      <c r="AH70" s="6">
        <f t="shared" si="12"/>
        <v>0</v>
      </c>
    </row>
    <row r="71" spans="1:34" ht="17" x14ac:dyDescent="0.25">
      <c r="A71" s="24"/>
      <c r="B71" s="37">
        <v>69</v>
      </c>
      <c r="C71" s="33" t="s">
        <v>17</v>
      </c>
      <c r="D71" s="14" t="s">
        <v>51</v>
      </c>
      <c r="E71" s="38" t="s">
        <v>61</v>
      </c>
      <c r="F71" s="41" t="s">
        <v>53</v>
      </c>
      <c r="G71" s="42" t="s">
        <v>47</v>
      </c>
      <c r="H71" s="6">
        <f>IF(WeightPct!H70&lt;=-15,4,(IF(WeightPct!H70&lt;-10,3,(IF(WeightPct!H70&lt;-4,2,(IF(WeightPct!H70&lt;=-1,1,IF(WeightPct!H70&gt;-1,0,0))))))))</f>
        <v>0</v>
      </c>
      <c r="I71" s="6">
        <f>IF(WeightPct!I70&lt;=-15,4,(IF(WeightPct!I70&lt;-10,3,(IF(WeightPct!I70&lt;-4,2,(IF(WeightPct!I70&lt;=-1,1,IF(WeightPct!I70&gt;-1,0,0))))))))</f>
        <v>0</v>
      </c>
      <c r="J71" s="6">
        <f>IF(WeightPct!J70&lt;=-15,4,(IF(WeightPct!J70&lt;-10,3,(IF(WeightPct!J70&lt;-4,2,(IF(WeightPct!J70&lt;=-1,1,IF(WeightPct!J70&gt;-1,0,0))))))))</f>
        <v>0</v>
      </c>
      <c r="K71" s="6">
        <f>IF(WeightPct!K70&lt;=-15,4,(IF(WeightPct!K70&lt;-10,3,(IF(WeightPct!K70&lt;-4,2,(IF(WeightPct!K70&lt;=-1,1,IF(WeightPct!K70&gt;-1,0,0))))))))</f>
        <v>0</v>
      </c>
      <c r="L71" s="6">
        <f>IF(WeightPct!L70&lt;=-15,4,(IF(WeightPct!L70&lt;-10,3,(IF(WeightPct!L70&lt;-4,2,(IF(WeightPct!L70&lt;=-1,1,IF(WeightPct!L70&gt;-1,0,0))))))))</f>
        <v>0</v>
      </c>
      <c r="M71" s="6">
        <f>IF(WeightPct!M70&lt;=-15,4,(IF(WeightPct!M70&lt;-10,3,(IF(WeightPct!M70&lt;-4,2,(IF(WeightPct!M70&lt;=-1,1,IF(WeightPct!M70&gt;-1,0,0))))))))</f>
        <v>0</v>
      </c>
      <c r="O71" s="6"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1</v>
      </c>
      <c r="AC71" s="6">
        <f t="shared" si="7"/>
        <v>0</v>
      </c>
      <c r="AD71" s="6">
        <f t="shared" si="8"/>
        <v>0</v>
      </c>
      <c r="AE71" s="6">
        <f t="shared" si="9"/>
        <v>0</v>
      </c>
      <c r="AF71" s="6">
        <f t="shared" si="10"/>
        <v>0</v>
      </c>
      <c r="AG71" s="6">
        <f t="shared" si="11"/>
        <v>0</v>
      </c>
      <c r="AH71" s="6">
        <f t="shared" si="12"/>
        <v>1</v>
      </c>
    </row>
    <row r="72" spans="1:34" ht="17" x14ac:dyDescent="0.25">
      <c r="A72" s="40">
        <v>24</v>
      </c>
      <c r="B72" s="37">
        <v>70</v>
      </c>
      <c r="C72" s="33" t="s">
        <v>17</v>
      </c>
      <c r="D72" s="14" t="s">
        <v>51</v>
      </c>
      <c r="E72" s="38" t="s">
        <v>61</v>
      </c>
      <c r="F72" s="41" t="s">
        <v>53</v>
      </c>
      <c r="G72" s="42" t="s">
        <v>47</v>
      </c>
      <c r="H72" s="6">
        <f>IF(WeightPct!H71&lt;=-15,4,(IF(WeightPct!H71&lt;-10,3,(IF(WeightPct!H71&lt;-4,2,(IF(WeightPct!H71&lt;=-1,1,IF(WeightPct!H71&gt;-1,0,0))))))))</f>
        <v>0</v>
      </c>
      <c r="I72" s="6">
        <f>IF(WeightPct!I71&lt;=-15,4,(IF(WeightPct!I71&lt;-10,3,(IF(WeightPct!I71&lt;-4,2,(IF(WeightPct!I71&lt;=-1,1,IF(WeightPct!I71&gt;-1,0,0))))))))</f>
        <v>1</v>
      </c>
      <c r="J72" s="6">
        <f>IF(WeightPct!J71&lt;=-15,4,(IF(WeightPct!J71&lt;-10,3,(IF(WeightPct!J71&lt;-4,2,(IF(WeightPct!J71&lt;=-1,1,IF(WeightPct!J71&gt;-1,0,0))))))))</f>
        <v>0</v>
      </c>
      <c r="K72" s="6">
        <f>IF(WeightPct!K71&lt;=-15,4,(IF(WeightPct!K71&lt;-10,3,(IF(WeightPct!K71&lt;-4,2,(IF(WeightPct!K71&lt;=-1,1,IF(WeightPct!K71&gt;-1,0,0))))))))</f>
        <v>0</v>
      </c>
      <c r="L72" s="6">
        <f>IF(WeightPct!L71&lt;=-15,4,(IF(WeightPct!L71&lt;-10,3,(IF(WeightPct!L71&lt;-4,2,(IF(WeightPct!L71&lt;=-1,1,IF(WeightPct!L71&gt;-1,0,0))))))))</f>
        <v>0</v>
      </c>
      <c r="M72" s="6">
        <f>IF(WeightPct!M71&lt;=-15,4,(IF(WeightPct!M71&lt;-10,3,(IF(WeightPct!M71&lt;-4,2,(IF(WeightPct!M71&lt;=-1,1,IF(WeightPct!M71&gt;-1,0,0))))))))</f>
        <v>0</v>
      </c>
      <c r="O72" s="6">
        <v>0</v>
      </c>
      <c r="P72" s="6">
        <v>0</v>
      </c>
      <c r="Q72" s="6">
        <v>0</v>
      </c>
      <c r="R72" s="6">
        <v>0</v>
      </c>
      <c r="S72" s="6">
        <v>0</v>
      </c>
      <c r="T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C72" s="6">
        <f t="shared" si="7"/>
        <v>0</v>
      </c>
      <c r="AD72" s="6">
        <f t="shared" si="8"/>
        <v>1</v>
      </c>
      <c r="AE72" s="6">
        <f t="shared" si="9"/>
        <v>0</v>
      </c>
      <c r="AF72" s="6">
        <f t="shared" si="10"/>
        <v>0</v>
      </c>
      <c r="AG72" s="6">
        <f t="shared" si="11"/>
        <v>0</v>
      </c>
      <c r="AH72" s="6">
        <f t="shared" si="12"/>
        <v>0</v>
      </c>
    </row>
    <row r="73" spans="1:34" ht="17" x14ac:dyDescent="0.25">
      <c r="A73" s="24"/>
      <c r="B73" s="37">
        <v>71</v>
      </c>
      <c r="C73" s="33" t="s">
        <v>17</v>
      </c>
      <c r="D73" s="14" t="s">
        <v>51</v>
      </c>
      <c r="E73" s="38" t="s">
        <v>61</v>
      </c>
      <c r="F73" s="41" t="s">
        <v>53</v>
      </c>
      <c r="G73" s="42" t="s">
        <v>47</v>
      </c>
      <c r="H73" s="6">
        <f>IF(WeightPct!H72&lt;=-15,4,(IF(WeightPct!H72&lt;-10,3,(IF(WeightPct!H72&lt;-4,2,(IF(WeightPct!H72&lt;=-1,1,IF(WeightPct!H72&gt;-1,0,0))))))))</f>
        <v>0</v>
      </c>
      <c r="I73" s="6">
        <f>IF(WeightPct!I72&lt;=-15,4,(IF(WeightPct!I72&lt;-10,3,(IF(WeightPct!I72&lt;-4,2,(IF(WeightPct!I72&lt;=-1,1,IF(WeightPct!I72&gt;-1,0,0))))))))</f>
        <v>1</v>
      </c>
      <c r="J73" s="6">
        <f>IF(WeightPct!J72&lt;=-15,4,(IF(WeightPct!J72&lt;-10,3,(IF(WeightPct!J72&lt;-4,2,(IF(WeightPct!J72&lt;=-1,1,IF(WeightPct!J72&gt;-1,0,0))))))))</f>
        <v>0</v>
      </c>
      <c r="K73" s="6">
        <f>IF(WeightPct!K72&lt;=-15,4,(IF(WeightPct!K72&lt;-10,3,(IF(WeightPct!K72&lt;-4,2,(IF(WeightPct!K72&lt;=-1,1,IF(WeightPct!K72&gt;-1,0,0))))))))</f>
        <v>0</v>
      </c>
      <c r="L73" s="6">
        <f>IF(WeightPct!L72&lt;=-15,4,(IF(WeightPct!L72&lt;-10,3,(IF(WeightPct!L72&lt;-4,2,(IF(WeightPct!L72&lt;=-1,1,IF(WeightPct!L72&gt;-1,0,0))))))))</f>
        <v>1</v>
      </c>
      <c r="M73" s="6">
        <f>IF(WeightPct!M72&lt;=-15,4,(IF(WeightPct!M72&lt;-10,3,(IF(WeightPct!M72&lt;-4,2,(IF(WeightPct!M72&lt;=-1,1,IF(WeightPct!M72&gt;-1,0,0))))))))</f>
        <v>0</v>
      </c>
      <c r="O73" s="6">
        <v>0</v>
      </c>
      <c r="P73" s="6">
        <v>0</v>
      </c>
      <c r="Q73" s="6">
        <v>0</v>
      </c>
      <c r="R73" s="6">
        <v>0</v>
      </c>
      <c r="S73" s="6">
        <v>0</v>
      </c>
      <c r="T73" s="6">
        <v>0</v>
      </c>
      <c r="V73" s="6">
        <v>0</v>
      </c>
      <c r="W73" s="6">
        <v>1</v>
      </c>
      <c r="X73" s="6">
        <v>0</v>
      </c>
      <c r="Y73" s="6">
        <v>0</v>
      </c>
      <c r="Z73" s="6">
        <v>1</v>
      </c>
      <c r="AA73" s="6">
        <v>0</v>
      </c>
      <c r="AC73" s="6">
        <f t="shared" si="7"/>
        <v>0</v>
      </c>
      <c r="AD73" s="6">
        <f t="shared" si="8"/>
        <v>2</v>
      </c>
      <c r="AE73" s="6">
        <f t="shared" si="9"/>
        <v>0</v>
      </c>
      <c r="AF73" s="6">
        <f t="shared" si="10"/>
        <v>0</v>
      </c>
      <c r="AG73" s="6">
        <f t="shared" si="11"/>
        <v>2</v>
      </c>
      <c r="AH73" s="6">
        <f t="shared" si="12"/>
        <v>0</v>
      </c>
    </row>
    <row r="74" spans="1:34" ht="17" x14ac:dyDescent="0.25">
      <c r="A74" s="24"/>
      <c r="B74" s="37">
        <v>72</v>
      </c>
      <c r="C74" s="33" t="s">
        <v>17</v>
      </c>
      <c r="D74" s="14" t="s">
        <v>51</v>
      </c>
      <c r="E74" s="38" t="s">
        <v>61</v>
      </c>
      <c r="F74" s="41" t="s">
        <v>53</v>
      </c>
      <c r="G74" s="42" t="s">
        <v>47</v>
      </c>
      <c r="H74" s="6">
        <f>IF(WeightPct!H73&lt;=-15,4,(IF(WeightPct!H73&lt;-10,3,(IF(WeightPct!H73&lt;-4,2,(IF(WeightPct!H73&lt;=-1,1,IF(WeightPct!H73&gt;-1,0,0))))))))</f>
        <v>0</v>
      </c>
      <c r="I74" s="6">
        <f>IF(WeightPct!I73&lt;=-15,4,(IF(WeightPct!I73&lt;-10,3,(IF(WeightPct!I73&lt;-4,2,(IF(WeightPct!I73&lt;=-1,1,IF(WeightPct!I73&gt;-1,0,0))))))))</f>
        <v>0</v>
      </c>
      <c r="J74" s="6">
        <f>IF(WeightPct!J73&lt;=-15,4,(IF(WeightPct!J73&lt;-10,3,(IF(WeightPct!J73&lt;-4,2,(IF(WeightPct!J73&lt;=-1,1,IF(WeightPct!J73&gt;-1,0,0))))))))</f>
        <v>0</v>
      </c>
      <c r="K74" s="6">
        <f>IF(WeightPct!K73&lt;=-15,4,(IF(WeightPct!K73&lt;-10,3,(IF(WeightPct!K73&lt;-4,2,(IF(WeightPct!K73&lt;=-1,1,IF(WeightPct!K73&gt;-1,0,0))))))))</f>
        <v>0</v>
      </c>
      <c r="L74" s="6">
        <f>IF(WeightPct!L73&lt;=-15,4,(IF(WeightPct!L73&lt;-10,3,(IF(WeightPct!L73&lt;-4,2,(IF(WeightPct!L73&lt;=-1,1,IF(WeightPct!L73&gt;-1,0,0))))))))</f>
        <v>0</v>
      </c>
      <c r="M74" s="6">
        <f>IF(WeightPct!M73&lt;=-15,4,(IF(WeightPct!M73&lt;-10,3,(IF(WeightPct!M73&lt;-4,2,(IF(WeightPct!M73&lt;=-1,1,IF(WeightPct!M73&gt;-1,0,0))))))))</f>
        <v>0</v>
      </c>
      <c r="O74" s="6">
        <v>0</v>
      </c>
      <c r="P74" s="6">
        <v>0</v>
      </c>
      <c r="Q74" s="6">
        <v>0</v>
      </c>
      <c r="R74" s="6">
        <v>0</v>
      </c>
      <c r="S74" s="6">
        <v>0</v>
      </c>
      <c r="T74" s="6">
        <v>0</v>
      </c>
      <c r="V74" s="6">
        <v>0</v>
      </c>
      <c r="W74" s="6">
        <v>0</v>
      </c>
      <c r="X74" s="6">
        <v>0</v>
      </c>
      <c r="Y74" s="6">
        <v>0</v>
      </c>
      <c r="Z74" s="6">
        <v>0</v>
      </c>
      <c r="AA74" s="6">
        <v>0</v>
      </c>
      <c r="AC74" s="6">
        <f t="shared" si="7"/>
        <v>0</v>
      </c>
      <c r="AD74" s="6">
        <f t="shared" si="8"/>
        <v>0</v>
      </c>
      <c r="AE74" s="6">
        <f t="shared" si="9"/>
        <v>0</v>
      </c>
      <c r="AF74" s="6">
        <f t="shared" si="10"/>
        <v>0</v>
      </c>
      <c r="AG74" s="6">
        <f t="shared" si="11"/>
        <v>0</v>
      </c>
      <c r="AH74" s="6">
        <f t="shared" si="12"/>
        <v>0</v>
      </c>
    </row>
    <row r="75" spans="1:34" ht="17" x14ac:dyDescent="0.25">
      <c r="A75" s="40">
        <v>25</v>
      </c>
      <c r="B75" s="37">
        <v>73</v>
      </c>
      <c r="C75" s="33" t="s">
        <v>17</v>
      </c>
      <c r="D75" s="14" t="s">
        <v>51</v>
      </c>
      <c r="E75" s="38" t="s">
        <v>61</v>
      </c>
      <c r="F75" s="43" t="s">
        <v>52</v>
      </c>
      <c r="G75" s="44" t="s">
        <v>54</v>
      </c>
      <c r="H75" s="6">
        <f>IF(WeightPct!H74&lt;=-15,4,(IF(WeightPct!H74&lt;-10,3,(IF(WeightPct!H74&lt;-4,2,(IF(WeightPct!H74&lt;=-1,1,IF(WeightPct!H74&gt;-1,0,0))))))))</f>
        <v>0</v>
      </c>
      <c r="I75" s="6">
        <f>IF(WeightPct!I74&lt;=-15,4,(IF(WeightPct!I74&lt;-10,3,(IF(WeightPct!I74&lt;-4,2,(IF(WeightPct!I74&lt;=-1,1,IF(WeightPct!I74&gt;-1,0,0))))))))</f>
        <v>0</v>
      </c>
      <c r="J75" s="6">
        <f>IF(WeightPct!J74&lt;=-15,4,(IF(WeightPct!J74&lt;-10,3,(IF(WeightPct!J74&lt;-4,2,(IF(WeightPct!J74&lt;=-1,1,IF(WeightPct!J74&gt;-1,0,0))))))))</f>
        <v>0</v>
      </c>
      <c r="K75" s="6">
        <f>IF(WeightPct!K74&lt;=-15,4,(IF(WeightPct!K74&lt;-10,3,(IF(WeightPct!K74&lt;-4,2,(IF(WeightPct!K74&lt;=-1,1,IF(WeightPct!K74&gt;-1,0,0))))))))</f>
        <v>0</v>
      </c>
      <c r="L75" s="6">
        <f>IF(WeightPct!L74&lt;=-15,4,(IF(WeightPct!L74&lt;-10,3,(IF(WeightPct!L74&lt;-4,2,(IF(WeightPct!L74&lt;=-1,1,IF(WeightPct!L74&gt;-1,0,0))))))))</f>
        <v>0</v>
      </c>
      <c r="M75" s="6">
        <f>IF(WeightPct!M74&lt;=-15,4,(IF(WeightPct!M74&lt;-10,3,(IF(WeightPct!M74&lt;-4,2,(IF(WeightPct!M74&lt;=-1,1,IF(WeightPct!M74&gt;-1,0,0))))))))</f>
        <v>0</v>
      </c>
      <c r="O75" s="6">
        <v>0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1</v>
      </c>
      <c r="AC75" s="6">
        <f t="shared" si="7"/>
        <v>0</v>
      </c>
      <c r="AD75" s="6">
        <f t="shared" si="8"/>
        <v>0</v>
      </c>
      <c r="AE75" s="6">
        <f t="shared" si="9"/>
        <v>0</v>
      </c>
      <c r="AF75" s="6">
        <f t="shared" si="10"/>
        <v>0</v>
      </c>
      <c r="AG75" s="6">
        <f t="shared" si="11"/>
        <v>0</v>
      </c>
      <c r="AH75" s="6">
        <f t="shared" si="12"/>
        <v>1</v>
      </c>
    </row>
    <row r="76" spans="1:34" ht="17" x14ac:dyDescent="0.25">
      <c r="A76" s="24"/>
      <c r="B76" s="37">
        <v>74</v>
      </c>
      <c r="C76" s="33" t="s">
        <v>17</v>
      </c>
      <c r="D76" s="14" t="s">
        <v>51</v>
      </c>
      <c r="E76" s="38" t="s">
        <v>61</v>
      </c>
      <c r="F76" s="43" t="s">
        <v>52</v>
      </c>
      <c r="G76" s="44" t="s">
        <v>54</v>
      </c>
      <c r="H76" s="6">
        <f>IF(WeightPct!H75&lt;=-15,4,(IF(WeightPct!H75&lt;-10,3,(IF(WeightPct!H75&lt;-4,2,(IF(WeightPct!H75&lt;=-1,1,IF(WeightPct!H75&gt;-1,0,0))))))))</f>
        <v>0</v>
      </c>
      <c r="I76" s="6">
        <f>IF(WeightPct!I75&lt;=-15,4,(IF(WeightPct!I75&lt;-10,3,(IF(WeightPct!I75&lt;-4,2,(IF(WeightPct!I75&lt;=-1,1,IF(WeightPct!I75&gt;-1,0,0))))))))</f>
        <v>0</v>
      </c>
      <c r="J76" s="6">
        <f>IF(WeightPct!J75&lt;=-15,4,(IF(WeightPct!J75&lt;-10,3,(IF(WeightPct!J75&lt;-4,2,(IF(WeightPct!J75&lt;=-1,1,IF(WeightPct!J75&gt;-1,0,0))))))))</f>
        <v>0</v>
      </c>
      <c r="K76" s="6">
        <f>IF(WeightPct!K75&lt;=-15,4,(IF(WeightPct!K75&lt;-10,3,(IF(WeightPct!K75&lt;-4,2,(IF(WeightPct!K75&lt;=-1,1,IF(WeightPct!K75&gt;-1,0,0))))))))</f>
        <v>1</v>
      </c>
      <c r="L76" s="6">
        <f>IF(WeightPct!L75&lt;=-15,4,(IF(WeightPct!L75&lt;-10,3,(IF(WeightPct!L75&lt;-4,2,(IF(WeightPct!L75&lt;=-1,1,IF(WeightPct!L75&gt;-1,0,0))))))))</f>
        <v>0</v>
      </c>
      <c r="M76" s="6">
        <f>IF(WeightPct!M75&lt;=-15,4,(IF(WeightPct!M75&lt;-10,3,(IF(WeightPct!M75&lt;-4,2,(IF(WeightPct!M75&lt;=-1,1,IF(WeightPct!M75&gt;-1,0,0))))))))</f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V76" s="6">
        <v>0</v>
      </c>
      <c r="W76" s="6">
        <v>1</v>
      </c>
      <c r="X76" s="6">
        <v>1</v>
      </c>
      <c r="Y76" s="6">
        <v>1</v>
      </c>
      <c r="Z76" s="6">
        <v>1</v>
      </c>
      <c r="AA76" s="6">
        <v>2</v>
      </c>
      <c r="AC76" s="6">
        <f t="shared" si="7"/>
        <v>0</v>
      </c>
      <c r="AD76" s="6">
        <f t="shared" si="8"/>
        <v>1</v>
      </c>
      <c r="AE76" s="6">
        <f t="shared" si="9"/>
        <v>1</v>
      </c>
      <c r="AF76" s="6">
        <f t="shared" si="10"/>
        <v>2</v>
      </c>
      <c r="AG76" s="6">
        <f t="shared" si="11"/>
        <v>1</v>
      </c>
      <c r="AH76" s="6">
        <f t="shared" si="12"/>
        <v>2</v>
      </c>
    </row>
    <row r="77" spans="1:34" ht="17" x14ac:dyDescent="0.25">
      <c r="A77" s="24"/>
      <c r="B77" s="37">
        <v>75</v>
      </c>
      <c r="C77" s="33" t="s">
        <v>17</v>
      </c>
      <c r="D77" s="14" t="s">
        <v>51</v>
      </c>
      <c r="E77" s="38" t="s">
        <v>61</v>
      </c>
      <c r="F77" s="43" t="s">
        <v>52</v>
      </c>
      <c r="G77" s="44" t="s">
        <v>54</v>
      </c>
      <c r="H77" s="6">
        <f>IF(WeightPct!H76&lt;=-15,4,(IF(WeightPct!H76&lt;-10,3,(IF(WeightPct!H76&lt;-4,2,(IF(WeightPct!H76&lt;=-1,1,IF(WeightPct!H76&gt;-1,0,0))))))))</f>
        <v>0</v>
      </c>
      <c r="I77" s="6">
        <f>IF(WeightPct!I76&lt;=-15,4,(IF(WeightPct!I76&lt;-10,3,(IF(WeightPct!I76&lt;-4,2,(IF(WeightPct!I76&lt;=-1,1,IF(WeightPct!I76&gt;-1,0,0))))))))</f>
        <v>0</v>
      </c>
      <c r="J77" s="6">
        <f>IF(WeightPct!J76&lt;=-15,4,(IF(WeightPct!J76&lt;-10,3,(IF(WeightPct!J76&lt;-4,2,(IF(WeightPct!J76&lt;=-1,1,IF(WeightPct!J76&gt;-1,0,0))))))))</f>
        <v>0</v>
      </c>
      <c r="K77" s="6">
        <f>IF(WeightPct!K76&lt;=-15,4,(IF(WeightPct!K76&lt;-10,3,(IF(WeightPct!K76&lt;-4,2,(IF(WeightPct!K76&lt;=-1,1,IF(WeightPct!K76&gt;-1,0,0))))))))</f>
        <v>0</v>
      </c>
      <c r="L77" s="6">
        <f>IF(WeightPct!L76&lt;=-15,4,(IF(WeightPct!L76&lt;-10,3,(IF(WeightPct!L76&lt;-4,2,(IF(WeightPct!L76&lt;=-1,1,IF(WeightPct!L76&gt;-1,0,0))))))))</f>
        <v>0</v>
      </c>
      <c r="M77" s="6">
        <f>IF(WeightPct!M76&lt;=-15,4,(IF(WeightPct!M76&lt;-10,3,(IF(WeightPct!M76&lt;-4,2,(IF(WeightPct!M76&lt;=-1,1,IF(WeightPct!M76&gt;-1,0,0))))))))</f>
        <v>0</v>
      </c>
      <c r="O77" s="6">
        <v>0</v>
      </c>
      <c r="P77" s="6">
        <v>0</v>
      </c>
      <c r="Q77" s="6">
        <v>0</v>
      </c>
      <c r="R77" s="6">
        <v>0</v>
      </c>
      <c r="S77" s="6">
        <v>0</v>
      </c>
      <c r="T77" s="6">
        <v>0</v>
      </c>
      <c r="V77" s="6">
        <v>0</v>
      </c>
      <c r="W77" s="6">
        <v>1</v>
      </c>
      <c r="X77" s="6">
        <v>1</v>
      </c>
      <c r="Y77" s="6">
        <v>0</v>
      </c>
      <c r="Z77" s="6">
        <v>0</v>
      </c>
      <c r="AA77" s="6">
        <v>1</v>
      </c>
      <c r="AC77" s="6">
        <f t="shared" si="7"/>
        <v>0</v>
      </c>
      <c r="AD77" s="6">
        <f t="shared" si="8"/>
        <v>1</v>
      </c>
      <c r="AE77" s="6">
        <f t="shared" si="9"/>
        <v>1</v>
      </c>
      <c r="AF77" s="6">
        <f t="shared" si="10"/>
        <v>0</v>
      </c>
      <c r="AG77" s="6">
        <f t="shared" si="11"/>
        <v>0</v>
      </c>
      <c r="AH77" s="6">
        <f t="shared" si="12"/>
        <v>1</v>
      </c>
    </row>
    <row r="78" spans="1:34" ht="17" x14ac:dyDescent="0.25">
      <c r="A78" s="40">
        <v>26</v>
      </c>
      <c r="B78" s="37">
        <v>76</v>
      </c>
      <c r="C78" s="33" t="s">
        <v>17</v>
      </c>
      <c r="D78" s="14" t="s">
        <v>51</v>
      </c>
      <c r="E78" s="38" t="s">
        <v>61</v>
      </c>
      <c r="F78" s="43" t="s">
        <v>52</v>
      </c>
      <c r="G78" s="44" t="s">
        <v>54</v>
      </c>
      <c r="H78" s="6">
        <f>IF(WeightPct!H77&lt;=-15,4,(IF(WeightPct!H77&lt;-10,3,(IF(WeightPct!H77&lt;-4,2,(IF(WeightPct!H77&lt;=-1,1,IF(WeightPct!H77&gt;-1,0,0))))))))</f>
        <v>0</v>
      </c>
      <c r="I78" s="6">
        <f>IF(WeightPct!I77&lt;=-15,4,(IF(WeightPct!I77&lt;-10,3,(IF(WeightPct!I77&lt;-4,2,(IF(WeightPct!I77&lt;=-1,1,IF(WeightPct!I77&gt;-1,0,0))))))))</f>
        <v>1</v>
      </c>
      <c r="J78" s="6">
        <f>IF(WeightPct!J77&lt;=-15,4,(IF(WeightPct!J77&lt;-10,3,(IF(WeightPct!J77&lt;-4,2,(IF(WeightPct!J77&lt;=-1,1,IF(WeightPct!J77&gt;-1,0,0))))))))</f>
        <v>0</v>
      </c>
      <c r="K78" s="6">
        <f>IF(WeightPct!K77&lt;=-15,4,(IF(WeightPct!K77&lt;-10,3,(IF(WeightPct!K77&lt;-4,2,(IF(WeightPct!K77&lt;=-1,1,IF(WeightPct!K77&gt;-1,0,0))))))))</f>
        <v>0</v>
      </c>
      <c r="L78" s="6">
        <f>IF(WeightPct!L77&lt;=-15,4,(IF(WeightPct!L77&lt;-10,3,(IF(WeightPct!L77&lt;-4,2,(IF(WeightPct!L77&lt;=-1,1,IF(WeightPct!L77&gt;-1,0,0))))))))</f>
        <v>0</v>
      </c>
      <c r="M78" s="6">
        <f>IF(WeightPct!M77&lt;=-15,4,(IF(WeightPct!M77&lt;-10,3,(IF(WeightPct!M77&lt;-4,2,(IF(WeightPct!M77&lt;=-1,1,IF(WeightPct!M77&gt;-1,0,0))))))))</f>
        <v>0</v>
      </c>
      <c r="O78" s="6">
        <v>0</v>
      </c>
      <c r="P78" s="6">
        <v>0</v>
      </c>
      <c r="Q78" s="6">
        <v>0</v>
      </c>
      <c r="R78" s="6">
        <v>0</v>
      </c>
      <c r="S78" s="6">
        <v>0</v>
      </c>
      <c r="T78" s="6">
        <v>1</v>
      </c>
      <c r="V78" s="6">
        <v>0</v>
      </c>
      <c r="W78" s="6">
        <v>0</v>
      </c>
      <c r="X78" s="6">
        <v>1</v>
      </c>
      <c r="Y78" s="6">
        <v>1</v>
      </c>
      <c r="Z78" s="6">
        <v>2</v>
      </c>
      <c r="AA78" s="6">
        <v>2</v>
      </c>
      <c r="AC78" s="6">
        <f t="shared" si="7"/>
        <v>0</v>
      </c>
      <c r="AD78" s="6">
        <f t="shared" si="8"/>
        <v>1</v>
      </c>
      <c r="AE78" s="6">
        <f t="shared" si="9"/>
        <v>1</v>
      </c>
      <c r="AF78" s="6">
        <f t="shared" si="10"/>
        <v>1</v>
      </c>
      <c r="AG78" s="6">
        <f t="shared" si="11"/>
        <v>2</v>
      </c>
      <c r="AH78" s="6">
        <f t="shared" si="12"/>
        <v>3</v>
      </c>
    </row>
    <row r="79" spans="1:34" ht="17" x14ac:dyDescent="0.25">
      <c r="A79" s="24"/>
      <c r="B79" s="37">
        <v>77</v>
      </c>
      <c r="C79" s="33" t="s">
        <v>17</v>
      </c>
      <c r="D79" s="14" t="s">
        <v>51</v>
      </c>
      <c r="E79" s="38" t="s">
        <v>61</v>
      </c>
      <c r="F79" s="43" t="s">
        <v>52</v>
      </c>
      <c r="G79" s="44" t="s">
        <v>54</v>
      </c>
      <c r="H79" s="6">
        <f>IF(WeightPct!H78&lt;=-15,4,(IF(WeightPct!H78&lt;-10,3,(IF(WeightPct!H78&lt;-4,2,(IF(WeightPct!H78&lt;=-1,1,IF(WeightPct!H78&gt;-1,0,0))))))))</f>
        <v>0</v>
      </c>
      <c r="I79" s="6">
        <f>IF(WeightPct!I78&lt;=-15,4,(IF(WeightPct!I78&lt;-10,3,(IF(WeightPct!I78&lt;-4,2,(IF(WeightPct!I78&lt;=-1,1,IF(WeightPct!I78&gt;-1,0,0))))))))</f>
        <v>0</v>
      </c>
      <c r="J79" s="6">
        <f>IF(WeightPct!J78&lt;=-15,4,(IF(WeightPct!J78&lt;-10,3,(IF(WeightPct!J78&lt;-4,2,(IF(WeightPct!J78&lt;=-1,1,IF(WeightPct!J78&gt;-1,0,0))))))))</f>
        <v>0</v>
      </c>
      <c r="K79" s="6">
        <f>IF(WeightPct!K78&lt;=-15,4,(IF(WeightPct!K78&lt;-10,3,(IF(WeightPct!K78&lt;-4,2,(IF(WeightPct!K78&lt;=-1,1,IF(WeightPct!K78&gt;-1,0,0))))))))</f>
        <v>1</v>
      </c>
      <c r="L79" s="6">
        <f>IF(WeightPct!L78&lt;=-15,4,(IF(WeightPct!L78&lt;-10,3,(IF(WeightPct!L78&lt;-4,2,(IF(WeightPct!L78&lt;=-1,1,IF(WeightPct!L78&gt;-1,0,0))))))))</f>
        <v>1</v>
      </c>
      <c r="M79" s="6">
        <f>IF(WeightPct!M78&lt;=-15,4,(IF(WeightPct!M78&lt;-10,3,(IF(WeightPct!M78&lt;-4,2,(IF(WeightPct!M78&lt;=-1,1,IF(WeightPct!M78&gt;-1,0,0))))))))</f>
        <v>1</v>
      </c>
      <c r="O79" s="6">
        <v>0</v>
      </c>
      <c r="P79" s="6">
        <v>0</v>
      </c>
      <c r="Q79" s="6">
        <v>0</v>
      </c>
      <c r="R79" s="6">
        <v>0</v>
      </c>
      <c r="S79" s="6">
        <v>0</v>
      </c>
      <c r="T79" s="6">
        <v>0</v>
      </c>
      <c r="V79" s="6">
        <v>0</v>
      </c>
      <c r="W79" s="6">
        <v>0</v>
      </c>
      <c r="X79" s="6">
        <v>1</v>
      </c>
      <c r="Y79" s="6">
        <v>1</v>
      </c>
      <c r="Z79" s="6">
        <v>1</v>
      </c>
      <c r="AA79" s="6">
        <v>1</v>
      </c>
      <c r="AC79" s="6">
        <f t="shared" si="7"/>
        <v>0</v>
      </c>
      <c r="AD79" s="6">
        <f t="shared" si="8"/>
        <v>0</v>
      </c>
      <c r="AE79" s="6">
        <f t="shared" si="9"/>
        <v>1</v>
      </c>
      <c r="AF79" s="6">
        <f t="shared" si="10"/>
        <v>2</v>
      </c>
      <c r="AG79" s="6">
        <f t="shared" si="11"/>
        <v>2</v>
      </c>
      <c r="AH79" s="6">
        <f t="shared" si="12"/>
        <v>2</v>
      </c>
    </row>
    <row r="80" spans="1:34" ht="17" x14ac:dyDescent="0.25">
      <c r="A80" s="24"/>
      <c r="B80" s="37">
        <v>78</v>
      </c>
      <c r="C80" s="33" t="s">
        <v>17</v>
      </c>
      <c r="D80" s="14" t="s">
        <v>51</v>
      </c>
      <c r="E80" s="38" t="s">
        <v>61</v>
      </c>
      <c r="F80" s="43" t="s">
        <v>52</v>
      </c>
      <c r="G80" s="44" t="s">
        <v>54</v>
      </c>
      <c r="H80" s="6">
        <f>IF(WeightPct!H79&lt;=-15,4,(IF(WeightPct!H79&lt;-10,3,(IF(WeightPct!H79&lt;-4,2,(IF(WeightPct!H79&lt;=-1,1,IF(WeightPct!H79&gt;-1,0,0))))))))</f>
        <v>0</v>
      </c>
      <c r="I80" s="6">
        <f>IF(WeightPct!I79&lt;=-15,4,(IF(WeightPct!I79&lt;-10,3,(IF(WeightPct!I79&lt;-4,2,(IF(WeightPct!I79&lt;=-1,1,IF(WeightPct!I79&gt;-1,0,0))))))))</f>
        <v>0</v>
      </c>
      <c r="J80" s="6">
        <f>IF(WeightPct!J79&lt;=-15,4,(IF(WeightPct!J79&lt;-10,3,(IF(WeightPct!J79&lt;-4,2,(IF(WeightPct!J79&lt;=-1,1,IF(WeightPct!J79&gt;-1,0,0))))))))</f>
        <v>0</v>
      </c>
      <c r="K80" s="6">
        <f>IF(WeightPct!K79&lt;=-15,4,(IF(WeightPct!K79&lt;-10,3,(IF(WeightPct!K79&lt;-4,2,(IF(WeightPct!K79&lt;=-1,1,IF(WeightPct!K79&gt;-1,0,0))))))))</f>
        <v>0</v>
      </c>
      <c r="L80" s="6">
        <f>IF(WeightPct!L79&lt;=-15,4,(IF(WeightPct!L79&lt;-10,3,(IF(WeightPct!L79&lt;-4,2,(IF(WeightPct!L79&lt;=-1,1,IF(WeightPct!L79&gt;-1,0,0))))))))</f>
        <v>0</v>
      </c>
      <c r="M80" s="6">
        <f>IF(WeightPct!M79&lt;=-15,4,(IF(WeightPct!M79&lt;-10,3,(IF(WeightPct!M79&lt;-4,2,(IF(WeightPct!M79&lt;=-1,1,IF(WeightPct!M79&gt;-1,0,0))))))))</f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1</v>
      </c>
      <c r="V80" s="6">
        <v>0</v>
      </c>
      <c r="W80" s="6">
        <v>1</v>
      </c>
      <c r="X80" s="6">
        <v>1</v>
      </c>
      <c r="Y80" s="6">
        <v>1</v>
      </c>
      <c r="Z80" s="6">
        <v>2</v>
      </c>
      <c r="AA80" s="6">
        <v>2</v>
      </c>
      <c r="AC80" s="6">
        <f t="shared" si="7"/>
        <v>0</v>
      </c>
      <c r="AD80" s="6">
        <f t="shared" si="8"/>
        <v>1</v>
      </c>
      <c r="AE80" s="6">
        <f t="shared" si="9"/>
        <v>1</v>
      </c>
      <c r="AF80" s="6">
        <f t="shared" si="10"/>
        <v>1</v>
      </c>
      <c r="AG80" s="6">
        <f t="shared" si="11"/>
        <v>2</v>
      </c>
      <c r="AH80" s="6">
        <f t="shared" si="12"/>
        <v>3</v>
      </c>
    </row>
    <row r="81" spans="1:34" ht="17" x14ac:dyDescent="0.25">
      <c r="A81" s="40">
        <v>27</v>
      </c>
      <c r="B81" s="37">
        <v>79</v>
      </c>
      <c r="C81" s="33" t="s">
        <v>17</v>
      </c>
      <c r="D81" s="14" t="s">
        <v>51</v>
      </c>
      <c r="E81" s="38" t="s">
        <v>61</v>
      </c>
      <c r="F81" s="43" t="s">
        <v>52</v>
      </c>
      <c r="G81" s="44" t="s">
        <v>54</v>
      </c>
      <c r="H81" s="6">
        <f>IF(WeightPct!H80&lt;=-15,4,(IF(WeightPct!H80&lt;-10,3,(IF(WeightPct!H80&lt;-4,2,(IF(WeightPct!H80&lt;=-1,1,IF(WeightPct!H80&gt;-1,0,0))))))))</f>
        <v>0</v>
      </c>
      <c r="I81" s="6">
        <f>IF(WeightPct!I80&lt;=-15,4,(IF(WeightPct!I80&lt;-10,3,(IF(WeightPct!I80&lt;-4,2,(IF(WeightPct!I80&lt;=-1,1,IF(WeightPct!I80&gt;-1,0,0))))))))</f>
        <v>0</v>
      </c>
      <c r="J81" s="6">
        <f>IF(WeightPct!J80&lt;=-15,4,(IF(WeightPct!J80&lt;-10,3,(IF(WeightPct!J80&lt;-4,2,(IF(WeightPct!J80&lt;=-1,1,IF(WeightPct!J80&gt;-1,0,0))))))))</f>
        <v>0</v>
      </c>
      <c r="K81" s="6">
        <f>IF(WeightPct!K80&lt;=-15,4,(IF(WeightPct!K80&lt;-10,3,(IF(WeightPct!K80&lt;-4,2,(IF(WeightPct!K80&lt;=-1,1,IF(WeightPct!K80&gt;-1,0,0))))))))</f>
        <v>0</v>
      </c>
      <c r="L81" s="6">
        <f>IF(WeightPct!L80&lt;=-15,4,(IF(WeightPct!L80&lt;-10,3,(IF(WeightPct!L80&lt;-4,2,(IF(WeightPct!L80&lt;=-1,1,IF(WeightPct!L80&gt;-1,0,0))))))))</f>
        <v>0</v>
      </c>
      <c r="M81" s="6">
        <f>IF(WeightPct!M80&lt;=-15,4,(IF(WeightPct!M80&lt;-10,3,(IF(WeightPct!M80&lt;-4,2,(IF(WeightPct!M80&lt;=-1,1,IF(WeightPct!M80&gt;-1,0,0))))))))</f>
        <v>0</v>
      </c>
      <c r="O81" s="6">
        <v>0</v>
      </c>
      <c r="P81" s="6">
        <v>0</v>
      </c>
      <c r="Q81" s="6">
        <v>0</v>
      </c>
      <c r="R81" s="6">
        <v>0</v>
      </c>
      <c r="S81" s="6">
        <v>0</v>
      </c>
      <c r="T81" s="6">
        <v>1</v>
      </c>
      <c r="V81" s="6">
        <v>0</v>
      </c>
      <c r="W81" s="6">
        <v>1</v>
      </c>
      <c r="X81" s="6">
        <v>1</v>
      </c>
      <c r="Y81" s="6">
        <v>2</v>
      </c>
      <c r="Z81" s="6">
        <v>2</v>
      </c>
      <c r="AA81" s="6">
        <v>1</v>
      </c>
      <c r="AC81" s="6">
        <f t="shared" si="7"/>
        <v>0</v>
      </c>
      <c r="AD81" s="6">
        <f t="shared" si="8"/>
        <v>1</v>
      </c>
      <c r="AE81" s="6">
        <f t="shared" si="9"/>
        <v>1</v>
      </c>
      <c r="AF81" s="6">
        <f t="shared" si="10"/>
        <v>2</v>
      </c>
      <c r="AG81" s="6">
        <f t="shared" si="11"/>
        <v>2</v>
      </c>
      <c r="AH81" s="6">
        <f t="shared" si="12"/>
        <v>2</v>
      </c>
    </row>
    <row r="82" spans="1:34" ht="17" x14ac:dyDescent="0.25">
      <c r="A82" s="24"/>
      <c r="B82" s="37">
        <v>80</v>
      </c>
      <c r="C82" s="33" t="s">
        <v>17</v>
      </c>
      <c r="D82" s="14" t="s">
        <v>51</v>
      </c>
      <c r="E82" s="38" t="s">
        <v>61</v>
      </c>
      <c r="F82" s="43" t="s">
        <v>52</v>
      </c>
      <c r="G82" s="44" t="s">
        <v>54</v>
      </c>
      <c r="H82" s="6">
        <f>IF(WeightPct!H81&lt;=-15,4,(IF(WeightPct!H81&lt;-10,3,(IF(WeightPct!H81&lt;-4,2,(IF(WeightPct!H81&lt;=-1,1,IF(WeightPct!H81&gt;-1,0,0))))))))</f>
        <v>0</v>
      </c>
      <c r="I82" s="6">
        <f>IF(WeightPct!I81&lt;=-15,4,(IF(WeightPct!I81&lt;-10,3,(IF(WeightPct!I81&lt;-4,2,(IF(WeightPct!I81&lt;=-1,1,IF(WeightPct!I81&gt;-1,0,0))))))))</f>
        <v>0</v>
      </c>
      <c r="J82" s="6">
        <f>IF(WeightPct!J81&lt;=-15,4,(IF(WeightPct!J81&lt;-10,3,(IF(WeightPct!J81&lt;-4,2,(IF(WeightPct!J81&lt;=-1,1,IF(WeightPct!J81&gt;-1,0,0))))))))</f>
        <v>0</v>
      </c>
      <c r="K82" s="6">
        <f>IF(WeightPct!K81&lt;=-15,4,(IF(WeightPct!K81&lt;-10,3,(IF(WeightPct!K81&lt;-4,2,(IF(WeightPct!K81&lt;=-1,1,IF(WeightPct!K81&gt;-1,0,0))))))))</f>
        <v>0</v>
      </c>
      <c r="L82" s="6">
        <f>IF(WeightPct!L81&lt;=-15,4,(IF(WeightPct!L81&lt;-10,3,(IF(WeightPct!L81&lt;-4,2,(IF(WeightPct!L81&lt;=-1,1,IF(WeightPct!L81&gt;-1,0,0))))))))</f>
        <v>0</v>
      </c>
      <c r="M82" s="6">
        <f>IF(WeightPct!M81&lt;=-15,4,(IF(WeightPct!M81&lt;-10,3,(IF(WeightPct!M81&lt;-4,2,(IF(WeightPct!M81&lt;=-1,1,IF(WeightPct!M81&gt;-1,0,0))))))))</f>
        <v>1</v>
      </c>
      <c r="O82" s="6">
        <v>0</v>
      </c>
      <c r="P82" s="6">
        <v>0</v>
      </c>
      <c r="Q82" s="6">
        <v>0</v>
      </c>
      <c r="R82" s="6">
        <v>0</v>
      </c>
      <c r="S82" s="6">
        <v>1</v>
      </c>
      <c r="T82" s="6">
        <v>1</v>
      </c>
      <c r="V82" s="6">
        <v>0</v>
      </c>
      <c r="W82" s="6">
        <v>1</v>
      </c>
      <c r="X82" s="6">
        <v>1</v>
      </c>
      <c r="Y82" s="6">
        <v>1</v>
      </c>
      <c r="Z82" s="6">
        <v>1</v>
      </c>
      <c r="AA82" s="6">
        <v>1</v>
      </c>
      <c r="AC82" s="6">
        <f t="shared" si="7"/>
        <v>0</v>
      </c>
      <c r="AD82" s="6">
        <f t="shared" si="8"/>
        <v>1</v>
      </c>
      <c r="AE82" s="6">
        <f t="shared" si="9"/>
        <v>1</v>
      </c>
      <c r="AF82" s="6">
        <f t="shared" si="10"/>
        <v>1</v>
      </c>
      <c r="AG82" s="6">
        <f t="shared" si="11"/>
        <v>2</v>
      </c>
      <c r="AH82" s="6">
        <f t="shared" si="12"/>
        <v>3</v>
      </c>
    </row>
    <row r="83" spans="1:34" ht="17" x14ac:dyDescent="0.25">
      <c r="A83" s="24"/>
      <c r="B83" s="37">
        <v>81</v>
      </c>
      <c r="C83" s="33" t="s">
        <v>17</v>
      </c>
      <c r="D83" s="14" t="s">
        <v>51</v>
      </c>
      <c r="E83" s="38" t="s">
        <v>61</v>
      </c>
      <c r="F83" s="43" t="s">
        <v>52</v>
      </c>
      <c r="G83" s="44" t="s">
        <v>54</v>
      </c>
      <c r="H83" s="6">
        <f>IF(WeightPct!H82&lt;=-15,4,(IF(WeightPct!H82&lt;-10,3,(IF(WeightPct!H82&lt;-4,2,(IF(WeightPct!H82&lt;=-1,1,IF(WeightPct!H82&gt;-1,0,0))))))))</f>
        <v>0</v>
      </c>
      <c r="I83" s="6">
        <f>IF(WeightPct!I82&lt;=-15,4,(IF(WeightPct!I82&lt;-10,3,(IF(WeightPct!I82&lt;-4,2,(IF(WeightPct!I82&lt;=-1,1,IF(WeightPct!I82&gt;-1,0,0))))))))</f>
        <v>0</v>
      </c>
      <c r="J83" s="6">
        <f>IF(WeightPct!J82&lt;=-15,4,(IF(WeightPct!J82&lt;-10,3,(IF(WeightPct!J82&lt;-4,2,(IF(WeightPct!J82&lt;=-1,1,IF(WeightPct!J82&gt;-1,0,0))))))))</f>
        <v>0</v>
      </c>
      <c r="K83" s="6">
        <f>IF(WeightPct!K82&lt;=-15,4,(IF(WeightPct!K82&lt;-10,3,(IF(WeightPct!K82&lt;-4,2,(IF(WeightPct!K82&lt;=-1,1,IF(WeightPct!K82&gt;-1,0,0))))))))</f>
        <v>0</v>
      </c>
      <c r="L83" s="6">
        <f>IF(WeightPct!L82&lt;=-15,4,(IF(WeightPct!L82&lt;-10,3,(IF(WeightPct!L82&lt;-4,2,(IF(WeightPct!L82&lt;=-1,1,IF(WeightPct!L82&gt;-1,0,0))))))))</f>
        <v>0</v>
      </c>
      <c r="M83" s="6">
        <f>IF(WeightPct!M82&lt;=-15,4,(IF(WeightPct!M82&lt;-10,3,(IF(WeightPct!M82&lt;-4,2,(IF(WeightPct!M82&lt;=-1,1,IF(WeightPct!M82&gt;-1,0,0))))))))</f>
        <v>0</v>
      </c>
      <c r="O83" s="6">
        <v>0</v>
      </c>
      <c r="P83" s="6">
        <v>0</v>
      </c>
      <c r="Q83" s="6">
        <v>0</v>
      </c>
      <c r="R83" s="6">
        <v>0</v>
      </c>
      <c r="S83" s="6">
        <v>0</v>
      </c>
      <c r="T83" s="6">
        <v>1</v>
      </c>
      <c r="V83" s="6">
        <v>0</v>
      </c>
      <c r="W83" s="6">
        <v>1</v>
      </c>
      <c r="X83" s="6">
        <v>1</v>
      </c>
      <c r="Y83" s="6">
        <v>2</v>
      </c>
      <c r="Z83" s="6">
        <v>1</v>
      </c>
      <c r="AA83" s="6">
        <v>1</v>
      </c>
      <c r="AC83" s="6">
        <f t="shared" si="7"/>
        <v>0</v>
      </c>
      <c r="AD83" s="6">
        <f t="shared" si="8"/>
        <v>1</v>
      </c>
      <c r="AE83" s="6">
        <f t="shared" si="9"/>
        <v>1</v>
      </c>
      <c r="AF83" s="6">
        <f t="shared" si="10"/>
        <v>2</v>
      </c>
      <c r="AG83" s="6">
        <f t="shared" si="11"/>
        <v>1</v>
      </c>
      <c r="AH83" s="6">
        <f t="shared" si="12"/>
        <v>2</v>
      </c>
    </row>
    <row r="84" spans="1:34" ht="17" x14ac:dyDescent="0.25">
      <c r="A84" s="40">
        <v>28</v>
      </c>
      <c r="B84" s="37">
        <v>82</v>
      </c>
      <c r="C84" s="33" t="s">
        <v>17</v>
      </c>
      <c r="D84" s="14" t="s">
        <v>51</v>
      </c>
      <c r="E84" s="38" t="s">
        <v>61</v>
      </c>
      <c r="F84" s="43" t="s">
        <v>52</v>
      </c>
      <c r="G84" s="44" t="s">
        <v>54</v>
      </c>
      <c r="H84" s="6">
        <f>IF(WeightPct!H83&lt;=-15,4,(IF(WeightPct!H83&lt;-10,3,(IF(WeightPct!H83&lt;-4,2,(IF(WeightPct!H83&lt;=-1,1,IF(WeightPct!H83&gt;-1,0,0))))))))</f>
        <v>0</v>
      </c>
      <c r="I84" s="6">
        <f>IF(WeightPct!I83&lt;=-15,4,(IF(WeightPct!I83&lt;-10,3,(IF(WeightPct!I83&lt;-4,2,(IF(WeightPct!I83&lt;=-1,1,IF(WeightPct!I83&gt;-1,0,0))))))))</f>
        <v>0</v>
      </c>
      <c r="J84" s="6">
        <f>IF(WeightPct!J83&lt;=-15,4,(IF(WeightPct!J83&lt;-10,3,(IF(WeightPct!J83&lt;-4,2,(IF(WeightPct!J83&lt;=-1,1,IF(WeightPct!J83&gt;-1,0,0))))))))</f>
        <v>0</v>
      </c>
      <c r="K84" s="6">
        <f>IF(WeightPct!K83&lt;=-15,4,(IF(WeightPct!K83&lt;-10,3,(IF(WeightPct!K83&lt;-4,2,(IF(WeightPct!K83&lt;=-1,1,IF(WeightPct!K83&gt;-1,0,0))))))))</f>
        <v>0</v>
      </c>
      <c r="L84" s="6">
        <f>IF(WeightPct!L83&lt;=-15,4,(IF(WeightPct!L83&lt;-10,3,(IF(WeightPct!L83&lt;-4,2,(IF(WeightPct!L83&lt;=-1,1,IF(WeightPct!L83&gt;-1,0,0))))))))</f>
        <v>0</v>
      </c>
      <c r="M84" s="6">
        <f>IF(WeightPct!M83&lt;=-15,4,(IF(WeightPct!M83&lt;-10,3,(IF(WeightPct!M83&lt;-4,2,(IF(WeightPct!M83&lt;=-1,1,IF(WeightPct!M83&gt;-1,0,0))))))))</f>
        <v>0</v>
      </c>
      <c r="O84" s="6">
        <v>0</v>
      </c>
      <c r="P84" s="6">
        <v>0</v>
      </c>
      <c r="Q84" s="6">
        <v>0</v>
      </c>
      <c r="R84" s="6">
        <v>0</v>
      </c>
      <c r="S84" s="6">
        <v>0</v>
      </c>
      <c r="T84" s="6">
        <v>1</v>
      </c>
      <c r="V84" s="6">
        <v>0</v>
      </c>
      <c r="W84" s="6">
        <v>1</v>
      </c>
      <c r="X84" s="6">
        <v>2</v>
      </c>
      <c r="Y84" s="6">
        <v>2</v>
      </c>
      <c r="Z84" s="6">
        <v>2</v>
      </c>
      <c r="AA84" s="6">
        <v>2</v>
      </c>
      <c r="AC84" s="6">
        <f t="shared" si="7"/>
        <v>0</v>
      </c>
      <c r="AD84" s="6">
        <f t="shared" si="8"/>
        <v>1</v>
      </c>
      <c r="AE84" s="6">
        <f t="shared" si="9"/>
        <v>2</v>
      </c>
      <c r="AF84" s="6">
        <f t="shared" si="10"/>
        <v>2</v>
      </c>
      <c r="AG84" s="6">
        <f t="shared" si="11"/>
        <v>2</v>
      </c>
      <c r="AH84" s="6">
        <f>SUM(M84,T84,AA84)</f>
        <v>3</v>
      </c>
    </row>
    <row r="85" spans="1:34" ht="17" x14ac:dyDescent="0.25">
      <c r="A85" s="24"/>
      <c r="B85" s="37">
        <v>83</v>
      </c>
      <c r="C85" s="33" t="s">
        <v>17</v>
      </c>
      <c r="D85" s="14" t="s">
        <v>51</v>
      </c>
      <c r="E85" s="38" t="s">
        <v>61</v>
      </c>
      <c r="F85" s="43" t="s">
        <v>52</v>
      </c>
      <c r="G85" s="44" t="s">
        <v>54</v>
      </c>
      <c r="H85" s="6">
        <f>IF(WeightPct!H84&lt;=-15,4,(IF(WeightPct!H84&lt;-10,3,(IF(WeightPct!H84&lt;-4,2,(IF(WeightPct!H84&lt;=-1,1,IF(WeightPct!H84&gt;-1,0,0))))))))</f>
        <v>0</v>
      </c>
      <c r="I85" s="6">
        <f>IF(WeightPct!I84&lt;=-15,4,(IF(WeightPct!I84&lt;-10,3,(IF(WeightPct!I84&lt;-4,2,(IF(WeightPct!I84&lt;=-1,1,IF(WeightPct!I84&gt;-1,0,0))))))))</f>
        <v>0</v>
      </c>
      <c r="J85" s="6">
        <f>IF(WeightPct!J84&lt;=-15,4,(IF(WeightPct!J84&lt;-10,3,(IF(WeightPct!J84&lt;-4,2,(IF(WeightPct!J84&lt;=-1,1,IF(WeightPct!J84&gt;-1,0,0))))))))</f>
        <v>0</v>
      </c>
      <c r="K85" s="6">
        <f>IF(WeightPct!K84&lt;=-15,4,(IF(WeightPct!K84&lt;-10,3,(IF(WeightPct!K84&lt;-4,2,(IF(WeightPct!K84&lt;=-1,1,IF(WeightPct!K84&gt;-1,0,0))))))))</f>
        <v>0</v>
      </c>
      <c r="L85" s="6">
        <f>IF(WeightPct!L84&lt;=-15,4,(IF(WeightPct!L84&lt;-10,3,(IF(WeightPct!L84&lt;-4,2,(IF(WeightPct!L84&lt;=-1,1,IF(WeightPct!L84&gt;-1,0,0))))))))</f>
        <v>0</v>
      </c>
      <c r="M85" s="6">
        <f>IF(WeightPct!M84&lt;=-15,4,(IF(WeightPct!M84&lt;-10,3,(IF(WeightPct!M84&lt;-4,2,(IF(WeightPct!M84&lt;=-1,1,IF(WeightPct!M84&gt;-1,0,0))))))))</f>
        <v>0</v>
      </c>
      <c r="O85" s="6">
        <v>0</v>
      </c>
      <c r="P85" s="6">
        <v>0</v>
      </c>
      <c r="Q85" s="6">
        <v>0</v>
      </c>
      <c r="R85" s="6">
        <v>0</v>
      </c>
      <c r="S85" s="6">
        <v>0</v>
      </c>
      <c r="T85" s="6">
        <v>2</v>
      </c>
      <c r="V85" s="6">
        <v>0</v>
      </c>
      <c r="W85" s="6">
        <v>1</v>
      </c>
      <c r="X85" s="6">
        <v>2</v>
      </c>
      <c r="Y85" s="6">
        <v>2</v>
      </c>
      <c r="Z85" s="6">
        <v>2</v>
      </c>
      <c r="AA85" s="6">
        <v>2</v>
      </c>
      <c r="AC85" s="6">
        <f>SUM(H85,O85,V85)</f>
        <v>0</v>
      </c>
      <c r="AD85" s="6">
        <f>SUM(I85,P85,W85)</f>
        <v>1</v>
      </c>
      <c r="AE85" s="6">
        <f t="shared" si="9"/>
        <v>2</v>
      </c>
      <c r="AF85" s="6">
        <f t="shared" si="10"/>
        <v>2</v>
      </c>
      <c r="AG85" s="6">
        <f t="shared" si="11"/>
        <v>2</v>
      </c>
      <c r="AH85" s="6">
        <f>SUM(M85,T85,AA85)</f>
        <v>4</v>
      </c>
    </row>
    <row r="86" spans="1:34" ht="17" x14ac:dyDescent="0.25">
      <c r="A86" s="24"/>
      <c r="B86" s="37">
        <v>84</v>
      </c>
      <c r="C86" s="33" t="s">
        <v>17</v>
      </c>
      <c r="D86" s="14" t="s">
        <v>51</v>
      </c>
      <c r="E86" s="38" t="s">
        <v>61</v>
      </c>
      <c r="F86" s="43" t="s">
        <v>52</v>
      </c>
      <c r="G86" s="44" t="s">
        <v>54</v>
      </c>
      <c r="H86" s="6">
        <f>IF(WeightPct!H85&lt;=-15,4,(IF(WeightPct!H85&lt;-10,3,(IF(WeightPct!H85&lt;-4,2,(IF(WeightPct!H85&lt;=-1,1,IF(WeightPct!H85&gt;-1,0,0))))))))</f>
        <v>0</v>
      </c>
      <c r="I86" s="6">
        <f>IF(WeightPct!I85&lt;=-15,4,(IF(WeightPct!I85&lt;-10,3,(IF(WeightPct!I85&lt;-4,2,(IF(WeightPct!I85&lt;=-1,1,IF(WeightPct!I85&gt;-1,0,0))))))))</f>
        <v>0</v>
      </c>
      <c r="J86" s="6">
        <f>IF(WeightPct!J85&lt;=-15,4,(IF(WeightPct!J85&lt;-10,3,(IF(WeightPct!J85&lt;-4,2,(IF(WeightPct!J85&lt;=-1,1,IF(WeightPct!J85&gt;-1,0,0))))))))</f>
        <v>1</v>
      </c>
      <c r="K86" s="6">
        <f>IF(WeightPct!K85&lt;=-15,4,(IF(WeightPct!K85&lt;-10,3,(IF(WeightPct!K85&lt;-4,2,(IF(WeightPct!K85&lt;=-1,1,IF(WeightPct!K85&gt;-1,0,0))))))))</f>
        <v>1</v>
      </c>
      <c r="L86" s="6">
        <f>IF(WeightPct!L85&lt;=-15,4,(IF(WeightPct!L85&lt;-10,3,(IF(WeightPct!L85&lt;-4,2,(IF(WeightPct!L85&lt;=-1,1,IF(WeightPct!L85&gt;-1,0,0))))))))</f>
        <v>1</v>
      </c>
      <c r="M86" s="6">
        <f>IF(WeightPct!M85&lt;=-15,4,(IF(WeightPct!M85&lt;-10,3,(IF(WeightPct!M85&lt;-4,2,(IF(WeightPct!M85&lt;=-1,1,IF(WeightPct!M85&gt;-1,0,0))))))))</f>
        <v>0</v>
      </c>
      <c r="O86" s="6">
        <v>0</v>
      </c>
      <c r="P86" s="6">
        <v>0</v>
      </c>
      <c r="Q86" s="6">
        <v>0</v>
      </c>
      <c r="R86" s="6">
        <v>0</v>
      </c>
      <c r="S86" s="6">
        <v>0</v>
      </c>
      <c r="T86" s="6">
        <v>1</v>
      </c>
      <c r="V86" s="6">
        <v>0</v>
      </c>
      <c r="W86" s="6">
        <v>1</v>
      </c>
      <c r="X86" s="6">
        <v>2</v>
      </c>
      <c r="Y86" s="6">
        <v>2</v>
      </c>
      <c r="Z86" s="6">
        <v>2</v>
      </c>
      <c r="AA86" s="6">
        <v>2</v>
      </c>
      <c r="AC86" s="6">
        <f t="shared" ref="AC86:AC98" si="13">SUM(H86,O86,V86)</f>
        <v>0</v>
      </c>
      <c r="AD86" s="6">
        <f t="shared" ref="AD86:AD98" si="14">SUM(I86,P86,W86)</f>
        <v>1</v>
      </c>
      <c r="AE86" s="6">
        <f t="shared" ref="AE86:AE98" si="15">SUM(J86,Q86,X86)</f>
        <v>3</v>
      </c>
      <c r="AF86" s="6">
        <f t="shared" ref="AF86:AF98" si="16">SUM(K86,R86,Y86)</f>
        <v>3</v>
      </c>
      <c r="AG86" s="6">
        <f t="shared" ref="AG86:AG98" si="17">SUM(L86,S86,Z86)</f>
        <v>3</v>
      </c>
      <c r="AH86" s="6">
        <f t="shared" ref="AH86:AH98" si="18">SUM(M86,T86,AA86)</f>
        <v>3</v>
      </c>
    </row>
    <row r="87" spans="1:34" ht="17" x14ac:dyDescent="0.25">
      <c r="A87" s="40">
        <v>29</v>
      </c>
      <c r="B87" s="37">
        <v>85</v>
      </c>
      <c r="C87" s="33" t="s">
        <v>17</v>
      </c>
      <c r="D87" s="14" t="s">
        <v>51</v>
      </c>
      <c r="E87" s="38" t="s">
        <v>61</v>
      </c>
      <c r="F87" s="45" t="s">
        <v>53</v>
      </c>
      <c r="G87" s="46" t="s">
        <v>54</v>
      </c>
      <c r="H87" s="6">
        <f>IF(WeightPct!H86&lt;=-15,4,(IF(WeightPct!H86&lt;-10,3,(IF(WeightPct!H86&lt;-4,2,(IF(WeightPct!H86&lt;=-1,1,IF(WeightPct!H86&gt;-1,0,0))))))))</f>
        <v>0</v>
      </c>
      <c r="I87" s="6">
        <f>IF(WeightPct!I86&lt;=-15,4,(IF(WeightPct!I86&lt;-10,3,(IF(WeightPct!I86&lt;-4,2,(IF(WeightPct!I86&lt;=-1,1,IF(WeightPct!I86&gt;-1,0,0))))))))</f>
        <v>2</v>
      </c>
      <c r="J87" s="6">
        <f>IF(WeightPct!J86&lt;=-15,4,(IF(WeightPct!J86&lt;-10,3,(IF(WeightPct!J86&lt;-4,2,(IF(WeightPct!J86&lt;=-1,1,IF(WeightPct!J86&gt;-1,0,0))))))))</f>
        <v>1</v>
      </c>
      <c r="K87" s="6">
        <f>IF(WeightPct!K86&lt;=-15,4,(IF(WeightPct!K86&lt;-10,3,(IF(WeightPct!K86&lt;-4,2,(IF(WeightPct!K86&lt;=-1,1,IF(WeightPct!K86&gt;-1,0,0))))))))</f>
        <v>1</v>
      </c>
      <c r="L87" s="6">
        <f>IF(WeightPct!L86&lt;=-15,4,(IF(WeightPct!L86&lt;-10,3,(IF(WeightPct!L86&lt;-4,2,(IF(WeightPct!L86&lt;=-1,1,IF(WeightPct!L86&gt;-1,0,0))))))))</f>
        <v>0</v>
      </c>
      <c r="M87" s="6">
        <f>IF(WeightPct!M86&lt;=-15,4,(IF(WeightPct!M86&lt;-10,3,(IF(WeightPct!M86&lt;-4,2,(IF(WeightPct!M86&lt;=-1,1,IF(WeightPct!M86&gt;-1,0,0))))))))</f>
        <v>1</v>
      </c>
      <c r="O87" s="6">
        <v>0</v>
      </c>
      <c r="P87" s="6">
        <v>0</v>
      </c>
      <c r="Q87" s="6">
        <v>0</v>
      </c>
      <c r="R87" s="6">
        <v>0</v>
      </c>
      <c r="S87" s="6">
        <v>0</v>
      </c>
      <c r="T87" s="6">
        <v>2</v>
      </c>
      <c r="V87" s="6">
        <v>0</v>
      </c>
      <c r="W87" s="6">
        <v>1</v>
      </c>
      <c r="X87" s="6">
        <v>1</v>
      </c>
      <c r="Y87" s="6">
        <v>1</v>
      </c>
      <c r="Z87" s="6">
        <v>1</v>
      </c>
      <c r="AA87" s="6">
        <v>4</v>
      </c>
      <c r="AC87" s="6">
        <f t="shared" si="13"/>
        <v>0</v>
      </c>
      <c r="AD87" s="6">
        <f t="shared" si="14"/>
        <v>3</v>
      </c>
      <c r="AE87" s="6">
        <f t="shared" si="15"/>
        <v>2</v>
      </c>
      <c r="AF87" s="6">
        <f t="shared" si="16"/>
        <v>2</v>
      </c>
      <c r="AG87" s="6">
        <f t="shared" si="17"/>
        <v>1</v>
      </c>
      <c r="AH87" s="6">
        <f t="shared" si="18"/>
        <v>7</v>
      </c>
    </row>
    <row r="88" spans="1:34" ht="17" x14ac:dyDescent="0.25">
      <c r="A88" s="24"/>
      <c r="B88" s="37">
        <v>86</v>
      </c>
      <c r="C88" s="33" t="s">
        <v>17</v>
      </c>
      <c r="D88" s="14" t="s">
        <v>51</v>
      </c>
      <c r="E88" s="38" t="s">
        <v>61</v>
      </c>
      <c r="F88" s="45" t="s">
        <v>53</v>
      </c>
      <c r="G88" s="46" t="s">
        <v>54</v>
      </c>
      <c r="H88" s="6">
        <f>IF(WeightPct!H87&lt;=-15,4,(IF(WeightPct!H87&lt;-10,3,(IF(WeightPct!H87&lt;-4,2,(IF(WeightPct!H87&lt;=-1,1,IF(WeightPct!H87&gt;-1,0,0))))))))</f>
        <v>0</v>
      </c>
      <c r="I88" s="6">
        <f>IF(WeightPct!I87&lt;=-15,4,(IF(WeightPct!I87&lt;-10,3,(IF(WeightPct!I87&lt;-4,2,(IF(WeightPct!I87&lt;=-1,1,IF(WeightPct!I87&gt;-1,0,0))))))))</f>
        <v>1</v>
      </c>
      <c r="J88" s="6">
        <f>IF(WeightPct!J87&lt;=-15,4,(IF(WeightPct!J87&lt;-10,3,(IF(WeightPct!J87&lt;-4,2,(IF(WeightPct!J87&lt;=-1,1,IF(WeightPct!J87&gt;-1,0,0))))))))</f>
        <v>2</v>
      </c>
      <c r="K88" s="6">
        <f>IF(WeightPct!K87&lt;=-15,4,(IF(WeightPct!K87&lt;-10,3,(IF(WeightPct!K87&lt;-4,2,(IF(WeightPct!K87&lt;=-1,1,IF(WeightPct!K87&gt;-1,0,0))))))))</f>
        <v>2</v>
      </c>
      <c r="L88" s="6">
        <f>IF(WeightPct!L87&lt;=-15,4,(IF(WeightPct!L87&lt;-10,3,(IF(WeightPct!L87&lt;-4,2,(IF(WeightPct!L87&lt;=-1,1,IF(WeightPct!L87&gt;-1,0,0))))))))</f>
        <v>1</v>
      </c>
      <c r="M88" s="6">
        <f>IF(WeightPct!M87&lt;=-15,4,(IF(WeightPct!M87&lt;-10,3,(IF(WeightPct!M87&lt;-4,2,(IF(WeightPct!M87&lt;=-1,1,IF(WeightPct!M87&gt;-1,0,0))))))))</f>
        <v>1</v>
      </c>
      <c r="O88" s="6">
        <v>0</v>
      </c>
      <c r="P88" s="6">
        <v>0</v>
      </c>
      <c r="Q88" s="6">
        <v>0</v>
      </c>
      <c r="R88" s="6">
        <v>0</v>
      </c>
      <c r="S88" s="6">
        <v>0</v>
      </c>
      <c r="T88" s="6">
        <v>1</v>
      </c>
      <c r="V88" s="6">
        <v>0</v>
      </c>
      <c r="W88" s="6">
        <v>1</v>
      </c>
      <c r="X88" s="6">
        <v>1</v>
      </c>
      <c r="Y88" s="6">
        <v>1</v>
      </c>
      <c r="Z88" s="6">
        <v>1</v>
      </c>
      <c r="AA88" s="6">
        <v>2</v>
      </c>
      <c r="AC88" s="6">
        <f t="shared" si="13"/>
        <v>0</v>
      </c>
      <c r="AD88" s="6">
        <f t="shared" si="14"/>
        <v>2</v>
      </c>
      <c r="AE88" s="6">
        <f t="shared" si="15"/>
        <v>3</v>
      </c>
      <c r="AF88" s="6">
        <f t="shared" si="16"/>
        <v>3</v>
      </c>
      <c r="AG88" s="6">
        <f t="shared" si="17"/>
        <v>2</v>
      </c>
      <c r="AH88" s="6">
        <f t="shared" si="18"/>
        <v>4</v>
      </c>
    </row>
    <row r="89" spans="1:34" ht="17" x14ac:dyDescent="0.25">
      <c r="A89" s="24"/>
      <c r="B89" s="37">
        <v>87</v>
      </c>
      <c r="C89" s="33" t="s">
        <v>17</v>
      </c>
      <c r="D89" s="14" t="s">
        <v>51</v>
      </c>
      <c r="E89" s="38" t="s">
        <v>61</v>
      </c>
      <c r="F89" s="45" t="s">
        <v>53</v>
      </c>
      <c r="G89" s="46" t="s">
        <v>54</v>
      </c>
      <c r="H89" s="6">
        <f>IF(WeightPct!H88&lt;=-15,4,(IF(WeightPct!H88&lt;-10,3,(IF(WeightPct!H88&lt;-4,2,(IF(WeightPct!H88&lt;=-1,1,IF(WeightPct!H88&gt;-1,0,0))))))))</f>
        <v>0</v>
      </c>
      <c r="I89" s="6">
        <f>IF(WeightPct!I88&lt;=-15,4,(IF(WeightPct!I88&lt;-10,3,(IF(WeightPct!I88&lt;-4,2,(IF(WeightPct!I88&lt;=-1,1,IF(WeightPct!I88&gt;-1,0,0))))))))</f>
        <v>0</v>
      </c>
      <c r="J89" s="6">
        <f>IF(WeightPct!J88&lt;=-15,4,(IF(WeightPct!J88&lt;-10,3,(IF(WeightPct!J88&lt;-4,2,(IF(WeightPct!J88&lt;=-1,1,IF(WeightPct!J88&gt;-1,0,0))))))))</f>
        <v>0</v>
      </c>
      <c r="K89" s="6">
        <f>IF(WeightPct!K88&lt;=-15,4,(IF(WeightPct!K88&lt;-10,3,(IF(WeightPct!K88&lt;-4,2,(IF(WeightPct!K88&lt;=-1,1,IF(WeightPct!K88&gt;-1,0,0))))))))</f>
        <v>0</v>
      </c>
      <c r="L89" s="6">
        <f>IF(WeightPct!L88&lt;=-15,4,(IF(WeightPct!L88&lt;-10,3,(IF(WeightPct!L88&lt;-4,2,(IF(WeightPct!L88&lt;=-1,1,IF(WeightPct!L88&gt;-1,0,0))))))))</f>
        <v>0</v>
      </c>
      <c r="M89" s="6">
        <f>IF(WeightPct!M88&lt;=-15,4,(IF(WeightPct!M88&lt;-10,3,(IF(WeightPct!M88&lt;-4,2,(IF(WeightPct!M88&lt;=-1,1,IF(WeightPct!M88&gt;-1,0,0))))))))</f>
        <v>1</v>
      </c>
      <c r="O89" s="6">
        <v>0</v>
      </c>
      <c r="P89" s="6">
        <v>0</v>
      </c>
      <c r="Q89" s="6">
        <v>0</v>
      </c>
      <c r="R89" s="6">
        <v>0</v>
      </c>
      <c r="S89" s="6">
        <v>0</v>
      </c>
      <c r="T89" s="6">
        <v>1</v>
      </c>
      <c r="V89" s="6">
        <v>0</v>
      </c>
      <c r="W89" s="6">
        <v>1</v>
      </c>
      <c r="X89" s="6">
        <v>1</v>
      </c>
      <c r="Y89" s="6">
        <v>1</v>
      </c>
      <c r="Z89" s="6">
        <v>0</v>
      </c>
      <c r="AA89" s="6">
        <v>1</v>
      </c>
      <c r="AC89" s="6">
        <f t="shared" si="13"/>
        <v>0</v>
      </c>
      <c r="AD89" s="6">
        <f t="shared" si="14"/>
        <v>1</v>
      </c>
      <c r="AE89" s="6">
        <f t="shared" si="15"/>
        <v>1</v>
      </c>
      <c r="AF89" s="6">
        <f t="shared" si="16"/>
        <v>1</v>
      </c>
      <c r="AG89" s="6">
        <f t="shared" si="17"/>
        <v>0</v>
      </c>
      <c r="AH89" s="6">
        <f t="shared" si="18"/>
        <v>3</v>
      </c>
    </row>
    <row r="90" spans="1:34" ht="17" x14ac:dyDescent="0.25">
      <c r="A90" s="40">
        <v>30</v>
      </c>
      <c r="B90" s="37">
        <v>88</v>
      </c>
      <c r="C90" s="33" t="s">
        <v>17</v>
      </c>
      <c r="D90" s="14" t="s">
        <v>51</v>
      </c>
      <c r="E90" s="38" t="s">
        <v>61</v>
      </c>
      <c r="F90" s="45" t="s">
        <v>53</v>
      </c>
      <c r="G90" s="46" t="s">
        <v>54</v>
      </c>
      <c r="H90" s="6">
        <f>IF(WeightPct!H89&lt;=-15,4,(IF(WeightPct!H89&lt;-10,3,(IF(WeightPct!H89&lt;-4,2,(IF(WeightPct!H89&lt;=-1,1,IF(WeightPct!H89&gt;-1,0,0))))))))</f>
        <v>0</v>
      </c>
      <c r="I90" s="6">
        <f>IF(WeightPct!I89&lt;=-15,4,(IF(WeightPct!I89&lt;-10,3,(IF(WeightPct!I89&lt;-4,2,(IF(WeightPct!I89&lt;=-1,1,IF(WeightPct!I89&gt;-1,0,0))))))))</f>
        <v>0</v>
      </c>
      <c r="J90" s="6">
        <f>IF(WeightPct!J89&lt;=-15,4,(IF(WeightPct!J89&lt;-10,3,(IF(WeightPct!J89&lt;-4,2,(IF(WeightPct!J89&lt;=-1,1,IF(WeightPct!J89&gt;-1,0,0))))))))</f>
        <v>0</v>
      </c>
      <c r="K90" s="6">
        <f>IF(WeightPct!K89&lt;=-15,4,(IF(WeightPct!K89&lt;-10,3,(IF(WeightPct!K89&lt;-4,2,(IF(WeightPct!K89&lt;=-1,1,IF(WeightPct!K89&gt;-1,0,0))))))))</f>
        <v>0</v>
      </c>
      <c r="L90" s="6">
        <f>IF(WeightPct!L89&lt;=-15,4,(IF(WeightPct!L89&lt;-10,3,(IF(WeightPct!L89&lt;-4,2,(IF(WeightPct!L89&lt;=-1,1,IF(WeightPct!L89&gt;-1,0,0))))))))</f>
        <v>0</v>
      </c>
      <c r="M90" s="6">
        <f>IF(WeightPct!M89&lt;=-15,4,(IF(WeightPct!M89&lt;-10,3,(IF(WeightPct!M89&lt;-4,2,(IF(WeightPct!M89&lt;=-1,1,IF(WeightPct!M89&gt;-1,0,0))))))))</f>
        <v>0</v>
      </c>
      <c r="O90" s="6">
        <v>0</v>
      </c>
      <c r="P90" s="6">
        <v>0</v>
      </c>
      <c r="Q90" s="6">
        <v>0</v>
      </c>
      <c r="R90" s="6">
        <v>0</v>
      </c>
      <c r="S90" s="6">
        <v>1</v>
      </c>
      <c r="T90" s="6">
        <v>2</v>
      </c>
      <c r="V90" s="6">
        <v>0</v>
      </c>
      <c r="W90" s="6">
        <v>1</v>
      </c>
      <c r="X90" s="6">
        <v>1</v>
      </c>
      <c r="Y90" s="6">
        <v>1</v>
      </c>
      <c r="Z90" s="6">
        <v>2</v>
      </c>
      <c r="AA90" s="6">
        <v>2</v>
      </c>
      <c r="AC90" s="6">
        <f t="shared" si="13"/>
        <v>0</v>
      </c>
      <c r="AD90" s="6">
        <f t="shared" si="14"/>
        <v>1</v>
      </c>
      <c r="AE90" s="6">
        <f t="shared" si="15"/>
        <v>1</v>
      </c>
      <c r="AF90" s="6">
        <f t="shared" si="16"/>
        <v>1</v>
      </c>
      <c r="AG90" s="6">
        <f t="shared" si="17"/>
        <v>3</v>
      </c>
      <c r="AH90" s="6">
        <f t="shared" si="18"/>
        <v>4</v>
      </c>
    </row>
    <row r="91" spans="1:34" ht="17" x14ac:dyDescent="0.25">
      <c r="A91" s="24"/>
      <c r="B91" s="37">
        <v>89</v>
      </c>
      <c r="C91" s="33" t="s">
        <v>17</v>
      </c>
      <c r="D91" s="14" t="s">
        <v>51</v>
      </c>
      <c r="E91" s="38" t="s">
        <v>61</v>
      </c>
      <c r="F91" s="45" t="s">
        <v>53</v>
      </c>
      <c r="G91" s="46" t="s">
        <v>54</v>
      </c>
      <c r="H91" s="6">
        <f>IF(WeightPct!H90&lt;=-15,4,(IF(WeightPct!H90&lt;-10,3,(IF(WeightPct!H90&lt;-4,2,(IF(WeightPct!H90&lt;=-1,1,IF(WeightPct!H90&gt;-1,0,0))))))))</f>
        <v>0</v>
      </c>
      <c r="I91" s="6">
        <f>IF(WeightPct!I90&lt;=-15,4,(IF(WeightPct!I90&lt;-10,3,(IF(WeightPct!I90&lt;-4,2,(IF(WeightPct!I90&lt;=-1,1,IF(WeightPct!I90&gt;-1,0,0))))))))</f>
        <v>0</v>
      </c>
      <c r="J91" s="6">
        <f>IF(WeightPct!J90&lt;=-15,4,(IF(WeightPct!J90&lt;-10,3,(IF(WeightPct!J90&lt;-4,2,(IF(WeightPct!J90&lt;=-1,1,IF(WeightPct!J90&gt;-1,0,0))))))))</f>
        <v>0</v>
      </c>
      <c r="K91" s="6">
        <f>IF(WeightPct!K90&lt;=-15,4,(IF(WeightPct!K90&lt;-10,3,(IF(WeightPct!K90&lt;-4,2,(IF(WeightPct!K90&lt;=-1,1,IF(WeightPct!K90&gt;-1,0,0))))))))</f>
        <v>0</v>
      </c>
      <c r="L91" s="6">
        <f>IF(WeightPct!L90&lt;=-15,4,(IF(WeightPct!L90&lt;-10,3,(IF(WeightPct!L90&lt;-4,2,(IF(WeightPct!L90&lt;=-1,1,IF(WeightPct!L90&gt;-1,0,0))))))))</f>
        <v>0</v>
      </c>
      <c r="M91" s="6">
        <f>IF(WeightPct!M90&lt;=-15,4,(IF(WeightPct!M90&lt;-10,3,(IF(WeightPct!M90&lt;-4,2,(IF(WeightPct!M90&lt;=-1,1,IF(WeightPct!M90&gt;-1,0,0))))))))</f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V91" s="6">
        <v>0</v>
      </c>
      <c r="W91" s="6">
        <v>1</v>
      </c>
      <c r="X91" s="6">
        <v>1</v>
      </c>
      <c r="Y91" s="6">
        <v>1</v>
      </c>
      <c r="Z91" s="6">
        <v>2</v>
      </c>
      <c r="AA91" s="6">
        <v>2</v>
      </c>
      <c r="AC91" s="6">
        <f t="shared" si="13"/>
        <v>0</v>
      </c>
      <c r="AD91" s="6">
        <f t="shared" si="14"/>
        <v>1</v>
      </c>
      <c r="AE91" s="6">
        <f t="shared" si="15"/>
        <v>1</v>
      </c>
      <c r="AF91" s="6">
        <f t="shared" si="16"/>
        <v>1</v>
      </c>
      <c r="AG91" s="6">
        <f t="shared" si="17"/>
        <v>2</v>
      </c>
      <c r="AH91" s="6">
        <f t="shared" si="18"/>
        <v>2</v>
      </c>
    </row>
    <row r="92" spans="1:34" ht="17" x14ac:dyDescent="0.25">
      <c r="A92" s="24"/>
      <c r="B92" s="37">
        <v>90</v>
      </c>
      <c r="C92" s="33" t="s">
        <v>17</v>
      </c>
      <c r="D92" s="14" t="s">
        <v>51</v>
      </c>
      <c r="E92" s="38" t="s">
        <v>61</v>
      </c>
      <c r="F92" s="45" t="s">
        <v>53</v>
      </c>
      <c r="G92" s="46" t="s">
        <v>54</v>
      </c>
      <c r="H92" s="6">
        <f>IF(WeightPct!H91&lt;=-15,4,(IF(WeightPct!H91&lt;-10,3,(IF(WeightPct!H91&lt;-4,2,(IF(WeightPct!H91&lt;=-1,1,IF(WeightPct!H91&gt;-1,0,0))))))))</f>
        <v>0</v>
      </c>
      <c r="I92" s="6">
        <f>IF(WeightPct!I91&lt;=-15,4,(IF(WeightPct!I91&lt;-10,3,(IF(WeightPct!I91&lt;-4,2,(IF(WeightPct!I91&lt;=-1,1,IF(WeightPct!I91&gt;-1,0,0))))))))</f>
        <v>0</v>
      </c>
      <c r="J92" s="6">
        <f>IF(WeightPct!J91&lt;=-15,4,(IF(WeightPct!J91&lt;-10,3,(IF(WeightPct!J91&lt;-4,2,(IF(WeightPct!J91&lt;=-1,1,IF(WeightPct!J91&gt;-1,0,0))))))))</f>
        <v>0</v>
      </c>
      <c r="K92" s="6">
        <f>IF(WeightPct!K91&lt;=-15,4,(IF(WeightPct!K91&lt;-10,3,(IF(WeightPct!K91&lt;-4,2,(IF(WeightPct!K91&lt;=-1,1,IF(WeightPct!K91&gt;-1,0,0))))))))</f>
        <v>0</v>
      </c>
      <c r="L92" s="6">
        <f>IF(WeightPct!L91&lt;=-15,4,(IF(WeightPct!L91&lt;-10,3,(IF(WeightPct!L91&lt;-4,2,(IF(WeightPct!L91&lt;=-1,1,IF(WeightPct!L91&gt;-1,0,0))))))))</f>
        <v>0</v>
      </c>
      <c r="M92" s="6">
        <f>IF(WeightPct!M91&lt;=-15,4,(IF(WeightPct!M91&lt;-10,3,(IF(WeightPct!M91&lt;-4,2,(IF(WeightPct!M91&lt;=-1,1,IF(WeightPct!M91&gt;-1,0,0))))))))</f>
        <v>0</v>
      </c>
      <c r="O92" s="6">
        <v>0</v>
      </c>
      <c r="P92" s="6">
        <v>0</v>
      </c>
      <c r="Q92" s="6">
        <v>0</v>
      </c>
      <c r="R92" s="6">
        <v>0</v>
      </c>
      <c r="S92" s="6">
        <v>0</v>
      </c>
      <c r="T92" s="6">
        <v>2</v>
      </c>
      <c r="V92" s="6">
        <v>0</v>
      </c>
      <c r="W92" s="6">
        <v>1</v>
      </c>
      <c r="X92" s="6">
        <v>1</v>
      </c>
      <c r="Y92" s="6">
        <v>1</v>
      </c>
      <c r="Z92" s="6">
        <v>2</v>
      </c>
      <c r="AA92" s="6">
        <v>2</v>
      </c>
      <c r="AC92" s="6">
        <f t="shared" si="13"/>
        <v>0</v>
      </c>
      <c r="AD92" s="6">
        <f t="shared" si="14"/>
        <v>1</v>
      </c>
      <c r="AE92" s="6">
        <f t="shared" si="15"/>
        <v>1</v>
      </c>
      <c r="AF92" s="6">
        <f t="shared" si="16"/>
        <v>1</v>
      </c>
      <c r="AG92" s="6">
        <f t="shared" si="17"/>
        <v>2</v>
      </c>
      <c r="AH92" s="6">
        <f t="shared" si="18"/>
        <v>4</v>
      </c>
    </row>
    <row r="93" spans="1:34" ht="17" x14ac:dyDescent="0.25">
      <c r="A93" s="40">
        <v>31</v>
      </c>
      <c r="B93" s="37">
        <v>91</v>
      </c>
      <c r="C93" s="33" t="s">
        <v>17</v>
      </c>
      <c r="D93" s="14" t="s">
        <v>51</v>
      </c>
      <c r="E93" s="38" t="s">
        <v>61</v>
      </c>
      <c r="F93" s="45" t="s">
        <v>53</v>
      </c>
      <c r="G93" s="46" t="s">
        <v>54</v>
      </c>
      <c r="H93" s="6">
        <f>IF(WeightPct!H92&lt;=-15,4,(IF(WeightPct!H92&lt;-10,3,(IF(WeightPct!H92&lt;-4,2,(IF(WeightPct!H92&lt;=-1,1,IF(WeightPct!H92&gt;-1,0,0))))))))</f>
        <v>0</v>
      </c>
      <c r="I93" s="6">
        <f>IF(WeightPct!I92&lt;=-15,4,(IF(WeightPct!I92&lt;-10,3,(IF(WeightPct!I92&lt;-4,2,(IF(WeightPct!I92&lt;=-1,1,IF(WeightPct!I92&gt;-1,0,0))))))))</f>
        <v>0</v>
      </c>
      <c r="J93" s="6">
        <f>IF(WeightPct!J92&lt;=-15,4,(IF(WeightPct!J92&lt;-10,3,(IF(WeightPct!J92&lt;-4,2,(IF(WeightPct!J92&lt;=-1,1,IF(WeightPct!J92&gt;-1,0,0))))))))</f>
        <v>1</v>
      </c>
      <c r="K93" s="6">
        <f>IF(WeightPct!K92&lt;=-15,4,(IF(WeightPct!K92&lt;-10,3,(IF(WeightPct!K92&lt;-4,2,(IF(WeightPct!K92&lt;=-1,1,IF(WeightPct!K92&gt;-1,0,0))))))))</f>
        <v>1</v>
      </c>
      <c r="L93" s="6">
        <f>IF(WeightPct!L92&lt;=-15,4,(IF(WeightPct!L92&lt;-10,3,(IF(WeightPct!L92&lt;-4,2,(IF(WeightPct!L92&lt;=-1,1,IF(WeightPct!L92&gt;-1,0,0))))))))</f>
        <v>1</v>
      </c>
      <c r="M93" s="6">
        <f>IF(WeightPct!M92&lt;=-15,4,(IF(WeightPct!M92&lt;-10,3,(IF(WeightPct!M92&lt;-4,2,(IF(WeightPct!M92&lt;=-1,1,IF(WeightPct!M92&gt;-1,0,0))))))))</f>
        <v>1</v>
      </c>
      <c r="O93" s="6">
        <v>0</v>
      </c>
      <c r="P93" s="6">
        <v>0</v>
      </c>
      <c r="Q93" s="6">
        <v>0</v>
      </c>
      <c r="R93" s="6">
        <v>0</v>
      </c>
      <c r="S93" s="6">
        <v>1</v>
      </c>
      <c r="T93" s="6">
        <v>2</v>
      </c>
      <c r="V93" s="6">
        <v>0</v>
      </c>
      <c r="W93" s="6">
        <v>0</v>
      </c>
      <c r="X93" s="6">
        <v>1</v>
      </c>
      <c r="Y93" s="6">
        <v>0</v>
      </c>
      <c r="Z93" s="6">
        <v>1</v>
      </c>
      <c r="AA93" s="6">
        <v>1</v>
      </c>
      <c r="AC93" s="6">
        <f t="shared" si="13"/>
        <v>0</v>
      </c>
      <c r="AD93" s="6">
        <f t="shared" si="14"/>
        <v>0</v>
      </c>
      <c r="AE93" s="6">
        <f t="shared" si="15"/>
        <v>2</v>
      </c>
      <c r="AF93" s="6">
        <f t="shared" si="16"/>
        <v>1</v>
      </c>
      <c r="AG93" s="6">
        <f t="shared" si="17"/>
        <v>3</v>
      </c>
      <c r="AH93" s="6">
        <f t="shared" si="18"/>
        <v>4</v>
      </c>
    </row>
    <row r="94" spans="1:34" ht="17" x14ac:dyDescent="0.25">
      <c r="A94" s="24"/>
      <c r="B94" s="37">
        <v>92</v>
      </c>
      <c r="C94" s="33" t="s">
        <v>17</v>
      </c>
      <c r="D94" s="14" t="s">
        <v>51</v>
      </c>
      <c r="E94" s="38" t="s">
        <v>61</v>
      </c>
      <c r="F94" s="45" t="s">
        <v>53</v>
      </c>
      <c r="G94" s="46" t="s">
        <v>54</v>
      </c>
      <c r="H94" s="6">
        <f>IF(WeightPct!H93&lt;=-15,4,(IF(WeightPct!H93&lt;-10,3,(IF(WeightPct!H93&lt;-4,2,(IF(WeightPct!H93&lt;=-1,1,IF(WeightPct!H93&gt;-1,0,0))))))))</f>
        <v>0</v>
      </c>
      <c r="I94" s="6">
        <f>IF(WeightPct!I93&lt;=-15,4,(IF(WeightPct!I93&lt;-10,3,(IF(WeightPct!I93&lt;-4,2,(IF(WeightPct!I93&lt;=-1,1,IF(WeightPct!I93&gt;-1,0,0))))))))</f>
        <v>0</v>
      </c>
      <c r="J94" s="6">
        <f>IF(WeightPct!J93&lt;=-15,4,(IF(WeightPct!J93&lt;-10,3,(IF(WeightPct!J93&lt;-4,2,(IF(WeightPct!J93&lt;=-1,1,IF(WeightPct!J93&gt;-1,0,0))))))))</f>
        <v>0</v>
      </c>
      <c r="K94" s="6">
        <f>IF(WeightPct!K93&lt;=-15,4,(IF(WeightPct!K93&lt;-10,3,(IF(WeightPct!K93&lt;-4,2,(IF(WeightPct!K93&lt;=-1,1,IF(WeightPct!K93&gt;-1,0,0))))))))</f>
        <v>1</v>
      </c>
      <c r="L94" s="6">
        <f>IF(WeightPct!L93&lt;=-15,4,(IF(WeightPct!L93&lt;-10,3,(IF(WeightPct!L93&lt;-4,2,(IF(WeightPct!L93&lt;=-1,1,IF(WeightPct!L93&gt;-1,0,0))))))))</f>
        <v>0</v>
      </c>
      <c r="M94" s="6">
        <f>IF(WeightPct!M93&lt;=-15,4,(IF(WeightPct!M93&lt;-10,3,(IF(WeightPct!M93&lt;-4,2,(IF(WeightPct!M93&lt;=-1,1,IF(WeightPct!M93&gt;-1,0,0))))))))</f>
        <v>1</v>
      </c>
      <c r="O94" s="6">
        <v>0</v>
      </c>
      <c r="P94" s="6">
        <v>0</v>
      </c>
      <c r="Q94" s="6">
        <v>0</v>
      </c>
      <c r="R94" s="6">
        <v>0</v>
      </c>
      <c r="S94" s="6">
        <v>1</v>
      </c>
      <c r="T94" s="6">
        <v>2</v>
      </c>
      <c r="V94" s="6">
        <v>0</v>
      </c>
      <c r="W94" s="6">
        <v>1</v>
      </c>
      <c r="X94" s="6">
        <v>1</v>
      </c>
      <c r="Y94" s="6">
        <v>0</v>
      </c>
      <c r="Z94" s="6">
        <v>1</v>
      </c>
      <c r="AA94" s="6">
        <v>1</v>
      </c>
      <c r="AC94" s="6">
        <f t="shared" si="13"/>
        <v>0</v>
      </c>
      <c r="AD94" s="6">
        <f t="shared" si="14"/>
        <v>1</v>
      </c>
      <c r="AE94" s="6">
        <f t="shared" si="15"/>
        <v>1</v>
      </c>
      <c r="AF94" s="6">
        <f t="shared" si="16"/>
        <v>1</v>
      </c>
      <c r="AG94" s="6">
        <f t="shared" si="17"/>
        <v>2</v>
      </c>
      <c r="AH94" s="6">
        <f t="shared" si="18"/>
        <v>4</v>
      </c>
    </row>
    <row r="95" spans="1:34" ht="17" x14ac:dyDescent="0.25">
      <c r="A95" s="24"/>
      <c r="B95" s="37">
        <v>93</v>
      </c>
      <c r="C95" s="33" t="s">
        <v>17</v>
      </c>
      <c r="D95" s="14" t="s">
        <v>51</v>
      </c>
      <c r="E95" s="38" t="s">
        <v>61</v>
      </c>
      <c r="F95" s="45" t="s">
        <v>53</v>
      </c>
      <c r="G95" s="46" t="s">
        <v>54</v>
      </c>
      <c r="H95" s="6">
        <f>IF(WeightPct!H94&lt;=-15,4,(IF(WeightPct!H94&lt;-10,3,(IF(WeightPct!H94&lt;-4,2,(IF(WeightPct!H94&lt;=-1,1,IF(WeightPct!H94&gt;-1,0,0))))))))</f>
        <v>0</v>
      </c>
      <c r="I95" s="6">
        <f>IF(WeightPct!I94&lt;=-15,4,(IF(WeightPct!I94&lt;-10,3,(IF(WeightPct!I94&lt;-4,2,(IF(WeightPct!I94&lt;=-1,1,IF(WeightPct!I94&gt;-1,0,0))))))))</f>
        <v>0</v>
      </c>
      <c r="J95" s="6">
        <f>IF(WeightPct!J94&lt;=-15,4,(IF(WeightPct!J94&lt;-10,3,(IF(WeightPct!J94&lt;-4,2,(IF(WeightPct!J94&lt;=-1,1,IF(WeightPct!J94&gt;-1,0,0))))))))</f>
        <v>0</v>
      </c>
      <c r="K95" s="6">
        <f>IF(WeightPct!K94&lt;=-15,4,(IF(WeightPct!K94&lt;-10,3,(IF(WeightPct!K94&lt;-4,2,(IF(WeightPct!K94&lt;=-1,1,IF(WeightPct!K94&gt;-1,0,0))))))))</f>
        <v>0</v>
      </c>
      <c r="L95" s="6">
        <f>IF(WeightPct!L94&lt;=-15,4,(IF(WeightPct!L94&lt;-10,3,(IF(WeightPct!L94&lt;-4,2,(IF(WeightPct!L94&lt;=-1,1,IF(WeightPct!L94&gt;-1,0,0))))))))</f>
        <v>0</v>
      </c>
      <c r="M95" s="6">
        <f>IF(WeightPct!M94&lt;=-15,4,(IF(WeightPct!M94&lt;-10,3,(IF(WeightPct!M94&lt;-4,2,(IF(WeightPct!M94&lt;=-1,1,IF(WeightPct!M94&gt;-1,0,0))))))))</f>
        <v>1</v>
      </c>
      <c r="O95" s="6">
        <v>0</v>
      </c>
      <c r="P95" s="6">
        <v>0</v>
      </c>
      <c r="Q95" s="6">
        <v>0</v>
      </c>
      <c r="R95" s="6">
        <v>1</v>
      </c>
      <c r="S95" s="6">
        <v>1</v>
      </c>
      <c r="T95" s="6">
        <v>2</v>
      </c>
      <c r="V95" s="6">
        <v>0</v>
      </c>
      <c r="W95" s="6">
        <v>1</v>
      </c>
      <c r="X95" s="6">
        <v>0</v>
      </c>
      <c r="Y95" s="6">
        <v>0</v>
      </c>
      <c r="Z95" s="6">
        <v>2</v>
      </c>
      <c r="AA95" s="6">
        <v>2</v>
      </c>
      <c r="AC95" s="6">
        <f t="shared" si="13"/>
        <v>0</v>
      </c>
      <c r="AD95" s="6">
        <f t="shared" si="14"/>
        <v>1</v>
      </c>
      <c r="AE95" s="6">
        <f t="shared" si="15"/>
        <v>0</v>
      </c>
      <c r="AF95" s="6">
        <f t="shared" si="16"/>
        <v>1</v>
      </c>
      <c r="AG95" s="6">
        <f t="shared" si="17"/>
        <v>3</v>
      </c>
      <c r="AH95" s="6">
        <f t="shared" si="18"/>
        <v>5</v>
      </c>
    </row>
    <row r="96" spans="1:34" ht="17" x14ac:dyDescent="0.25">
      <c r="A96" s="40">
        <v>32</v>
      </c>
      <c r="B96" s="37">
        <v>94</v>
      </c>
      <c r="C96" s="33" t="s">
        <v>17</v>
      </c>
      <c r="D96" s="14" t="s">
        <v>51</v>
      </c>
      <c r="E96" s="38" t="s">
        <v>61</v>
      </c>
      <c r="F96" s="45" t="s">
        <v>53</v>
      </c>
      <c r="G96" s="46" t="s">
        <v>54</v>
      </c>
      <c r="H96" s="6">
        <f>IF(WeightPct!H95&lt;=-15,4,(IF(WeightPct!H95&lt;-10,3,(IF(WeightPct!H95&lt;-4,2,(IF(WeightPct!H95&lt;=-1,1,IF(WeightPct!H95&gt;-1,0,0))))))))</f>
        <v>0</v>
      </c>
      <c r="I96" s="6">
        <f>IF(WeightPct!I95&lt;=-15,4,(IF(WeightPct!I95&lt;-10,3,(IF(WeightPct!I95&lt;-4,2,(IF(WeightPct!I95&lt;=-1,1,IF(WeightPct!I95&gt;-1,0,0))))))))</f>
        <v>0</v>
      </c>
      <c r="J96" s="6">
        <f>IF(WeightPct!J95&lt;=-15,4,(IF(WeightPct!J95&lt;-10,3,(IF(WeightPct!J95&lt;-4,2,(IF(WeightPct!J95&lt;=-1,1,IF(WeightPct!J95&gt;-1,0,0))))))))</f>
        <v>0</v>
      </c>
      <c r="K96" s="6">
        <f>IF(WeightPct!K95&lt;=-15,4,(IF(WeightPct!K95&lt;-10,3,(IF(WeightPct!K95&lt;-4,2,(IF(WeightPct!K95&lt;=-1,1,IF(WeightPct!K95&gt;-1,0,0))))))))</f>
        <v>0</v>
      </c>
      <c r="L96" s="6">
        <f>IF(WeightPct!L95&lt;=-15,4,(IF(WeightPct!L95&lt;-10,3,(IF(WeightPct!L95&lt;-4,2,(IF(WeightPct!L95&lt;=-1,1,IF(WeightPct!L95&gt;-1,0,0))))))))</f>
        <v>0</v>
      </c>
      <c r="M96" s="6">
        <f>IF(WeightPct!M95&lt;=-15,4,(IF(WeightPct!M95&lt;-10,3,(IF(WeightPct!M95&lt;-4,2,(IF(WeightPct!M95&lt;=-1,1,IF(WeightPct!M95&gt;-1,0,0))))))))</f>
        <v>1</v>
      </c>
      <c r="O96" s="6">
        <v>0</v>
      </c>
      <c r="P96" s="6">
        <v>0</v>
      </c>
      <c r="Q96" s="6">
        <v>0</v>
      </c>
      <c r="R96" s="6">
        <v>0</v>
      </c>
      <c r="S96" s="6">
        <v>0</v>
      </c>
      <c r="T96" s="6">
        <v>1</v>
      </c>
      <c r="V96" s="6">
        <v>0</v>
      </c>
      <c r="W96" s="6">
        <v>0</v>
      </c>
      <c r="X96" s="6">
        <v>0</v>
      </c>
      <c r="Y96" s="6">
        <v>1</v>
      </c>
      <c r="Z96" s="6">
        <v>1</v>
      </c>
      <c r="AA96" s="6">
        <v>1</v>
      </c>
      <c r="AC96" s="6">
        <f t="shared" si="13"/>
        <v>0</v>
      </c>
      <c r="AD96" s="6">
        <f t="shared" si="14"/>
        <v>0</v>
      </c>
      <c r="AE96" s="6">
        <f t="shared" si="15"/>
        <v>0</v>
      </c>
      <c r="AF96" s="6">
        <f t="shared" si="16"/>
        <v>1</v>
      </c>
      <c r="AG96" s="6">
        <f t="shared" si="17"/>
        <v>1</v>
      </c>
      <c r="AH96" s="6">
        <f t="shared" si="18"/>
        <v>3</v>
      </c>
    </row>
    <row r="97" spans="1:34" ht="17" x14ac:dyDescent="0.25">
      <c r="A97" s="24"/>
      <c r="B97" s="37">
        <v>95</v>
      </c>
      <c r="C97" s="33" t="s">
        <v>17</v>
      </c>
      <c r="D97" s="14" t="s">
        <v>51</v>
      </c>
      <c r="E97" s="38" t="s">
        <v>61</v>
      </c>
      <c r="F97" s="45" t="s">
        <v>53</v>
      </c>
      <c r="G97" s="46" t="s">
        <v>54</v>
      </c>
      <c r="H97" s="6">
        <f>IF(WeightPct!H96&lt;=-15,4,(IF(WeightPct!H96&lt;-10,3,(IF(WeightPct!H96&lt;-4,2,(IF(WeightPct!H96&lt;=-1,1,IF(WeightPct!H96&gt;-1,0,0))))))))</f>
        <v>0</v>
      </c>
      <c r="I97" s="6">
        <f>IF(WeightPct!I96&lt;=-15,4,(IF(WeightPct!I96&lt;-10,3,(IF(WeightPct!I96&lt;-4,2,(IF(WeightPct!I96&lt;=-1,1,IF(WeightPct!I96&gt;-1,0,0))))))))</f>
        <v>0</v>
      </c>
      <c r="J97" s="6">
        <f>IF(WeightPct!J96&lt;=-15,4,(IF(WeightPct!J96&lt;-10,3,(IF(WeightPct!J96&lt;-4,2,(IF(WeightPct!J96&lt;=-1,1,IF(WeightPct!J96&gt;-1,0,0))))))))</f>
        <v>0</v>
      </c>
      <c r="K97" s="6">
        <f>IF(WeightPct!K96&lt;=-15,4,(IF(WeightPct!K96&lt;-10,3,(IF(WeightPct!K96&lt;-4,2,(IF(WeightPct!K96&lt;=-1,1,IF(WeightPct!K96&gt;-1,0,0))))))))</f>
        <v>0</v>
      </c>
      <c r="L97" s="6">
        <f>IF(WeightPct!L96&lt;=-15,4,(IF(WeightPct!L96&lt;-10,3,(IF(WeightPct!L96&lt;-4,2,(IF(WeightPct!L96&lt;=-1,1,IF(WeightPct!L96&gt;-1,0,0))))))))</f>
        <v>0</v>
      </c>
      <c r="M97" s="6">
        <f>IF(WeightPct!M96&lt;=-15,4,(IF(WeightPct!M96&lt;-10,3,(IF(WeightPct!M96&lt;-4,2,(IF(WeightPct!M96&lt;=-1,1,IF(WeightPct!M96&gt;-1,0,0))))))))</f>
        <v>0</v>
      </c>
      <c r="O97" s="6">
        <v>0</v>
      </c>
      <c r="P97" s="6">
        <v>1</v>
      </c>
      <c r="Q97" s="6">
        <v>0</v>
      </c>
      <c r="R97" s="6">
        <v>0</v>
      </c>
      <c r="S97" s="6">
        <v>0</v>
      </c>
      <c r="T97" s="6">
        <v>2</v>
      </c>
      <c r="V97" s="6">
        <v>0</v>
      </c>
      <c r="W97" s="6">
        <v>1</v>
      </c>
      <c r="X97" s="6">
        <v>1</v>
      </c>
      <c r="Y97" s="6">
        <v>2</v>
      </c>
      <c r="Z97" s="6">
        <v>1</v>
      </c>
      <c r="AA97" s="6">
        <v>2</v>
      </c>
      <c r="AC97" s="6">
        <f t="shared" si="13"/>
        <v>0</v>
      </c>
      <c r="AD97" s="6">
        <f t="shared" si="14"/>
        <v>2</v>
      </c>
      <c r="AE97" s="6">
        <f t="shared" si="15"/>
        <v>1</v>
      </c>
      <c r="AF97" s="6">
        <f t="shared" si="16"/>
        <v>2</v>
      </c>
      <c r="AG97" s="6">
        <f t="shared" si="17"/>
        <v>1</v>
      </c>
      <c r="AH97" s="6">
        <f t="shared" si="18"/>
        <v>4</v>
      </c>
    </row>
    <row r="98" spans="1:34" ht="18" thickBot="1" x14ac:dyDescent="0.3">
      <c r="A98" s="25"/>
      <c r="B98" s="30">
        <v>96</v>
      </c>
      <c r="C98" s="26" t="s">
        <v>17</v>
      </c>
      <c r="D98" s="27" t="s">
        <v>51</v>
      </c>
      <c r="E98" s="47" t="s">
        <v>61</v>
      </c>
      <c r="F98" s="48" t="s">
        <v>53</v>
      </c>
      <c r="G98" s="49" t="s">
        <v>54</v>
      </c>
      <c r="H98" s="6">
        <f>IF(WeightPct!H97&lt;=-15,4,(IF(WeightPct!H97&lt;-10,3,(IF(WeightPct!H97&lt;-4,2,(IF(WeightPct!H97&lt;=-1,1,IF(WeightPct!H97&gt;-1,0,0))))))))</f>
        <v>0</v>
      </c>
      <c r="I98" s="6">
        <f>IF(WeightPct!I97&lt;=-15,4,(IF(WeightPct!I97&lt;-10,3,(IF(WeightPct!I97&lt;-4,2,(IF(WeightPct!I97&lt;=-1,1,IF(WeightPct!I97&gt;-1,0,0))))))))</f>
        <v>0</v>
      </c>
      <c r="J98" s="6">
        <f>IF(WeightPct!J97&lt;=-15,4,(IF(WeightPct!J97&lt;-10,3,(IF(WeightPct!J97&lt;-4,2,(IF(WeightPct!J97&lt;=-1,1,IF(WeightPct!J97&gt;-1,0,0))))))))</f>
        <v>0</v>
      </c>
      <c r="K98" s="6">
        <f>IF(WeightPct!K97&lt;=-15,4,(IF(WeightPct!K97&lt;-10,3,(IF(WeightPct!K97&lt;-4,2,(IF(WeightPct!K97&lt;=-1,1,IF(WeightPct!K97&gt;-1,0,0))))))))</f>
        <v>0</v>
      </c>
      <c r="L98" s="6">
        <f>IF(WeightPct!L97&lt;=-15,4,(IF(WeightPct!L97&lt;-10,3,(IF(WeightPct!L97&lt;-4,2,(IF(WeightPct!L97&lt;=-1,1,IF(WeightPct!L97&gt;-1,0,0))))))))</f>
        <v>0</v>
      </c>
      <c r="M98" s="6">
        <f>IF(WeightPct!M97&lt;=-15,4,(IF(WeightPct!M97&lt;-10,3,(IF(WeightPct!M97&lt;-4,2,(IF(WeightPct!M97&lt;=-1,1,IF(WeightPct!M97&gt;-1,0,0))))))))</f>
        <v>0</v>
      </c>
      <c r="O98" s="6">
        <v>0</v>
      </c>
      <c r="P98" s="6">
        <v>1</v>
      </c>
      <c r="Q98" s="6">
        <v>0</v>
      </c>
      <c r="R98" s="6">
        <v>0</v>
      </c>
      <c r="S98" s="6">
        <v>1</v>
      </c>
      <c r="T98" s="6">
        <v>2</v>
      </c>
      <c r="V98" s="6">
        <v>0</v>
      </c>
      <c r="W98" s="6">
        <v>1</v>
      </c>
      <c r="X98" s="6">
        <v>0</v>
      </c>
      <c r="Y98" s="6">
        <v>2</v>
      </c>
      <c r="Z98" s="6">
        <v>2</v>
      </c>
      <c r="AA98" s="6">
        <v>2</v>
      </c>
      <c r="AC98" s="6">
        <f t="shared" si="13"/>
        <v>0</v>
      </c>
      <c r="AD98" s="6">
        <f t="shared" si="14"/>
        <v>2</v>
      </c>
      <c r="AE98" s="6">
        <f t="shared" si="15"/>
        <v>0</v>
      </c>
      <c r="AF98" s="6">
        <f t="shared" si="16"/>
        <v>2</v>
      </c>
      <c r="AG98" s="6">
        <f t="shared" si="17"/>
        <v>3</v>
      </c>
      <c r="AH98" s="6">
        <f t="shared" si="18"/>
        <v>4</v>
      </c>
    </row>
  </sheetData>
  <mergeCells count="4">
    <mergeCell ref="H1:M1"/>
    <mergeCell ref="O1:T1"/>
    <mergeCell ref="V1:AA1"/>
    <mergeCell ref="AC1:AH1"/>
  </mergeCells>
  <phoneticPr fontId="5" type="noConversion"/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Readme</vt:lpstr>
      <vt:lpstr>Body parameters</vt:lpstr>
      <vt:lpstr>Weight gain</vt:lpstr>
      <vt:lpstr>WeightPct</vt:lpstr>
      <vt:lpstr>DAS</vt:lpstr>
      <vt:lpstr>Necropsy</vt:lpstr>
      <vt:lpstr>DAS Calculation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Sune Kjærsgaard Yang-Jensen</dc:creator>
  <cp:lastModifiedBy>Sune Kjærsgaard Yang-Jensen</cp:lastModifiedBy>
  <cp:lastPrinted>2025-05-05T10:38:58Z</cp:lastPrinted>
  <dcterms:created xsi:type="dcterms:W3CDTF">2023-12-21T13:29:34Z</dcterms:created>
  <dcterms:modified xsi:type="dcterms:W3CDTF">2025-06-24T18:24:33Z</dcterms:modified>
</cp:coreProperties>
</file>