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vbr436/Desktop/mcb merge/"/>
    </mc:Choice>
  </mc:AlternateContent>
  <xr:revisionPtr revIDLastSave="0" documentId="13_ncr:1_{6D51193C-116F-2C4C-BC1F-C220EE698FEF}" xr6:coauthVersionLast="47" xr6:coauthVersionMax="47" xr10:uidLastSave="{00000000-0000-0000-0000-000000000000}"/>
  <bookViews>
    <workbookView xWindow="4340" yWindow="500" windowWidth="24460" windowHeight="17500" activeTab="7" xr2:uid="{AEE83EF3-5861-974C-A3A6-1F247C3E2406}"/>
  </bookViews>
  <sheets>
    <sheet name="README" sheetId="13" r:id="rId1"/>
    <sheet name="Body parameters" sheetId="2" r:id="rId2"/>
    <sheet name="Weight gain" sheetId="3" r:id="rId3"/>
    <sheet name="WeightPct" sheetId="4" r:id="rId4"/>
    <sheet name="Necropsy" sheetId="6" r:id="rId5"/>
    <sheet name="Biomarker" sheetId="7" r:id="rId6"/>
    <sheet name="Day0vs4" sheetId="11" r:id="rId7"/>
    <sheet name="Histology" sheetId="12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6" i="6" l="1"/>
  <c r="N46" i="6"/>
  <c r="O46" i="6"/>
  <c r="P46" i="6"/>
  <c r="Q46" i="6"/>
  <c r="M47" i="6"/>
  <c r="N47" i="6"/>
  <c r="O47" i="6"/>
  <c r="P47" i="6"/>
  <c r="Q47" i="6"/>
  <c r="M48" i="6"/>
  <c r="N48" i="6"/>
  <c r="O48" i="6"/>
  <c r="P48" i="6"/>
  <c r="Q48" i="6"/>
  <c r="M49" i="6"/>
  <c r="N49" i="6"/>
  <c r="O49" i="6"/>
  <c r="P49" i="6"/>
  <c r="Q49" i="6"/>
  <c r="M50" i="6"/>
  <c r="N50" i="6"/>
  <c r="O50" i="6"/>
  <c r="P50" i="6"/>
  <c r="Q50" i="6"/>
  <c r="M51" i="6"/>
  <c r="N51" i="6"/>
  <c r="O51" i="6"/>
  <c r="P51" i="6"/>
  <c r="Q51" i="6"/>
  <c r="M52" i="6"/>
  <c r="N52" i="6"/>
  <c r="O52" i="6"/>
  <c r="P52" i="6"/>
  <c r="Q52" i="6"/>
  <c r="M53" i="6"/>
  <c r="N53" i="6"/>
  <c r="O53" i="6"/>
  <c r="P53" i="6"/>
  <c r="Q53" i="6"/>
  <c r="M54" i="6"/>
  <c r="N54" i="6"/>
  <c r="O54" i="6"/>
  <c r="P54" i="6"/>
  <c r="Q54" i="6"/>
  <c r="M55" i="6"/>
  <c r="N55" i="6"/>
  <c r="O55" i="6"/>
  <c r="P55" i="6"/>
  <c r="Q55" i="6"/>
  <c r="M56" i="6"/>
  <c r="N56" i="6"/>
  <c r="O56" i="6"/>
  <c r="P56" i="6"/>
  <c r="Q56" i="6"/>
  <c r="R53" i="6"/>
  <c r="R54" i="6"/>
  <c r="R55" i="6"/>
  <c r="R56" i="6"/>
  <c r="R49" i="6"/>
  <c r="R48" i="6"/>
  <c r="R47" i="6"/>
  <c r="R46" i="6"/>
  <c r="F46" i="4"/>
  <c r="G46" i="4"/>
  <c r="H46" i="4"/>
  <c r="I46" i="4"/>
  <c r="J46" i="4"/>
  <c r="F47" i="4"/>
  <c r="G47" i="11" s="1"/>
  <c r="G47" i="4"/>
  <c r="H47" i="4"/>
  <c r="I47" i="4"/>
  <c r="J47" i="4"/>
  <c r="F48" i="4"/>
  <c r="G48" i="4"/>
  <c r="H48" i="4"/>
  <c r="I48" i="4"/>
  <c r="J48" i="4"/>
  <c r="F49" i="4"/>
  <c r="G49" i="4"/>
  <c r="H49" i="4"/>
  <c r="I49" i="4"/>
  <c r="J49" i="4"/>
  <c r="F50" i="4"/>
  <c r="G50" i="11" s="1"/>
  <c r="G50" i="4"/>
  <c r="H50" i="4"/>
  <c r="I50" i="4"/>
  <c r="J50" i="4"/>
  <c r="F51" i="4"/>
  <c r="G51" i="4"/>
  <c r="H51" i="4"/>
  <c r="I51" i="4"/>
  <c r="J51" i="4"/>
  <c r="G51" i="11" s="1"/>
  <c r="F52" i="4"/>
  <c r="G52" i="4"/>
  <c r="H52" i="4"/>
  <c r="I52" i="4"/>
  <c r="J52" i="4"/>
  <c r="F53" i="4"/>
  <c r="G53" i="4"/>
  <c r="H53" i="4"/>
  <c r="I53" i="4"/>
  <c r="J53" i="4"/>
  <c r="F54" i="4"/>
  <c r="G54" i="4"/>
  <c r="H54" i="4"/>
  <c r="I54" i="4"/>
  <c r="J54" i="4"/>
  <c r="G54" i="11" s="1"/>
  <c r="F55" i="4"/>
  <c r="G55" i="11" s="1"/>
  <c r="G55" i="4"/>
  <c r="H55" i="4"/>
  <c r="I55" i="4"/>
  <c r="J55" i="4"/>
  <c r="F56" i="4"/>
  <c r="G56" i="4"/>
  <c r="H56" i="4"/>
  <c r="I56" i="4"/>
  <c r="J56" i="4"/>
  <c r="F46" i="3"/>
  <c r="G46" i="3"/>
  <c r="H46" i="3"/>
  <c r="I46" i="3"/>
  <c r="J46" i="3"/>
  <c r="F47" i="3"/>
  <c r="G47" i="3"/>
  <c r="H47" i="3"/>
  <c r="I47" i="3"/>
  <c r="J47" i="3"/>
  <c r="F48" i="3"/>
  <c r="G48" i="3"/>
  <c r="H48" i="3"/>
  <c r="I48" i="3"/>
  <c r="J48" i="3"/>
  <c r="F48" i="11" s="1"/>
  <c r="F49" i="3"/>
  <c r="G49" i="3"/>
  <c r="H49" i="3"/>
  <c r="I49" i="3"/>
  <c r="J49" i="3"/>
  <c r="F50" i="3"/>
  <c r="G50" i="3"/>
  <c r="H50" i="3"/>
  <c r="I50" i="3"/>
  <c r="J50" i="3"/>
  <c r="F50" i="11" s="1"/>
  <c r="F51" i="3"/>
  <c r="G51" i="3"/>
  <c r="H51" i="3"/>
  <c r="I51" i="3"/>
  <c r="J51" i="3"/>
  <c r="F52" i="3"/>
  <c r="G52" i="3"/>
  <c r="H52" i="3"/>
  <c r="I52" i="3"/>
  <c r="J52" i="3"/>
  <c r="F53" i="3"/>
  <c r="G53" i="3"/>
  <c r="H53" i="3"/>
  <c r="I53" i="3"/>
  <c r="J53" i="3"/>
  <c r="F53" i="11" s="1"/>
  <c r="F54" i="3"/>
  <c r="G54" i="3"/>
  <c r="H54" i="3"/>
  <c r="I54" i="3"/>
  <c r="J54" i="3"/>
  <c r="F55" i="3"/>
  <c r="G55" i="3"/>
  <c r="H55" i="3"/>
  <c r="I55" i="3"/>
  <c r="J55" i="3"/>
  <c r="F56" i="3"/>
  <c r="G56" i="3"/>
  <c r="H56" i="3"/>
  <c r="I56" i="3"/>
  <c r="J56" i="3"/>
  <c r="F56" i="11" s="1"/>
  <c r="M38" i="6"/>
  <c r="N38" i="6"/>
  <c r="O38" i="6"/>
  <c r="P38" i="6"/>
  <c r="Q38" i="6"/>
  <c r="M39" i="6"/>
  <c r="N39" i="6"/>
  <c r="O39" i="6"/>
  <c r="P39" i="6"/>
  <c r="Q39" i="6"/>
  <c r="M40" i="6"/>
  <c r="N40" i="6"/>
  <c r="O40" i="6"/>
  <c r="P40" i="6"/>
  <c r="Q40" i="6"/>
  <c r="M41" i="6"/>
  <c r="N41" i="6"/>
  <c r="O41" i="6"/>
  <c r="P41" i="6"/>
  <c r="Q41" i="6"/>
  <c r="M42" i="6"/>
  <c r="N42" i="6"/>
  <c r="O42" i="6"/>
  <c r="P42" i="6"/>
  <c r="Q42" i="6"/>
  <c r="M43" i="6"/>
  <c r="N43" i="6"/>
  <c r="O43" i="6"/>
  <c r="P43" i="6"/>
  <c r="Q43" i="6"/>
  <c r="M44" i="6"/>
  <c r="N44" i="6"/>
  <c r="O44" i="6"/>
  <c r="P44" i="6"/>
  <c r="Q44" i="6"/>
  <c r="M45" i="6"/>
  <c r="N45" i="6"/>
  <c r="O45" i="6"/>
  <c r="P45" i="6"/>
  <c r="Q45" i="6"/>
  <c r="R45" i="6"/>
  <c r="R44" i="6"/>
  <c r="R43" i="6"/>
  <c r="R42" i="6"/>
  <c r="R41" i="6"/>
  <c r="R40" i="6"/>
  <c r="R39" i="6"/>
  <c r="R38" i="6"/>
  <c r="F38" i="4"/>
  <c r="G38" i="4"/>
  <c r="H38" i="4"/>
  <c r="I38" i="4"/>
  <c r="J38" i="4"/>
  <c r="F39" i="4"/>
  <c r="G39" i="4"/>
  <c r="H39" i="4"/>
  <c r="I39" i="4"/>
  <c r="J39" i="4"/>
  <c r="G39" i="11" s="1"/>
  <c r="F40" i="4"/>
  <c r="G40" i="4"/>
  <c r="H40" i="4"/>
  <c r="I40" i="4"/>
  <c r="J40" i="4"/>
  <c r="F41" i="4"/>
  <c r="G41" i="4"/>
  <c r="H41" i="4"/>
  <c r="I41" i="4"/>
  <c r="J41" i="4"/>
  <c r="F42" i="4"/>
  <c r="G42" i="4"/>
  <c r="H42" i="4"/>
  <c r="I42" i="4"/>
  <c r="J42" i="4"/>
  <c r="F43" i="4"/>
  <c r="G43" i="4"/>
  <c r="H43" i="4"/>
  <c r="I43" i="4"/>
  <c r="J43" i="4"/>
  <c r="F44" i="4"/>
  <c r="G44" i="4"/>
  <c r="H44" i="4"/>
  <c r="I44" i="4"/>
  <c r="J44" i="4"/>
  <c r="F45" i="4"/>
  <c r="G45" i="4"/>
  <c r="H45" i="4"/>
  <c r="I45" i="4"/>
  <c r="J45" i="4"/>
  <c r="F38" i="3"/>
  <c r="G38" i="3"/>
  <c r="H38" i="3"/>
  <c r="I38" i="3"/>
  <c r="J38" i="3"/>
  <c r="F39" i="3"/>
  <c r="G39" i="3"/>
  <c r="H39" i="3"/>
  <c r="I39" i="3"/>
  <c r="J39" i="3"/>
  <c r="F40" i="3"/>
  <c r="G40" i="3"/>
  <c r="H40" i="3"/>
  <c r="I40" i="3"/>
  <c r="J40" i="3"/>
  <c r="F41" i="3"/>
  <c r="G41" i="3"/>
  <c r="H41" i="3"/>
  <c r="I41" i="3"/>
  <c r="J41" i="3"/>
  <c r="F42" i="3"/>
  <c r="G42" i="3"/>
  <c r="H42" i="3"/>
  <c r="I42" i="3"/>
  <c r="J42" i="3"/>
  <c r="F42" i="11" s="1"/>
  <c r="F43" i="3"/>
  <c r="F43" i="11" s="1"/>
  <c r="G43" i="3"/>
  <c r="H43" i="3"/>
  <c r="I43" i="3"/>
  <c r="J43" i="3"/>
  <c r="F44" i="3"/>
  <c r="G44" i="3"/>
  <c r="H44" i="3"/>
  <c r="I44" i="3"/>
  <c r="J44" i="3"/>
  <c r="F45" i="3"/>
  <c r="G45" i="3"/>
  <c r="H45" i="3"/>
  <c r="I45" i="3"/>
  <c r="J45" i="3"/>
  <c r="M28" i="6"/>
  <c r="N28" i="6"/>
  <c r="O28" i="6"/>
  <c r="P28" i="6"/>
  <c r="Q28" i="6"/>
  <c r="M29" i="6"/>
  <c r="N29" i="6"/>
  <c r="O29" i="6"/>
  <c r="P29" i="6"/>
  <c r="Q29" i="6"/>
  <c r="M30" i="6"/>
  <c r="N30" i="6"/>
  <c r="O30" i="6"/>
  <c r="P30" i="6"/>
  <c r="Q30" i="6"/>
  <c r="M31" i="6"/>
  <c r="N31" i="6"/>
  <c r="O31" i="6"/>
  <c r="P31" i="6"/>
  <c r="Q31" i="6"/>
  <c r="M32" i="6"/>
  <c r="N32" i="6"/>
  <c r="O32" i="6"/>
  <c r="P32" i="6"/>
  <c r="Q32" i="6"/>
  <c r="M33" i="6"/>
  <c r="N33" i="6"/>
  <c r="O33" i="6"/>
  <c r="P33" i="6"/>
  <c r="Q33" i="6"/>
  <c r="M34" i="6"/>
  <c r="N34" i="6"/>
  <c r="O34" i="6"/>
  <c r="P34" i="6"/>
  <c r="Q34" i="6"/>
  <c r="M35" i="6"/>
  <c r="N35" i="6"/>
  <c r="O35" i="6"/>
  <c r="P35" i="6"/>
  <c r="Q35" i="6"/>
  <c r="M36" i="6"/>
  <c r="N36" i="6"/>
  <c r="O36" i="6"/>
  <c r="P36" i="6"/>
  <c r="Q36" i="6"/>
  <c r="M37" i="6"/>
  <c r="N37" i="6"/>
  <c r="O37" i="6"/>
  <c r="P37" i="6"/>
  <c r="Q37" i="6"/>
  <c r="R37" i="6"/>
  <c r="R36" i="6"/>
  <c r="R35" i="6"/>
  <c r="R34" i="6"/>
  <c r="R33" i="6"/>
  <c r="R32" i="6"/>
  <c r="R31" i="6"/>
  <c r="R30" i="6"/>
  <c r="R29" i="6"/>
  <c r="R28" i="6"/>
  <c r="F28" i="4"/>
  <c r="G28" i="4"/>
  <c r="H28" i="4"/>
  <c r="I28" i="4"/>
  <c r="J28" i="4"/>
  <c r="F29" i="4"/>
  <c r="G29" i="11" s="1"/>
  <c r="G29" i="4"/>
  <c r="H29" i="4"/>
  <c r="I29" i="4"/>
  <c r="J29" i="4"/>
  <c r="F30" i="4"/>
  <c r="G30" i="4"/>
  <c r="H30" i="4"/>
  <c r="I30" i="4"/>
  <c r="J30" i="4"/>
  <c r="F31" i="4"/>
  <c r="G31" i="4"/>
  <c r="H31" i="4"/>
  <c r="I31" i="4"/>
  <c r="J31" i="4"/>
  <c r="F32" i="4"/>
  <c r="G32" i="4"/>
  <c r="H32" i="4"/>
  <c r="I32" i="4"/>
  <c r="J32" i="4"/>
  <c r="F33" i="4"/>
  <c r="G33" i="4"/>
  <c r="H33" i="4"/>
  <c r="I33" i="4"/>
  <c r="J33" i="4"/>
  <c r="G33" i="11" s="1"/>
  <c r="F34" i="4"/>
  <c r="G34" i="4"/>
  <c r="H34" i="4"/>
  <c r="I34" i="4"/>
  <c r="J34" i="4"/>
  <c r="F35" i="4"/>
  <c r="G35" i="4"/>
  <c r="H35" i="4"/>
  <c r="I35" i="4"/>
  <c r="J35" i="4"/>
  <c r="F36" i="4"/>
  <c r="G36" i="4"/>
  <c r="H36" i="4"/>
  <c r="I36" i="4"/>
  <c r="J36" i="4"/>
  <c r="F37" i="4"/>
  <c r="G37" i="11" s="1"/>
  <c r="G37" i="4"/>
  <c r="H37" i="4"/>
  <c r="I37" i="4"/>
  <c r="J37" i="4"/>
  <c r="F28" i="3"/>
  <c r="G28" i="3"/>
  <c r="H28" i="3"/>
  <c r="I28" i="3"/>
  <c r="J28" i="3"/>
  <c r="F29" i="3"/>
  <c r="G29" i="3"/>
  <c r="H29" i="3"/>
  <c r="I29" i="3"/>
  <c r="J29" i="3"/>
  <c r="F30" i="3"/>
  <c r="G30" i="3"/>
  <c r="H30" i="3"/>
  <c r="I30" i="3"/>
  <c r="J30" i="3"/>
  <c r="F31" i="3"/>
  <c r="G31" i="3"/>
  <c r="H31" i="3"/>
  <c r="I31" i="3"/>
  <c r="J31" i="3"/>
  <c r="F32" i="3"/>
  <c r="G32" i="3"/>
  <c r="H32" i="3"/>
  <c r="I32" i="3"/>
  <c r="J32" i="3"/>
  <c r="F33" i="3"/>
  <c r="G33" i="3"/>
  <c r="H33" i="3"/>
  <c r="I33" i="3"/>
  <c r="J33" i="3"/>
  <c r="F34" i="3"/>
  <c r="G34" i="3"/>
  <c r="H34" i="3"/>
  <c r="I34" i="3"/>
  <c r="J34" i="3"/>
  <c r="F34" i="11" s="1"/>
  <c r="F35" i="3"/>
  <c r="G35" i="3"/>
  <c r="H35" i="3"/>
  <c r="I35" i="3"/>
  <c r="J35" i="3"/>
  <c r="F36" i="3"/>
  <c r="G36" i="3"/>
  <c r="H36" i="3"/>
  <c r="I36" i="3"/>
  <c r="J36" i="3"/>
  <c r="F37" i="3"/>
  <c r="G37" i="3"/>
  <c r="H37" i="3"/>
  <c r="I37" i="3"/>
  <c r="J37" i="3"/>
  <c r="M17" i="6"/>
  <c r="N17" i="6"/>
  <c r="O17" i="6"/>
  <c r="P17" i="6"/>
  <c r="Q17" i="6"/>
  <c r="R17" i="6"/>
  <c r="M18" i="6"/>
  <c r="N18" i="6"/>
  <c r="O18" i="6"/>
  <c r="P18" i="6"/>
  <c r="Q18" i="6"/>
  <c r="R18" i="6"/>
  <c r="M19" i="6"/>
  <c r="N19" i="6"/>
  <c r="O19" i="6"/>
  <c r="P19" i="6"/>
  <c r="Q19" i="6"/>
  <c r="R19" i="6"/>
  <c r="M20" i="6"/>
  <c r="N20" i="6"/>
  <c r="O20" i="6"/>
  <c r="P20" i="6"/>
  <c r="Q20" i="6"/>
  <c r="R20" i="6"/>
  <c r="M21" i="6"/>
  <c r="N21" i="6"/>
  <c r="O21" i="6"/>
  <c r="P21" i="6"/>
  <c r="Q21" i="6"/>
  <c r="R21" i="6"/>
  <c r="M22" i="6"/>
  <c r="N22" i="6"/>
  <c r="O22" i="6"/>
  <c r="P22" i="6"/>
  <c r="Q22" i="6"/>
  <c r="R22" i="6"/>
  <c r="M23" i="6"/>
  <c r="N23" i="6"/>
  <c r="O23" i="6"/>
  <c r="P23" i="6"/>
  <c r="Q23" i="6"/>
  <c r="R23" i="6"/>
  <c r="M24" i="6"/>
  <c r="N24" i="6"/>
  <c r="O24" i="6"/>
  <c r="P24" i="6"/>
  <c r="Q24" i="6"/>
  <c r="R24" i="6"/>
  <c r="M25" i="6"/>
  <c r="N25" i="6"/>
  <c r="O25" i="6"/>
  <c r="P25" i="6"/>
  <c r="Q25" i="6"/>
  <c r="R25" i="6"/>
  <c r="M26" i="6"/>
  <c r="N26" i="6"/>
  <c r="O26" i="6"/>
  <c r="P26" i="6"/>
  <c r="Q26" i="6"/>
  <c r="R26" i="6"/>
  <c r="M27" i="6"/>
  <c r="N27" i="6"/>
  <c r="O27" i="6"/>
  <c r="P27" i="6"/>
  <c r="Q27" i="6"/>
  <c r="R27" i="6"/>
  <c r="F17" i="4"/>
  <c r="G17" i="4"/>
  <c r="H17" i="4"/>
  <c r="I17" i="4"/>
  <c r="J17" i="4"/>
  <c r="F18" i="4"/>
  <c r="G18" i="4"/>
  <c r="H18" i="4"/>
  <c r="I18" i="4"/>
  <c r="J18" i="4"/>
  <c r="F19" i="4"/>
  <c r="G19" i="4"/>
  <c r="H19" i="4"/>
  <c r="I19" i="4"/>
  <c r="J19" i="4"/>
  <c r="F20" i="4"/>
  <c r="G20" i="4"/>
  <c r="H20" i="4"/>
  <c r="I20" i="4"/>
  <c r="J20" i="4"/>
  <c r="F21" i="4"/>
  <c r="G21" i="4"/>
  <c r="H21" i="4"/>
  <c r="I21" i="4"/>
  <c r="J21" i="4"/>
  <c r="F22" i="4"/>
  <c r="G22" i="4"/>
  <c r="H22" i="4"/>
  <c r="I22" i="4"/>
  <c r="J22" i="4"/>
  <c r="F23" i="4"/>
  <c r="G23" i="4"/>
  <c r="H23" i="4"/>
  <c r="I23" i="4"/>
  <c r="J23" i="4"/>
  <c r="F24" i="4"/>
  <c r="G24" i="4"/>
  <c r="H24" i="4"/>
  <c r="I24" i="4"/>
  <c r="J24" i="4"/>
  <c r="G24" i="11" s="1"/>
  <c r="F25" i="4"/>
  <c r="G25" i="4"/>
  <c r="H25" i="4"/>
  <c r="I25" i="4"/>
  <c r="J25" i="4"/>
  <c r="F26" i="4"/>
  <c r="G26" i="4"/>
  <c r="H26" i="4"/>
  <c r="I26" i="4"/>
  <c r="J26" i="4"/>
  <c r="F27" i="4"/>
  <c r="G27" i="4"/>
  <c r="H27" i="4"/>
  <c r="I27" i="4"/>
  <c r="J27" i="4"/>
  <c r="F17" i="3"/>
  <c r="G17" i="3"/>
  <c r="H17" i="3"/>
  <c r="I17" i="3"/>
  <c r="J17" i="3"/>
  <c r="F18" i="3"/>
  <c r="G18" i="3"/>
  <c r="H18" i="3"/>
  <c r="I18" i="3"/>
  <c r="J18" i="3"/>
  <c r="F19" i="3"/>
  <c r="G19" i="3"/>
  <c r="H19" i="3"/>
  <c r="I19" i="3"/>
  <c r="J19" i="3"/>
  <c r="F20" i="3"/>
  <c r="G20" i="3"/>
  <c r="H20" i="3"/>
  <c r="I20" i="3"/>
  <c r="J20" i="3"/>
  <c r="F21" i="3"/>
  <c r="G21" i="3"/>
  <c r="H21" i="3"/>
  <c r="I21" i="3"/>
  <c r="J21" i="3"/>
  <c r="F22" i="3"/>
  <c r="G22" i="3"/>
  <c r="H22" i="3"/>
  <c r="I22" i="3"/>
  <c r="J22" i="3"/>
  <c r="F23" i="3"/>
  <c r="G23" i="3"/>
  <c r="H23" i="3"/>
  <c r="I23" i="3"/>
  <c r="J23" i="3"/>
  <c r="F24" i="3"/>
  <c r="G24" i="3"/>
  <c r="H24" i="3"/>
  <c r="I24" i="3"/>
  <c r="J24" i="3"/>
  <c r="F25" i="3"/>
  <c r="G25" i="3"/>
  <c r="H25" i="3"/>
  <c r="I25" i="3"/>
  <c r="J25" i="3"/>
  <c r="F26" i="3"/>
  <c r="G26" i="3"/>
  <c r="H26" i="3"/>
  <c r="I26" i="3"/>
  <c r="J26" i="3"/>
  <c r="F27" i="3"/>
  <c r="G27" i="3"/>
  <c r="H27" i="3"/>
  <c r="I27" i="3"/>
  <c r="J27" i="3"/>
  <c r="G25" i="11" l="1"/>
  <c r="G21" i="11"/>
  <c r="G17" i="11"/>
  <c r="G30" i="11"/>
  <c r="G44" i="11"/>
  <c r="G40" i="11"/>
  <c r="F46" i="11"/>
  <c r="G19" i="11"/>
  <c r="G27" i="11"/>
  <c r="G49" i="11"/>
  <c r="G23" i="11"/>
  <c r="G32" i="11"/>
  <c r="G31" i="11"/>
  <c r="G36" i="11"/>
  <c r="G28" i="11"/>
  <c r="G52" i="11"/>
  <c r="G26" i="11"/>
  <c r="G18" i="11"/>
  <c r="G41" i="11"/>
  <c r="G56" i="11"/>
  <c r="G48" i="11"/>
  <c r="F51" i="11"/>
  <c r="F52" i="11"/>
  <c r="F38" i="11"/>
  <c r="F27" i="11"/>
  <c r="F19" i="11"/>
  <c r="F45" i="11"/>
  <c r="F26" i="11"/>
  <c r="F18" i="11"/>
  <c r="F36" i="11"/>
  <c r="F28" i="11"/>
  <c r="F44" i="11"/>
  <c r="F25" i="11"/>
  <c r="F21" i="11"/>
  <c r="F17" i="11"/>
  <c r="F35" i="11"/>
  <c r="F31" i="11"/>
  <c r="F39" i="11"/>
  <c r="F55" i="11"/>
  <c r="F47" i="11"/>
  <c r="F30" i="11"/>
  <c r="G35" i="11"/>
  <c r="F41" i="11"/>
  <c r="G45" i="11"/>
  <c r="F24" i="11"/>
  <c r="F20" i="11"/>
  <c r="G42" i="11"/>
  <c r="G38" i="11"/>
  <c r="F23" i="11"/>
  <c r="G22" i="11"/>
  <c r="F37" i="11"/>
  <c r="F33" i="11"/>
  <c r="F29" i="11"/>
  <c r="F22" i="11"/>
  <c r="F32" i="11"/>
  <c r="G34" i="11"/>
  <c r="F40" i="11"/>
  <c r="F54" i="11"/>
  <c r="G20" i="11"/>
  <c r="G43" i="11"/>
  <c r="F49" i="11"/>
  <c r="G53" i="11"/>
  <c r="G46" i="11"/>
  <c r="M3" i="6"/>
  <c r="N3" i="6"/>
  <c r="O3" i="6"/>
  <c r="P3" i="6"/>
  <c r="Q3" i="6"/>
  <c r="R3" i="6"/>
  <c r="M4" i="6"/>
  <c r="N4" i="6"/>
  <c r="O4" i="6"/>
  <c r="P4" i="6"/>
  <c r="Q4" i="6"/>
  <c r="R4" i="6"/>
  <c r="M5" i="6"/>
  <c r="N5" i="6"/>
  <c r="O5" i="6"/>
  <c r="P5" i="6"/>
  <c r="Q5" i="6"/>
  <c r="R5" i="6"/>
  <c r="M6" i="6"/>
  <c r="N6" i="6"/>
  <c r="O6" i="6"/>
  <c r="P6" i="6"/>
  <c r="Q6" i="6"/>
  <c r="R6" i="6"/>
  <c r="M7" i="6"/>
  <c r="N7" i="6"/>
  <c r="O7" i="6"/>
  <c r="P7" i="6"/>
  <c r="Q7" i="6"/>
  <c r="R7" i="6"/>
  <c r="M8" i="6"/>
  <c r="N8" i="6"/>
  <c r="O8" i="6"/>
  <c r="P8" i="6"/>
  <c r="Q8" i="6"/>
  <c r="R8" i="6"/>
  <c r="M9" i="6"/>
  <c r="N9" i="6"/>
  <c r="O9" i="6"/>
  <c r="P9" i="6"/>
  <c r="Q9" i="6"/>
  <c r="R9" i="6"/>
  <c r="M10" i="6"/>
  <c r="N10" i="6"/>
  <c r="O10" i="6"/>
  <c r="P10" i="6"/>
  <c r="Q10" i="6"/>
  <c r="R10" i="6"/>
  <c r="M11" i="6"/>
  <c r="N11" i="6"/>
  <c r="O11" i="6"/>
  <c r="P11" i="6"/>
  <c r="Q11" i="6"/>
  <c r="R11" i="6"/>
  <c r="M12" i="6"/>
  <c r="N12" i="6"/>
  <c r="O12" i="6"/>
  <c r="P12" i="6"/>
  <c r="Q12" i="6"/>
  <c r="R12" i="6"/>
  <c r="M13" i="6"/>
  <c r="N13" i="6"/>
  <c r="O13" i="6"/>
  <c r="P13" i="6"/>
  <c r="Q13" i="6"/>
  <c r="R13" i="6"/>
  <c r="M14" i="6"/>
  <c r="N14" i="6"/>
  <c r="O14" i="6"/>
  <c r="P14" i="6"/>
  <c r="Q14" i="6"/>
  <c r="R14" i="6"/>
  <c r="M15" i="6"/>
  <c r="N15" i="6"/>
  <c r="O15" i="6"/>
  <c r="P15" i="6"/>
  <c r="Q15" i="6"/>
  <c r="R15" i="6"/>
  <c r="M16" i="6"/>
  <c r="N16" i="6"/>
  <c r="O16" i="6"/>
  <c r="P16" i="6"/>
  <c r="Q16" i="6"/>
  <c r="R16" i="6"/>
  <c r="Q2" i="6"/>
  <c r="P2" i="6"/>
  <c r="O2" i="6"/>
  <c r="N2" i="6"/>
  <c r="M2" i="6"/>
  <c r="R2" i="6"/>
  <c r="F3" i="4" l="1"/>
  <c r="G3" i="4"/>
  <c r="H3" i="4"/>
  <c r="I3" i="4"/>
  <c r="J3" i="4"/>
  <c r="F4" i="4"/>
  <c r="G4" i="4"/>
  <c r="H4" i="4"/>
  <c r="I4" i="4"/>
  <c r="J4" i="4"/>
  <c r="F5" i="4"/>
  <c r="G5" i="4"/>
  <c r="H5" i="4"/>
  <c r="I5" i="4"/>
  <c r="J5" i="4"/>
  <c r="F6" i="4"/>
  <c r="G6" i="4"/>
  <c r="H6" i="4"/>
  <c r="I6" i="4"/>
  <c r="J6" i="4"/>
  <c r="F7" i="4"/>
  <c r="G7" i="4"/>
  <c r="H7" i="4"/>
  <c r="I7" i="4"/>
  <c r="J7" i="4"/>
  <c r="F8" i="4"/>
  <c r="G8" i="4"/>
  <c r="H8" i="4"/>
  <c r="I8" i="4"/>
  <c r="J8" i="4"/>
  <c r="F9" i="4"/>
  <c r="G9" i="4"/>
  <c r="H9" i="4"/>
  <c r="I9" i="4"/>
  <c r="J9" i="4"/>
  <c r="F10" i="4"/>
  <c r="G10" i="4"/>
  <c r="H10" i="4"/>
  <c r="I10" i="4"/>
  <c r="J10" i="4"/>
  <c r="F11" i="4"/>
  <c r="G11" i="4"/>
  <c r="H11" i="4"/>
  <c r="I11" i="4"/>
  <c r="J11" i="4"/>
  <c r="F12" i="4"/>
  <c r="G12" i="4"/>
  <c r="H12" i="4"/>
  <c r="I12" i="4"/>
  <c r="J12" i="4"/>
  <c r="F13" i="4"/>
  <c r="G13" i="4"/>
  <c r="H13" i="4"/>
  <c r="I13" i="4"/>
  <c r="J13" i="4"/>
  <c r="F14" i="4"/>
  <c r="G14" i="4"/>
  <c r="H14" i="4"/>
  <c r="I14" i="4"/>
  <c r="J14" i="4"/>
  <c r="F15" i="4"/>
  <c r="G15" i="4"/>
  <c r="H15" i="4"/>
  <c r="I15" i="4"/>
  <c r="J15" i="4"/>
  <c r="F16" i="4"/>
  <c r="G16" i="4"/>
  <c r="H16" i="4"/>
  <c r="I16" i="4"/>
  <c r="J16" i="4"/>
  <c r="G2" i="4"/>
  <c r="H2" i="4"/>
  <c r="I2" i="4"/>
  <c r="J2" i="4"/>
  <c r="F2" i="4"/>
  <c r="G13" i="11" l="1"/>
  <c r="G10" i="11"/>
  <c r="G16" i="11"/>
  <c r="G5" i="11"/>
  <c r="G8" i="11"/>
  <c r="G11" i="11"/>
  <c r="G3" i="11"/>
  <c r="G6" i="11"/>
  <c r="G9" i="11"/>
  <c r="G14" i="11"/>
  <c r="G2" i="11"/>
  <c r="G12" i="11"/>
  <c r="G4" i="11"/>
  <c r="G15" i="11"/>
  <c r="G7" i="11"/>
  <c r="F2" i="3"/>
  <c r="G2" i="3"/>
  <c r="H2" i="3"/>
  <c r="I2" i="3"/>
  <c r="J2" i="3"/>
  <c r="F3" i="3"/>
  <c r="G3" i="3"/>
  <c r="H3" i="3"/>
  <c r="I3" i="3"/>
  <c r="J3" i="3"/>
  <c r="F4" i="3"/>
  <c r="G4" i="3"/>
  <c r="H4" i="3"/>
  <c r="I4" i="3"/>
  <c r="J4" i="3"/>
  <c r="F5" i="3"/>
  <c r="G5" i="3"/>
  <c r="H5" i="3"/>
  <c r="I5" i="3"/>
  <c r="J5" i="3"/>
  <c r="F6" i="3"/>
  <c r="G6" i="3"/>
  <c r="H6" i="3"/>
  <c r="I6" i="3"/>
  <c r="J6" i="3"/>
  <c r="F7" i="3"/>
  <c r="G7" i="3"/>
  <c r="H7" i="3"/>
  <c r="I7" i="3"/>
  <c r="J7" i="3"/>
  <c r="F8" i="3"/>
  <c r="G8" i="3"/>
  <c r="H8" i="3"/>
  <c r="I8" i="3"/>
  <c r="J8" i="3"/>
  <c r="F8" i="11" s="1"/>
  <c r="F9" i="3"/>
  <c r="G9" i="3"/>
  <c r="H9" i="3"/>
  <c r="I9" i="3"/>
  <c r="J9" i="3"/>
  <c r="F9" i="11" s="1"/>
  <c r="F10" i="3"/>
  <c r="G10" i="3"/>
  <c r="H10" i="3"/>
  <c r="I10" i="3"/>
  <c r="J10" i="3"/>
  <c r="F11" i="3"/>
  <c r="G11" i="3"/>
  <c r="H11" i="3"/>
  <c r="I11" i="3"/>
  <c r="J11" i="3"/>
  <c r="F12" i="3"/>
  <c r="G12" i="3"/>
  <c r="H12" i="3"/>
  <c r="I12" i="3"/>
  <c r="J12" i="3"/>
  <c r="F13" i="3"/>
  <c r="G13" i="3"/>
  <c r="H13" i="3"/>
  <c r="I13" i="3"/>
  <c r="J13" i="3"/>
  <c r="F14" i="3"/>
  <c r="G14" i="3"/>
  <c r="H14" i="3"/>
  <c r="I14" i="3"/>
  <c r="J14" i="3"/>
  <c r="F15" i="3"/>
  <c r="G15" i="3"/>
  <c r="H15" i="3"/>
  <c r="I15" i="3"/>
  <c r="J15" i="3"/>
  <c r="F16" i="3"/>
  <c r="G16" i="3"/>
  <c r="H16" i="3"/>
  <c r="I16" i="3"/>
  <c r="J16" i="3"/>
  <c r="F16" i="11" s="1"/>
  <c r="F11" i="11" l="1"/>
  <c r="F3" i="11"/>
  <c r="F14" i="11"/>
  <c r="F6" i="11"/>
  <c r="F4" i="11"/>
  <c r="F13" i="11"/>
  <c r="F5" i="11"/>
  <c r="F12" i="11"/>
  <c r="F7" i="11"/>
  <c r="F15" i="11"/>
  <c r="F10" i="11"/>
  <c r="F2" i="1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Sune Kjærsgaard Yang-Jensen</author>
  </authors>
  <commentList>
    <comment ref="F1" authorId="0" shapeId="0" xr:uid="{86110907-CEEF-44FE-B24A-CCFC82ABB9C3}">
      <text>
        <r>
          <rPr>
            <b/>
            <sz val="9"/>
            <color rgb="FF000000"/>
            <rFont val="Tahoma"/>
            <family val="2"/>
          </rPr>
          <t>Sune Kjærsgaard Yang-Jensen: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DPI = Days post injection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tc={AA319A42-518B-4D77-A73F-6141F6C5C588}</author>
  </authors>
  <commentList>
    <comment ref="R1" authorId="0" shapeId="0" xr:uid="{AA319A42-518B-4D77-A73F-6141F6C5C588}">
      <text>
        <t>[Threaded comment]
Your version of Excel allows you to read this threaded comment; however, any edits to it will get removed if the file is opened in a newer version of Excel. Learn more: https://go.microsoft.com/fwlink/?linkid=870924
Comment:
    Weight/length. mg/cm</t>
      </text>
    </comment>
  </commentList>
</comments>
</file>

<file path=xl/sharedStrings.xml><?xml version="1.0" encoding="utf-8"?>
<sst xmlns="http://schemas.openxmlformats.org/spreadsheetml/2006/main" count="1203" uniqueCount="49">
  <si>
    <t>Cage_ID</t>
  </si>
  <si>
    <t>Mouse_ID</t>
  </si>
  <si>
    <t>Sex</t>
  </si>
  <si>
    <t>Genotype</t>
  </si>
  <si>
    <t>F</t>
  </si>
  <si>
    <t>Group</t>
  </si>
  <si>
    <t>DPI0</t>
  </si>
  <si>
    <t>DPI01</t>
  </si>
  <si>
    <t>DPI02</t>
  </si>
  <si>
    <t>DPI03</t>
  </si>
  <si>
    <t>DPI04</t>
  </si>
  <si>
    <t>Spleen</t>
  </si>
  <si>
    <t>Liver</t>
  </si>
  <si>
    <t>Cecum</t>
  </si>
  <si>
    <t>Small Intestine</t>
  </si>
  <si>
    <t>Colon</t>
  </si>
  <si>
    <t>Colon length</t>
  </si>
  <si>
    <t>Colon length w/o carnoy</t>
  </si>
  <si>
    <t>SpleenToBW</t>
  </si>
  <si>
    <t>LiverToBW</t>
  </si>
  <si>
    <t>CecumToBW</t>
  </si>
  <si>
    <t>SmallToBW</t>
  </si>
  <si>
    <t>ColonToBW</t>
  </si>
  <si>
    <t>ColonIndex</t>
  </si>
  <si>
    <t>MPO_Jejunum</t>
  </si>
  <si>
    <t>MPO_Ileum</t>
  </si>
  <si>
    <t>-/-</t>
  </si>
  <si>
    <t>+/+</t>
  </si>
  <si>
    <t>DPI-1 or 0</t>
  </si>
  <si>
    <t>DPI-8 or -7</t>
  </si>
  <si>
    <t>Absolute</t>
  </si>
  <si>
    <t>Percent</t>
  </si>
  <si>
    <t>Duodenum - Villus height</t>
  </si>
  <si>
    <t>Duodenum - Crypt depth</t>
  </si>
  <si>
    <t>Jejunum - Villus height</t>
  </si>
  <si>
    <t>Jejunum - Crypt depth</t>
  </si>
  <si>
    <t>Ileum - Villus height</t>
  </si>
  <si>
    <t>Ileum - Crypt depth</t>
  </si>
  <si>
    <t>Prox. Colon - Crypt depth</t>
  </si>
  <si>
    <t>Prox. Colon - Mucus area</t>
  </si>
  <si>
    <t>Prox. Colon - Mucus:crypt</t>
  </si>
  <si>
    <t>Distal Colon - Crypt depth</t>
  </si>
  <si>
    <t>Distal Colon - Mucus area</t>
  </si>
  <si>
    <t>Distal Colon - Mucus:crypt</t>
  </si>
  <si>
    <t>THIS SHEET CONTAINS METADATA FOR MOUSE STUDIES RELATED TO GLP-1R WT AND KO MICE IN 5-FU CHALLENGE</t>
  </si>
  <si>
    <t>Reference-Saline</t>
  </si>
  <si>
    <t>Reference-5FU</t>
  </si>
  <si>
    <t>McB-5FU</t>
  </si>
  <si>
    <t>McB-Saline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</si>
</sst>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0"/>
    <numFmt numFmtId="165" formatCode="0.000"/>
    <numFmt numFmtId="167" formatCode="0.00000"/>
    <numFmt numFmtId="168" formatCode="0.000000"/>
  </numFmts>
  <fonts count="14" x14ac:knownFonts="1"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sz val="12"/>
      <color theme="1"/>
      <name val="Calibri"/>
      <family val="2"/>
      <scheme val="minor"/>
    </font>
    <font>
      <sz val="11"/>
      <color rgb="FF000000"/>
      <name val="Arial"/>
      <family val="2"/>
    </font>
    <font>
      <sz val="12"/>
      <color rgb="FF000000"/>
      <name val="Calibri"/>
      <family val="2"/>
    </font>
    <font>
      <sz val="10"/>
      <color indexed="8"/>
      <name val="Arial"/>
      <family val="2"/>
    </font>
    <font>
      <sz val="11"/>
      <color indexed="8"/>
      <name val="Segoe UI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9" fillId="0" borderId="0"/>
    <xf numFmtId="0" fontId="12" fillId="0" borderId="0"/>
  </cellStyleXfs>
  <cellXfs count="46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64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2" fillId="0" borderId="0" xfId="0" applyFont="1" applyAlignment="1">
      <alignment horizontal="right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center" wrapText="1"/>
    </xf>
    <xf numFmtId="167" fontId="0" fillId="0" borderId="0" xfId="0" applyNumberFormat="1"/>
    <xf numFmtId="0" fontId="10" fillId="0" borderId="0" xfId="0" applyFont="1"/>
    <xf numFmtId="0" fontId="3" fillId="0" borderId="3" xfId="0" applyFont="1" applyBorder="1" applyAlignment="1">
      <alignment horizontal="right" vertical="center"/>
    </xf>
    <xf numFmtId="0" fontId="3" fillId="0" borderId="5" xfId="0" applyFont="1" applyBorder="1" applyAlignment="1">
      <alignment horizontal="right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3" fillId="0" borderId="0" xfId="2" applyFont="1" applyAlignment="1">
      <alignment wrapText="1"/>
    </xf>
    <xf numFmtId="168" fontId="0" fillId="0" borderId="0" xfId="0" applyNumberFormat="1"/>
    <xf numFmtId="0" fontId="4" fillId="0" borderId="0" xfId="1" applyFont="1" applyAlignment="1">
      <alignment horizontal="center" vertical="center" wrapText="1" shrinkToFit="1"/>
    </xf>
    <xf numFmtId="0" fontId="9" fillId="0" borderId="0" xfId="0" applyFont="1" applyAlignment="1">
      <alignment horizontal="center"/>
    </xf>
    <xf numFmtId="0" fontId="4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3" fillId="0" borderId="0" xfId="2" applyFont="1" applyFill="1" applyAlignment="1">
      <alignment wrapText="1"/>
    </xf>
    <xf numFmtId="164" fontId="4" fillId="0" borderId="0" xfId="0" applyNumberFormat="1" applyFont="1" applyFill="1" applyAlignment="1">
      <alignment horizontal="center"/>
    </xf>
    <xf numFmtId="0" fontId="0" fillId="0" borderId="0" xfId="0" applyFill="1"/>
    <xf numFmtId="0" fontId="3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11" fillId="0" borderId="0" xfId="0" applyFont="1" applyFill="1" applyAlignment="1">
      <alignment horizontal="center"/>
    </xf>
    <xf numFmtId="0" fontId="0" fillId="0" borderId="0" xfId="0" applyFill="1" applyAlignment="1">
      <alignment horizontal="center" vertical="center"/>
    </xf>
    <xf numFmtId="0" fontId="11" fillId="0" borderId="0" xfId="0" applyFont="1" applyFill="1" applyAlignment="1">
      <alignment horizontal="center" wrapText="1"/>
    </xf>
    <xf numFmtId="0" fontId="10" fillId="0" borderId="0" xfId="0" applyFont="1" applyFill="1"/>
    <xf numFmtId="0" fontId="4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165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65" fontId="0" fillId="0" borderId="0" xfId="0" applyNumberFormat="1" applyFill="1"/>
    <xf numFmtId="165" fontId="0" fillId="0" borderId="0" xfId="0" applyNumberFormat="1" applyFill="1" applyAlignment="1">
      <alignment horizontal="center" vertical="center"/>
    </xf>
  </cellXfs>
  <cellStyles count="3">
    <cellStyle name="Normal" xfId="0" builtinId="0"/>
    <cellStyle name="Normal 2" xfId="1" xr:uid="{9D935D88-0E21-C146-AF3F-0F3617071166}"/>
    <cellStyle name="Normal_Ark1" xfId="2" xr:uid="{B51DD080-A165-FD4E-BF1D-33C27793E384}"/>
  </cellStyles>
  <dxfs count="0"/>
  <tableStyles count="0" defaultTableStyle="TableStyleMedium2" defaultPivotStyle="PivotStyleLight16"/>
  <colors>
    <mruColors>
      <color rgb="FFBFBFBF"/>
      <color rgb="FFB4C7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Sune Kjærsgaard Yang-Jensen" id="{E3CB86FB-C94F-4E89-80B7-210815929DF0}" userId="S::vbr436@ku.dk::cc08832d-21d6-46c6-b024-96f26378d286" providerId="AD"/>
</personList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R1" dT="2023-10-20T12:56:35.07" personId="{E3CB86FB-C94F-4E89-80B7-210815929DF0}" id="{AA319A42-518B-4D77-A73F-6141F6C5C588}">
    <text>Weight/length. mg/cm</text>
  </threadedComment>
</ThreadedComment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F65975-55CD-3640-BA99-2B3CAAF7A42F}">
  <dimension ref="A2"/>
  <sheetViews>
    <sheetView workbookViewId="0">
      <selection activeCell="E29" sqref="E29"/>
    </sheetView>
  </sheetViews>
  <sheetFormatPr baseColWidth="10" defaultRowHeight="16" x14ac:dyDescent="0.2"/>
  <sheetData>
    <row r="2" spans="1:1" x14ac:dyDescent="0.2">
      <c r="A2" t="s">
        <v>44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FAA533-A5CF-4242-9B27-18A1D5F5E012}">
  <dimension ref="A1:K162"/>
  <sheetViews>
    <sheetView topLeftCell="A24" zoomScale="75" workbookViewId="0">
      <selection activeCell="H24" sqref="H24"/>
    </sheetView>
  </sheetViews>
  <sheetFormatPr baseColWidth="10" defaultColWidth="11" defaultRowHeight="16" x14ac:dyDescent="0.2"/>
  <cols>
    <col min="1" max="1" width="10.5" style="12"/>
    <col min="2" max="4" width="10.5" style="10"/>
    <col min="5" max="5" width="18" style="10" bestFit="1" customWidth="1"/>
  </cols>
  <sheetData>
    <row r="1" spans="1:1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5</v>
      </c>
      <c r="F1" s="3" t="s">
        <v>29</v>
      </c>
      <c r="G1" s="3" t="s">
        <v>28</v>
      </c>
      <c r="H1" s="3" t="s">
        <v>7</v>
      </c>
      <c r="I1" s="3" t="s">
        <v>8</v>
      </c>
      <c r="J1" s="3" t="s">
        <v>9</v>
      </c>
      <c r="K1" s="3" t="s">
        <v>10</v>
      </c>
    </row>
    <row r="2" spans="1:11" x14ac:dyDescent="0.2">
      <c r="A2" s="3">
        <v>1</v>
      </c>
      <c r="B2" s="2">
        <v>874</v>
      </c>
      <c r="C2" s="4" t="s">
        <v>4</v>
      </c>
      <c r="D2" s="4" t="s">
        <v>26</v>
      </c>
      <c r="E2" s="4" t="s">
        <v>45</v>
      </c>
      <c r="F2">
        <v>19.399999999999999</v>
      </c>
      <c r="G2">
        <v>19.3</v>
      </c>
      <c r="H2">
        <v>18.899999999999999</v>
      </c>
      <c r="I2">
        <v>18.7</v>
      </c>
      <c r="J2">
        <v>18.5</v>
      </c>
      <c r="K2">
        <v>19.600000000000001</v>
      </c>
    </row>
    <row r="3" spans="1:11" x14ac:dyDescent="0.2">
      <c r="A3" s="3">
        <v>1</v>
      </c>
      <c r="B3" s="2">
        <v>846</v>
      </c>
      <c r="C3" s="4" t="s">
        <v>4</v>
      </c>
      <c r="D3" s="4" t="s">
        <v>27</v>
      </c>
      <c r="E3" s="4" t="s">
        <v>45</v>
      </c>
      <c r="F3">
        <v>22</v>
      </c>
      <c r="G3">
        <v>23.2</v>
      </c>
      <c r="H3">
        <v>22.7</v>
      </c>
      <c r="I3">
        <v>21.8</v>
      </c>
      <c r="J3">
        <v>21.7</v>
      </c>
      <c r="K3">
        <v>23.7</v>
      </c>
    </row>
    <row r="4" spans="1:11" x14ac:dyDescent="0.2">
      <c r="A4" s="3">
        <v>1</v>
      </c>
      <c r="B4" s="2">
        <v>888</v>
      </c>
      <c r="C4" s="4" t="s">
        <v>4</v>
      </c>
      <c r="D4" s="4" t="s">
        <v>27</v>
      </c>
      <c r="E4" s="4" t="s">
        <v>45</v>
      </c>
      <c r="F4">
        <v>21.3</v>
      </c>
      <c r="G4">
        <v>20.100000000000001</v>
      </c>
      <c r="H4">
        <v>20</v>
      </c>
      <c r="I4">
        <v>19.600000000000001</v>
      </c>
      <c r="J4">
        <v>19.399999999999999</v>
      </c>
      <c r="K4">
        <v>20.100000000000001</v>
      </c>
    </row>
    <row r="5" spans="1:11" x14ac:dyDescent="0.2">
      <c r="A5" s="3">
        <v>2</v>
      </c>
      <c r="B5" s="2">
        <v>844</v>
      </c>
      <c r="C5" s="4" t="s">
        <v>4</v>
      </c>
      <c r="D5" s="4" t="s">
        <v>26</v>
      </c>
      <c r="E5" s="4" t="s">
        <v>46</v>
      </c>
      <c r="F5">
        <v>22.4</v>
      </c>
      <c r="G5">
        <v>21.9</v>
      </c>
      <c r="H5">
        <v>21</v>
      </c>
      <c r="I5">
        <v>20.399999999999999</v>
      </c>
      <c r="J5">
        <v>19.3</v>
      </c>
      <c r="K5">
        <v>18.5</v>
      </c>
    </row>
    <row r="6" spans="1:11" x14ac:dyDescent="0.2">
      <c r="A6" s="3">
        <v>2</v>
      </c>
      <c r="B6" s="2">
        <v>886</v>
      </c>
      <c r="C6" s="4" t="s">
        <v>4</v>
      </c>
      <c r="D6" s="4" t="s">
        <v>26</v>
      </c>
      <c r="E6" s="4" t="s">
        <v>46</v>
      </c>
      <c r="F6">
        <v>21</v>
      </c>
      <c r="G6">
        <v>20.7</v>
      </c>
      <c r="H6">
        <v>20.100000000000001</v>
      </c>
      <c r="I6">
        <v>19.2</v>
      </c>
      <c r="J6">
        <v>18.5</v>
      </c>
      <c r="K6">
        <v>18.100000000000001</v>
      </c>
    </row>
    <row r="7" spans="1:11" x14ac:dyDescent="0.2">
      <c r="A7" s="3">
        <v>2</v>
      </c>
      <c r="B7" s="2">
        <v>836</v>
      </c>
      <c r="C7" s="4" t="s">
        <v>4</v>
      </c>
      <c r="D7" s="4" t="s">
        <v>27</v>
      </c>
      <c r="E7" s="4" t="s">
        <v>46</v>
      </c>
      <c r="F7">
        <v>25.6</v>
      </c>
      <c r="G7">
        <v>24.4</v>
      </c>
      <c r="H7">
        <v>24.4</v>
      </c>
      <c r="I7">
        <v>23.6</v>
      </c>
      <c r="J7">
        <v>22.4</v>
      </c>
      <c r="K7">
        <v>22.4</v>
      </c>
    </row>
    <row r="8" spans="1:11" x14ac:dyDescent="0.2">
      <c r="A8" s="3">
        <v>2</v>
      </c>
      <c r="B8" s="2">
        <v>870</v>
      </c>
      <c r="C8" s="4" t="s">
        <v>4</v>
      </c>
      <c r="D8" s="4" t="s">
        <v>27</v>
      </c>
      <c r="E8" s="4" t="s">
        <v>46</v>
      </c>
      <c r="F8">
        <v>24.1</v>
      </c>
      <c r="G8">
        <v>23.8</v>
      </c>
      <c r="H8">
        <v>24.3</v>
      </c>
      <c r="I8">
        <v>22.9</v>
      </c>
      <c r="J8">
        <v>22</v>
      </c>
      <c r="K8">
        <v>22.4</v>
      </c>
    </row>
    <row r="9" spans="1:11" x14ac:dyDescent="0.2">
      <c r="A9" s="3">
        <v>3</v>
      </c>
      <c r="B9" s="2">
        <v>838</v>
      </c>
      <c r="C9" s="4" t="s">
        <v>4</v>
      </c>
      <c r="D9" s="4" t="s">
        <v>26</v>
      </c>
      <c r="E9" s="4" t="s">
        <v>48</v>
      </c>
      <c r="F9">
        <v>22.9</v>
      </c>
      <c r="G9">
        <v>22.8</v>
      </c>
      <c r="H9">
        <v>22.8</v>
      </c>
      <c r="I9">
        <v>23</v>
      </c>
      <c r="J9">
        <v>22.8</v>
      </c>
      <c r="K9">
        <v>22.5</v>
      </c>
    </row>
    <row r="10" spans="1:11" x14ac:dyDescent="0.2">
      <c r="A10" s="3">
        <v>3</v>
      </c>
      <c r="B10" s="2">
        <v>852</v>
      </c>
      <c r="C10" s="4" t="s">
        <v>4</v>
      </c>
      <c r="D10" s="4" t="s">
        <v>27</v>
      </c>
      <c r="E10" s="4" t="s">
        <v>48</v>
      </c>
      <c r="F10">
        <v>22.8</v>
      </c>
      <c r="G10">
        <v>21.9</v>
      </c>
      <c r="H10">
        <v>22</v>
      </c>
      <c r="I10">
        <v>22</v>
      </c>
      <c r="J10">
        <v>22</v>
      </c>
      <c r="K10">
        <v>22.2</v>
      </c>
    </row>
    <row r="11" spans="1:11" x14ac:dyDescent="0.2">
      <c r="A11" s="3">
        <v>3</v>
      </c>
      <c r="B11" s="2">
        <v>872</v>
      </c>
      <c r="C11" s="4" t="s">
        <v>4</v>
      </c>
      <c r="D11" s="4" t="s">
        <v>27</v>
      </c>
      <c r="E11" s="4" t="s">
        <v>48</v>
      </c>
      <c r="F11">
        <v>25</v>
      </c>
      <c r="G11">
        <v>24.9</v>
      </c>
      <c r="H11">
        <v>24.3</v>
      </c>
      <c r="I11">
        <v>24.3</v>
      </c>
      <c r="J11">
        <v>24.1</v>
      </c>
      <c r="K11">
        <v>24.6</v>
      </c>
    </row>
    <row r="12" spans="1:11" x14ac:dyDescent="0.2">
      <c r="A12" s="3">
        <v>4</v>
      </c>
      <c r="B12" s="2">
        <v>848</v>
      </c>
      <c r="C12" s="4" t="s">
        <v>4</v>
      </c>
      <c r="D12" s="4" t="s">
        <v>26</v>
      </c>
      <c r="E12" s="4" t="s">
        <v>47</v>
      </c>
      <c r="F12">
        <v>23.2</v>
      </c>
      <c r="G12">
        <v>22.3</v>
      </c>
      <c r="H12">
        <v>22</v>
      </c>
      <c r="I12">
        <v>21.4</v>
      </c>
      <c r="J12">
        <v>20.100000000000001</v>
      </c>
      <c r="K12">
        <v>18.899999999999999</v>
      </c>
    </row>
    <row r="13" spans="1:11" x14ac:dyDescent="0.2">
      <c r="A13" s="3">
        <v>4</v>
      </c>
      <c r="B13" s="2">
        <v>862</v>
      </c>
      <c r="C13" s="4" t="s">
        <v>4</v>
      </c>
      <c r="D13" s="4" t="s">
        <v>26</v>
      </c>
      <c r="E13" s="4" t="s">
        <v>47</v>
      </c>
      <c r="F13">
        <v>22.8</v>
      </c>
      <c r="G13">
        <v>22</v>
      </c>
      <c r="H13">
        <v>21.9</v>
      </c>
      <c r="I13">
        <v>20.9</v>
      </c>
      <c r="J13">
        <v>19.399999999999999</v>
      </c>
      <c r="K13">
        <v>19.399999999999999</v>
      </c>
    </row>
    <row r="14" spans="1:11" x14ac:dyDescent="0.2">
      <c r="A14" s="3">
        <v>4</v>
      </c>
      <c r="B14" s="2">
        <v>842</v>
      </c>
      <c r="C14" s="4" t="s">
        <v>4</v>
      </c>
      <c r="D14" s="4" t="s">
        <v>27</v>
      </c>
      <c r="E14" s="4" t="s">
        <v>47</v>
      </c>
      <c r="F14">
        <v>21.1</v>
      </c>
      <c r="G14">
        <v>21.7</v>
      </c>
      <c r="H14">
        <v>21.7</v>
      </c>
      <c r="I14">
        <v>21</v>
      </c>
      <c r="J14">
        <v>20.2</v>
      </c>
      <c r="K14">
        <v>20.399999999999999</v>
      </c>
    </row>
    <row r="15" spans="1:11" x14ac:dyDescent="0.2">
      <c r="A15" s="3">
        <v>4</v>
      </c>
      <c r="B15" s="2">
        <v>858</v>
      </c>
      <c r="C15" s="4" t="s">
        <v>4</v>
      </c>
      <c r="D15" s="4" t="s">
        <v>27</v>
      </c>
      <c r="E15" s="4" t="s">
        <v>47</v>
      </c>
      <c r="F15">
        <v>18.8</v>
      </c>
      <c r="G15">
        <v>19.600000000000001</v>
      </c>
      <c r="H15">
        <v>18.8</v>
      </c>
      <c r="I15">
        <v>18.2</v>
      </c>
      <c r="J15">
        <v>17.399999999999999</v>
      </c>
      <c r="K15">
        <v>17.5</v>
      </c>
    </row>
    <row r="16" spans="1:11" x14ac:dyDescent="0.2">
      <c r="A16" s="3">
        <v>4</v>
      </c>
      <c r="B16" s="2">
        <v>866</v>
      </c>
      <c r="C16" s="4" t="s">
        <v>4</v>
      </c>
      <c r="D16" s="4" t="s">
        <v>27</v>
      </c>
      <c r="E16" s="4" t="s">
        <v>47</v>
      </c>
      <c r="F16">
        <v>23.6</v>
      </c>
      <c r="G16">
        <v>23.6</v>
      </c>
      <c r="H16">
        <v>23</v>
      </c>
      <c r="I16">
        <v>22.8</v>
      </c>
      <c r="J16">
        <v>22.7</v>
      </c>
      <c r="K16">
        <v>22.8</v>
      </c>
    </row>
    <row r="17" spans="1:11" x14ac:dyDescent="0.2">
      <c r="A17" s="3">
        <v>5</v>
      </c>
      <c r="B17" s="15">
        <v>890</v>
      </c>
      <c r="C17" s="4" t="s">
        <v>4</v>
      </c>
      <c r="D17" s="4" t="s">
        <v>26</v>
      </c>
      <c r="E17" s="4" t="s">
        <v>45</v>
      </c>
      <c r="F17">
        <v>24.6</v>
      </c>
      <c r="G17">
        <v>22</v>
      </c>
      <c r="H17">
        <v>21.2</v>
      </c>
      <c r="I17">
        <v>21.3</v>
      </c>
      <c r="J17">
        <v>21</v>
      </c>
      <c r="K17">
        <v>21.6</v>
      </c>
    </row>
    <row r="18" spans="1:11" x14ac:dyDescent="0.2">
      <c r="A18" s="3">
        <v>5</v>
      </c>
      <c r="B18" s="15">
        <v>896</v>
      </c>
      <c r="C18" s="4" t="s">
        <v>4</v>
      </c>
      <c r="D18" s="4" t="s">
        <v>27</v>
      </c>
      <c r="E18" s="4" t="s">
        <v>45</v>
      </c>
      <c r="F18">
        <v>20.9</v>
      </c>
      <c r="G18">
        <v>20.2</v>
      </c>
      <c r="H18">
        <v>19.600000000000001</v>
      </c>
      <c r="I18">
        <v>20.2</v>
      </c>
      <c r="J18">
        <v>20.5</v>
      </c>
      <c r="K18">
        <v>21.3</v>
      </c>
    </row>
    <row r="19" spans="1:11" x14ac:dyDescent="0.2">
      <c r="A19" s="3">
        <v>6</v>
      </c>
      <c r="B19" s="15">
        <v>900</v>
      </c>
      <c r="C19" s="4" t="s">
        <v>4</v>
      </c>
      <c r="D19" s="4" t="s">
        <v>26</v>
      </c>
      <c r="E19" s="4" t="s">
        <v>46</v>
      </c>
      <c r="F19">
        <v>21.1</v>
      </c>
      <c r="G19">
        <v>20.8</v>
      </c>
      <c r="H19">
        <v>20.399999999999999</v>
      </c>
      <c r="I19">
        <v>19.5</v>
      </c>
      <c r="J19">
        <v>18.600000000000001</v>
      </c>
      <c r="K19">
        <v>18.100000000000001</v>
      </c>
    </row>
    <row r="20" spans="1:11" x14ac:dyDescent="0.2">
      <c r="A20" s="3">
        <v>6</v>
      </c>
      <c r="B20" s="15">
        <v>904</v>
      </c>
      <c r="C20" s="4" t="s">
        <v>4</v>
      </c>
      <c r="D20" s="4" t="s">
        <v>27</v>
      </c>
      <c r="E20" s="4" t="s">
        <v>46</v>
      </c>
      <c r="F20">
        <v>23.5</v>
      </c>
      <c r="G20">
        <v>22.2</v>
      </c>
      <c r="H20">
        <v>22.1</v>
      </c>
      <c r="I20">
        <v>21.5</v>
      </c>
      <c r="J20">
        <v>20.3</v>
      </c>
      <c r="K20">
        <v>20.399999999999999</v>
      </c>
    </row>
    <row r="21" spans="1:11" x14ac:dyDescent="0.2">
      <c r="A21" s="3">
        <v>6</v>
      </c>
      <c r="B21" s="15">
        <v>906</v>
      </c>
      <c r="C21" s="4" t="s">
        <v>4</v>
      </c>
      <c r="D21" s="4" t="s">
        <v>27</v>
      </c>
      <c r="E21" s="4" t="s">
        <v>46</v>
      </c>
      <c r="F21">
        <v>23.4</v>
      </c>
      <c r="G21">
        <v>22.1</v>
      </c>
      <c r="H21">
        <v>22.3</v>
      </c>
      <c r="I21">
        <v>21.9</v>
      </c>
      <c r="J21">
        <v>20.7</v>
      </c>
      <c r="K21">
        <v>20.5</v>
      </c>
    </row>
    <row r="22" spans="1:11" x14ac:dyDescent="0.2">
      <c r="A22" s="3">
        <v>7</v>
      </c>
      <c r="B22" s="16">
        <v>910</v>
      </c>
      <c r="C22" s="4" t="s">
        <v>4</v>
      </c>
      <c r="D22" s="4" t="s">
        <v>27</v>
      </c>
      <c r="E22" s="4" t="s">
        <v>47</v>
      </c>
      <c r="F22">
        <v>20.9</v>
      </c>
      <c r="G22">
        <v>21.7</v>
      </c>
      <c r="H22">
        <v>20.8</v>
      </c>
      <c r="I22">
        <v>20</v>
      </c>
      <c r="J22">
        <v>19.600000000000001</v>
      </c>
      <c r="K22">
        <v>20.5</v>
      </c>
    </row>
    <row r="23" spans="1:11" x14ac:dyDescent="0.2">
      <c r="A23" s="3">
        <v>7</v>
      </c>
      <c r="B23" s="16">
        <v>914</v>
      </c>
      <c r="C23" s="4" t="s">
        <v>4</v>
      </c>
      <c r="D23" s="4" t="s">
        <v>27</v>
      </c>
      <c r="E23" s="4" t="s">
        <v>47</v>
      </c>
      <c r="F23">
        <v>22.2</v>
      </c>
      <c r="G23">
        <v>22.2</v>
      </c>
      <c r="H23">
        <v>21.3</v>
      </c>
      <c r="I23">
        <v>20.8</v>
      </c>
      <c r="J23">
        <v>20.3</v>
      </c>
      <c r="K23">
        <v>20.8</v>
      </c>
    </row>
    <row r="24" spans="1:11" x14ac:dyDescent="0.2">
      <c r="A24" s="3">
        <v>7</v>
      </c>
      <c r="B24" s="16">
        <v>916</v>
      </c>
      <c r="C24" s="4" t="s">
        <v>4</v>
      </c>
      <c r="D24" s="4" t="s">
        <v>26</v>
      </c>
      <c r="E24" s="4" t="s">
        <v>47</v>
      </c>
      <c r="F24">
        <v>21.3</v>
      </c>
      <c r="G24">
        <v>22.1</v>
      </c>
      <c r="H24">
        <v>20.2</v>
      </c>
      <c r="I24">
        <v>20.100000000000001</v>
      </c>
      <c r="J24">
        <v>19.100000000000001</v>
      </c>
      <c r="K24">
        <v>19.3</v>
      </c>
    </row>
    <row r="25" spans="1:11" x14ac:dyDescent="0.2">
      <c r="A25" s="3">
        <v>8</v>
      </c>
      <c r="B25" s="16">
        <v>918</v>
      </c>
      <c r="C25" s="4" t="s">
        <v>4</v>
      </c>
      <c r="D25" s="4" t="s">
        <v>27</v>
      </c>
      <c r="E25" s="4" t="s">
        <v>48</v>
      </c>
      <c r="F25">
        <v>22.4</v>
      </c>
      <c r="G25">
        <v>23.3</v>
      </c>
      <c r="H25">
        <v>23.3</v>
      </c>
      <c r="I25">
        <v>23</v>
      </c>
      <c r="J25">
        <v>23.4</v>
      </c>
      <c r="K25">
        <v>24.3</v>
      </c>
    </row>
    <row r="26" spans="1:11" x14ac:dyDescent="0.2">
      <c r="A26" s="3">
        <v>8</v>
      </c>
      <c r="B26" s="16">
        <v>920</v>
      </c>
      <c r="C26" s="4" t="s">
        <v>4</v>
      </c>
      <c r="D26" s="10" t="s">
        <v>26</v>
      </c>
      <c r="E26" s="4" t="s">
        <v>48</v>
      </c>
      <c r="F26">
        <v>21</v>
      </c>
      <c r="G26">
        <v>21.3</v>
      </c>
      <c r="H26">
        <v>22.2</v>
      </c>
      <c r="I26">
        <v>22.1</v>
      </c>
      <c r="J26">
        <v>21.8</v>
      </c>
      <c r="K26">
        <v>21.8</v>
      </c>
    </row>
    <row r="27" spans="1:11" x14ac:dyDescent="0.2">
      <c r="A27" s="3">
        <v>8</v>
      </c>
      <c r="B27" s="16">
        <v>922</v>
      </c>
      <c r="C27" s="4" t="s">
        <v>4</v>
      </c>
      <c r="D27" s="10" t="s">
        <v>27</v>
      </c>
      <c r="E27" s="4" t="s">
        <v>48</v>
      </c>
      <c r="F27">
        <v>18.7</v>
      </c>
      <c r="G27">
        <v>19.8</v>
      </c>
      <c r="H27">
        <v>19.8</v>
      </c>
      <c r="I27">
        <v>19.2</v>
      </c>
      <c r="J27">
        <v>19.3</v>
      </c>
      <c r="K27">
        <v>19.8</v>
      </c>
    </row>
    <row r="28" spans="1:11" x14ac:dyDescent="0.2">
      <c r="A28" s="3">
        <v>9</v>
      </c>
      <c r="B28" s="18">
        <v>926</v>
      </c>
      <c r="C28" s="4" t="s">
        <v>4</v>
      </c>
      <c r="D28" s="18" t="s">
        <v>26</v>
      </c>
      <c r="E28" s="4" t="s">
        <v>47</v>
      </c>
      <c r="F28">
        <v>22.4</v>
      </c>
      <c r="G28">
        <v>22.5</v>
      </c>
      <c r="H28">
        <v>21.7</v>
      </c>
      <c r="I28">
        <v>20.7</v>
      </c>
      <c r="J28">
        <v>19.3</v>
      </c>
      <c r="K28">
        <v>20.2</v>
      </c>
    </row>
    <row r="29" spans="1:11" x14ac:dyDescent="0.2">
      <c r="A29" s="3">
        <v>9</v>
      </c>
      <c r="B29" s="18">
        <v>940</v>
      </c>
      <c r="C29" s="4" t="s">
        <v>4</v>
      </c>
      <c r="D29" s="18" t="s">
        <v>27</v>
      </c>
      <c r="E29" s="4" t="s">
        <v>47</v>
      </c>
      <c r="F29">
        <v>25.9</v>
      </c>
      <c r="G29">
        <v>25.4</v>
      </c>
      <c r="H29">
        <v>25.4</v>
      </c>
      <c r="I29">
        <v>24</v>
      </c>
      <c r="J29">
        <v>23.2</v>
      </c>
      <c r="K29">
        <v>23.8</v>
      </c>
    </row>
    <row r="30" spans="1:11" x14ac:dyDescent="0.2">
      <c r="A30" s="3">
        <v>10</v>
      </c>
      <c r="B30" s="18">
        <v>936</v>
      </c>
      <c r="C30" s="4" t="s">
        <v>4</v>
      </c>
      <c r="D30" s="18" t="s">
        <v>27</v>
      </c>
      <c r="E30" s="4" t="s">
        <v>46</v>
      </c>
      <c r="F30">
        <v>22.6</v>
      </c>
      <c r="G30">
        <v>21.6</v>
      </c>
      <c r="H30">
        <v>20.5</v>
      </c>
      <c r="I30">
        <v>20.399999999999999</v>
      </c>
      <c r="J30">
        <v>20.2</v>
      </c>
      <c r="K30">
        <v>20</v>
      </c>
    </row>
    <row r="31" spans="1:11" x14ac:dyDescent="0.2">
      <c r="A31" s="3">
        <v>10</v>
      </c>
      <c r="B31" s="18">
        <v>948</v>
      </c>
      <c r="C31" s="4" t="s">
        <v>4</v>
      </c>
      <c r="D31" s="18" t="s">
        <v>26</v>
      </c>
      <c r="E31" s="4" t="s">
        <v>46</v>
      </c>
      <c r="F31">
        <v>22.8</v>
      </c>
      <c r="G31">
        <v>22.3</v>
      </c>
      <c r="H31">
        <v>22.3</v>
      </c>
      <c r="I31">
        <v>20.8</v>
      </c>
      <c r="J31">
        <v>20</v>
      </c>
      <c r="K31">
        <v>20</v>
      </c>
    </row>
    <row r="32" spans="1:11" x14ac:dyDescent="0.2">
      <c r="A32" s="3">
        <v>11</v>
      </c>
      <c r="B32" s="18">
        <v>928</v>
      </c>
      <c r="C32" s="4" t="s">
        <v>4</v>
      </c>
      <c r="D32" s="18" t="s">
        <v>26</v>
      </c>
      <c r="E32" s="4" t="s">
        <v>48</v>
      </c>
      <c r="F32">
        <v>22.7</v>
      </c>
      <c r="G32">
        <v>21.8</v>
      </c>
      <c r="H32">
        <v>22.2</v>
      </c>
      <c r="I32">
        <v>22.6</v>
      </c>
      <c r="J32">
        <v>23.1</v>
      </c>
      <c r="K32">
        <v>23.2</v>
      </c>
    </row>
    <row r="33" spans="1:11" x14ac:dyDescent="0.2">
      <c r="A33" s="3">
        <v>11</v>
      </c>
      <c r="B33" s="18">
        <v>942</v>
      </c>
      <c r="C33" s="4" t="s">
        <v>4</v>
      </c>
      <c r="D33" s="18" t="s">
        <v>27</v>
      </c>
      <c r="E33" s="4" t="s">
        <v>48</v>
      </c>
      <c r="F33">
        <v>24.9</v>
      </c>
      <c r="G33">
        <v>25.7</v>
      </c>
      <c r="H33">
        <v>26.4</v>
      </c>
      <c r="I33">
        <v>26.7</v>
      </c>
      <c r="J33">
        <v>25.8</v>
      </c>
      <c r="K33">
        <v>26.5</v>
      </c>
    </row>
    <row r="34" spans="1:11" x14ac:dyDescent="0.2">
      <c r="A34" s="3">
        <v>11</v>
      </c>
      <c r="B34" s="18">
        <v>966</v>
      </c>
      <c r="C34" s="4" t="s">
        <v>4</v>
      </c>
      <c r="D34" s="18" t="s">
        <v>27</v>
      </c>
      <c r="E34" s="4" t="s">
        <v>48</v>
      </c>
      <c r="F34">
        <v>23.2</v>
      </c>
      <c r="G34">
        <v>23.6</v>
      </c>
      <c r="H34">
        <v>23.3</v>
      </c>
      <c r="I34">
        <v>23.4</v>
      </c>
      <c r="J34">
        <v>23.3</v>
      </c>
      <c r="K34">
        <v>24</v>
      </c>
    </row>
    <row r="35" spans="1:11" x14ac:dyDescent="0.2">
      <c r="A35" s="3">
        <v>12</v>
      </c>
      <c r="B35" s="18">
        <v>934</v>
      </c>
      <c r="C35" s="4" t="s">
        <v>4</v>
      </c>
      <c r="D35" s="18" t="s">
        <v>26</v>
      </c>
      <c r="E35" s="4" t="s">
        <v>45</v>
      </c>
      <c r="F35">
        <v>22.1</v>
      </c>
      <c r="G35">
        <v>21.6</v>
      </c>
      <c r="H35">
        <v>21.5</v>
      </c>
      <c r="I35">
        <v>21.4</v>
      </c>
      <c r="J35">
        <v>21.2</v>
      </c>
      <c r="K35">
        <v>22</v>
      </c>
    </row>
    <row r="36" spans="1:11" x14ac:dyDescent="0.2">
      <c r="A36" s="3">
        <v>12</v>
      </c>
      <c r="B36" s="18">
        <v>950</v>
      </c>
      <c r="C36" s="4" t="s">
        <v>4</v>
      </c>
      <c r="D36" s="18" t="s">
        <v>27</v>
      </c>
      <c r="E36" s="4" t="s">
        <v>45</v>
      </c>
      <c r="F36">
        <v>18.2</v>
      </c>
      <c r="G36">
        <v>18.7</v>
      </c>
      <c r="H36">
        <v>17.899999999999999</v>
      </c>
      <c r="I36">
        <v>18</v>
      </c>
      <c r="J36">
        <v>18</v>
      </c>
      <c r="K36">
        <v>18.600000000000001</v>
      </c>
    </row>
    <row r="37" spans="1:11" x14ac:dyDescent="0.2">
      <c r="A37" s="3">
        <v>12</v>
      </c>
      <c r="B37" s="18">
        <v>956</v>
      </c>
      <c r="C37" s="4" t="s">
        <v>4</v>
      </c>
      <c r="D37" s="18" t="s">
        <v>27</v>
      </c>
      <c r="E37" s="4" t="s">
        <v>45</v>
      </c>
      <c r="F37">
        <v>20.2</v>
      </c>
      <c r="G37">
        <v>19.8</v>
      </c>
      <c r="H37">
        <v>19.7</v>
      </c>
      <c r="I37">
        <v>19.8</v>
      </c>
      <c r="J37">
        <v>19.2</v>
      </c>
      <c r="K37">
        <v>19.899999999999999</v>
      </c>
    </row>
    <row r="38" spans="1:11" x14ac:dyDescent="0.2">
      <c r="A38" s="3">
        <v>13</v>
      </c>
      <c r="B38" s="2">
        <v>968</v>
      </c>
      <c r="C38" s="4" t="s">
        <v>4</v>
      </c>
      <c r="D38" s="18" t="s">
        <v>27</v>
      </c>
      <c r="E38" s="4" t="s">
        <v>47</v>
      </c>
      <c r="F38">
        <v>18.7</v>
      </c>
      <c r="G38">
        <v>19.5</v>
      </c>
      <c r="H38">
        <v>18.7</v>
      </c>
      <c r="I38">
        <v>18.399999999999999</v>
      </c>
      <c r="J38">
        <v>18.2</v>
      </c>
      <c r="K38">
        <v>18.2</v>
      </c>
    </row>
    <row r="39" spans="1:11" x14ac:dyDescent="0.2">
      <c r="A39" s="3">
        <v>13</v>
      </c>
      <c r="B39" s="2">
        <v>976</v>
      </c>
      <c r="C39" s="4" t="s">
        <v>4</v>
      </c>
      <c r="D39" s="18" t="s">
        <v>27</v>
      </c>
      <c r="E39" s="4" t="s">
        <v>47</v>
      </c>
      <c r="F39">
        <v>20</v>
      </c>
      <c r="G39">
        <v>19.600000000000001</v>
      </c>
      <c r="H39">
        <v>19</v>
      </c>
      <c r="I39">
        <v>18.5</v>
      </c>
      <c r="J39">
        <v>17.7</v>
      </c>
      <c r="K39">
        <v>18</v>
      </c>
    </row>
    <row r="40" spans="1:11" x14ac:dyDescent="0.2">
      <c r="A40" s="3">
        <v>13</v>
      </c>
      <c r="B40" s="2">
        <v>980</v>
      </c>
      <c r="C40" s="4" t="s">
        <v>4</v>
      </c>
      <c r="D40" s="18" t="s">
        <v>27</v>
      </c>
      <c r="E40" s="4" t="s">
        <v>47</v>
      </c>
      <c r="F40">
        <v>23.3</v>
      </c>
      <c r="G40">
        <v>22.4</v>
      </c>
      <c r="H40">
        <v>21.8</v>
      </c>
      <c r="I40">
        <v>21.1</v>
      </c>
      <c r="J40">
        <v>20.9</v>
      </c>
      <c r="K40">
        <v>21.7</v>
      </c>
    </row>
    <row r="41" spans="1:11" x14ac:dyDescent="0.2">
      <c r="A41" s="3">
        <v>13</v>
      </c>
      <c r="B41" s="2">
        <v>982</v>
      </c>
      <c r="C41" s="4" t="s">
        <v>4</v>
      </c>
      <c r="D41" s="18" t="s">
        <v>26</v>
      </c>
      <c r="E41" s="4" t="s">
        <v>47</v>
      </c>
      <c r="F41">
        <v>24</v>
      </c>
      <c r="G41">
        <v>24.3</v>
      </c>
      <c r="H41">
        <v>23.6</v>
      </c>
      <c r="I41">
        <v>22.3</v>
      </c>
      <c r="J41">
        <v>21.2</v>
      </c>
      <c r="K41">
        <v>22.1</v>
      </c>
    </row>
    <row r="42" spans="1:11" x14ac:dyDescent="0.2">
      <c r="A42" s="3">
        <v>14</v>
      </c>
      <c r="B42" s="2">
        <v>978</v>
      </c>
      <c r="C42" s="4" t="s">
        <v>4</v>
      </c>
      <c r="D42" s="18" t="s">
        <v>27</v>
      </c>
      <c r="E42" s="4" t="s">
        <v>46</v>
      </c>
      <c r="F42">
        <v>22.3</v>
      </c>
      <c r="G42">
        <v>21.6</v>
      </c>
      <c r="H42">
        <v>21.6</v>
      </c>
      <c r="I42">
        <v>20.7</v>
      </c>
      <c r="J42">
        <v>20.6</v>
      </c>
      <c r="K42">
        <v>20.6</v>
      </c>
    </row>
    <row r="43" spans="1:11" x14ac:dyDescent="0.2">
      <c r="A43" s="3">
        <v>14</v>
      </c>
      <c r="B43" s="2">
        <v>984</v>
      </c>
      <c r="C43" s="4" t="s">
        <v>4</v>
      </c>
      <c r="D43" s="18" t="s">
        <v>27</v>
      </c>
      <c r="E43" s="4" t="s">
        <v>46</v>
      </c>
      <c r="F43">
        <v>22</v>
      </c>
      <c r="G43">
        <v>20.8</v>
      </c>
      <c r="H43">
        <v>20.399999999999999</v>
      </c>
      <c r="I43">
        <v>20.399999999999999</v>
      </c>
      <c r="J43">
        <v>19.7</v>
      </c>
      <c r="K43">
        <v>19.600000000000001</v>
      </c>
    </row>
    <row r="44" spans="1:11" x14ac:dyDescent="0.2">
      <c r="A44" s="3">
        <v>14</v>
      </c>
      <c r="B44" s="2">
        <v>986</v>
      </c>
      <c r="C44" s="4" t="s">
        <v>4</v>
      </c>
      <c r="D44" s="18" t="s">
        <v>27</v>
      </c>
      <c r="E44" s="4" t="s">
        <v>46</v>
      </c>
      <c r="F44">
        <v>22</v>
      </c>
      <c r="G44">
        <v>21.6</v>
      </c>
      <c r="H44">
        <v>20.9</v>
      </c>
      <c r="I44">
        <v>19.899999999999999</v>
      </c>
      <c r="J44">
        <v>16.600000000000001</v>
      </c>
      <c r="K44">
        <v>19.5</v>
      </c>
    </row>
    <row r="45" spans="1:11" x14ac:dyDescent="0.2">
      <c r="A45" s="3">
        <v>14</v>
      </c>
      <c r="B45" s="2">
        <v>988</v>
      </c>
      <c r="C45" s="4" t="s">
        <v>4</v>
      </c>
      <c r="D45" s="18" t="s">
        <v>26</v>
      </c>
      <c r="E45" s="4" t="s">
        <v>46</v>
      </c>
      <c r="F45">
        <v>19.5</v>
      </c>
      <c r="G45">
        <v>22.2</v>
      </c>
      <c r="H45">
        <v>22.2</v>
      </c>
      <c r="I45">
        <v>20.9</v>
      </c>
      <c r="J45">
        <v>20.6</v>
      </c>
      <c r="K45">
        <v>19.899999999999999</v>
      </c>
    </row>
    <row r="46" spans="1:11" ht="17" x14ac:dyDescent="0.25">
      <c r="A46" s="3">
        <v>15</v>
      </c>
      <c r="B46" s="24">
        <v>124</v>
      </c>
      <c r="C46" s="4" t="s">
        <v>4</v>
      </c>
      <c r="D46" s="24" t="s">
        <v>26</v>
      </c>
      <c r="E46" s="4" t="s">
        <v>47</v>
      </c>
      <c r="F46">
        <v>18.899999999999999</v>
      </c>
      <c r="G46">
        <v>19</v>
      </c>
      <c r="H46">
        <v>17.7</v>
      </c>
      <c r="I46">
        <v>17.5</v>
      </c>
      <c r="J46">
        <v>16.899999999999999</v>
      </c>
      <c r="K46">
        <v>16.8</v>
      </c>
    </row>
    <row r="47" spans="1:11" ht="17" x14ac:dyDescent="0.25">
      <c r="A47" s="3">
        <v>17</v>
      </c>
      <c r="B47" s="24">
        <v>82</v>
      </c>
      <c r="C47" s="4" t="s">
        <v>4</v>
      </c>
      <c r="D47" s="24" t="s">
        <v>26</v>
      </c>
      <c r="E47" s="4" t="s">
        <v>48</v>
      </c>
      <c r="F47">
        <v>21.5</v>
      </c>
      <c r="G47">
        <v>21.3</v>
      </c>
      <c r="H47">
        <v>21.7</v>
      </c>
      <c r="I47">
        <v>21.8</v>
      </c>
      <c r="J47">
        <v>21.2</v>
      </c>
      <c r="K47">
        <v>21.4</v>
      </c>
    </row>
    <row r="48" spans="1:11" ht="17" x14ac:dyDescent="0.25">
      <c r="A48" s="3">
        <v>17</v>
      </c>
      <c r="B48" s="24">
        <v>84</v>
      </c>
      <c r="C48" s="4" t="s">
        <v>4</v>
      </c>
      <c r="D48" s="24" t="s">
        <v>26</v>
      </c>
      <c r="E48" s="4" t="s">
        <v>48</v>
      </c>
      <c r="F48">
        <v>20.7</v>
      </c>
      <c r="G48">
        <v>20.399999999999999</v>
      </c>
      <c r="H48">
        <v>20.6</v>
      </c>
      <c r="I48">
        <v>20.6</v>
      </c>
      <c r="J48">
        <v>20.7</v>
      </c>
      <c r="K48">
        <v>21</v>
      </c>
    </row>
    <row r="49" spans="1:11" ht="17" x14ac:dyDescent="0.25">
      <c r="A49" s="3">
        <v>17</v>
      </c>
      <c r="B49" s="24">
        <v>86</v>
      </c>
      <c r="C49" s="4" t="s">
        <v>4</v>
      </c>
      <c r="D49" s="24" t="s">
        <v>27</v>
      </c>
      <c r="E49" s="4" t="s">
        <v>48</v>
      </c>
      <c r="F49">
        <v>21.2</v>
      </c>
      <c r="G49">
        <v>21.2</v>
      </c>
      <c r="H49">
        <v>20.6</v>
      </c>
      <c r="I49">
        <v>20.7</v>
      </c>
      <c r="J49">
        <v>21.5</v>
      </c>
      <c r="K49">
        <v>21.7</v>
      </c>
    </row>
    <row r="50" spans="1:11" ht="17" x14ac:dyDescent="0.25">
      <c r="A50" s="3">
        <v>17</v>
      </c>
      <c r="B50" s="24">
        <v>88</v>
      </c>
      <c r="C50" s="4" t="s">
        <v>4</v>
      </c>
      <c r="D50" s="24" t="s">
        <v>26</v>
      </c>
      <c r="E50" s="4" t="s">
        <v>48</v>
      </c>
      <c r="F50">
        <v>22.9</v>
      </c>
      <c r="G50">
        <v>22.7</v>
      </c>
      <c r="H50">
        <v>22.8</v>
      </c>
      <c r="I50">
        <v>22.7</v>
      </c>
      <c r="J50">
        <v>22.6</v>
      </c>
      <c r="K50">
        <v>22</v>
      </c>
    </row>
    <row r="51" spans="1:11" ht="17" x14ac:dyDescent="0.25">
      <c r="A51" s="3">
        <v>17</v>
      </c>
      <c r="B51" s="24">
        <v>110</v>
      </c>
      <c r="C51" s="4" t="s">
        <v>4</v>
      </c>
      <c r="D51" s="24" t="s">
        <v>27</v>
      </c>
      <c r="E51" s="4" t="s">
        <v>48</v>
      </c>
      <c r="F51">
        <v>21</v>
      </c>
      <c r="G51">
        <v>21.2</v>
      </c>
      <c r="H51">
        <v>21.3</v>
      </c>
      <c r="I51">
        <v>21.3</v>
      </c>
      <c r="J51">
        <v>21.1</v>
      </c>
      <c r="K51">
        <v>21.3</v>
      </c>
    </row>
    <row r="52" spans="1:11" ht="17" x14ac:dyDescent="0.25">
      <c r="A52" s="3">
        <v>18</v>
      </c>
      <c r="B52" s="24">
        <v>72</v>
      </c>
      <c r="C52" s="4" t="s">
        <v>4</v>
      </c>
      <c r="D52" s="24" t="s">
        <v>26</v>
      </c>
      <c r="E52" s="4" t="s">
        <v>45</v>
      </c>
      <c r="F52">
        <v>23.1</v>
      </c>
      <c r="G52">
        <v>22.6</v>
      </c>
      <c r="H52">
        <v>23.7</v>
      </c>
      <c r="I52">
        <v>23.5</v>
      </c>
      <c r="J52">
        <v>23.1</v>
      </c>
      <c r="K52">
        <v>23.6</v>
      </c>
    </row>
    <row r="53" spans="1:11" ht="17" x14ac:dyDescent="0.25">
      <c r="A53" s="3">
        <v>18</v>
      </c>
      <c r="B53" s="24">
        <v>54</v>
      </c>
      <c r="C53" s="4" t="s">
        <v>4</v>
      </c>
      <c r="D53" s="24" t="s">
        <v>27</v>
      </c>
      <c r="E53" s="4" t="s">
        <v>45</v>
      </c>
      <c r="F53">
        <v>23</v>
      </c>
      <c r="G53">
        <v>23.1</v>
      </c>
      <c r="H53">
        <v>22.8</v>
      </c>
      <c r="I53">
        <v>22.8</v>
      </c>
      <c r="J53">
        <v>21.8</v>
      </c>
      <c r="K53">
        <v>22.2</v>
      </c>
    </row>
    <row r="54" spans="1:11" ht="17" x14ac:dyDescent="0.25">
      <c r="A54" s="3">
        <v>18</v>
      </c>
      <c r="B54" s="24">
        <v>106</v>
      </c>
      <c r="C54" s="4" t="s">
        <v>4</v>
      </c>
      <c r="D54" s="24" t="s">
        <v>26</v>
      </c>
      <c r="E54" s="4" t="s">
        <v>45</v>
      </c>
      <c r="F54">
        <v>19.899999999999999</v>
      </c>
      <c r="G54">
        <v>19.5</v>
      </c>
      <c r="H54">
        <v>19.5</v>
      </c>
      <c r="I54">
        <v>19.600000000000001</v>
      </c>
      <c r="J54">
        <v>20</v>
      </c>
      <c r="K54">
        <v>20.399999999999999</v>
      </c>
    </row>
    <row r="55" spans="1:11" ht="17" x14ac:dyDescent="0.25">
      <c r="A55" s="3">
        <v>18</v>
      </c>
      <c r="B55" s="24">
        <v>68</v>
      </c>
      <c r="C55" s="4" t="s">
        <v>4</v>
      </c>
      <c r="D55" s="24" t="s">
        <v>26</v>
      </c>
      <c r="E55" s="4" t="s">
        <v>45</v>
      </c>
      <c r="F55">
        <v>22.4</v>
      </c>
      <c r="G55">
        <v>22.4</v>
      </c>
      <c r="H55">
        <v>22.2</v>
      </c>
      <c r="I55">
        <v>22.3</v>
      </c>
      <c r="J55">
        <v>22</v>
      </c>
      <c r="K55">
        <v>22.9</v>
      </c>
    </row>
    <row r="56" spans="1:11" ht="17" x14ac:dyDescent="0.25">
      <c r="A56" s="3">
        <v>18</v>
      </c>
      <c r="B56" s="24">
        <v>70</v>
      </c>
      <c r="C56" s="4" t="s">
        <v>4</v>
      </c>
      <c r="D56" s="24" t="s">
        <v>27</v>
      </c>
      <c r="E56" s="4" t="s">
        <v>45</v>
      </c>
      <c r="F56">
        <v>23.2</v>
      </c>
      <c r="G56">
        <v>21.1</v>
      </c>
      <c r="H56">
        <v>21.4</v>
      </c>
      <c r="I56">
        <v>21.5</v>
      </c>
      <c r="J56">
        <v>22.1</v>
      </c>
      <c r="K56">
        <v>21.8</v>
      </c>
    </row>
    <row r="57" spans="1:11" x14ac:dyDescent="0.2">
      <c r="A57" s="3"/>
      <c r="B57" s="2"/>
      <c r="C57" s="4"/>
      <c r="D57" s="4"/>
      <c r="E57" s="5"/>
    </row>
    <row r="58" spans="1:11" x14ac:dyDescent="0.2">
      <c r="A58" s="3"/>
      <c r="B58" s="2"/>
      <c r="C58" s="4"/>
      <c r="D58" s="4"/>
      <c r="E58" s="5"/>
    </row>
    <row r="59" spans="1:11" x14ac:dyDescent="0.2">
      <c r="A59" s="3"/>
      <c r="B59" s="2"/>
      <c r="C59" s="4"/>
      <c r="D59" s="4"/>
      <c r="E59" s="5"/>
    </row>
    <row r="60" spans="1:11" x14ac:dyDescent="0.2">
      <c r="A60" s="3"/>
      <c r="B60" s="2"/>
      <c r="C60" s="4"/>
      <c r="D60" s="4"/>
      <c r="E60" s="5"/>
    </row>
    <row r="61" spans="1:11" x14ac:dyDescent="0.2">
      <c r="A61" s="6"/>
      <c r="B61" s="2"/>
      <c r="C61" s="4"/>
      <c r="D61" s="4"/>
      <c r="E61" s="5"/>
    </row>
    <row r="62" spans="1:11" x14ac:dyDescent="0.2">
      <c r="A62" s="6"/>
      <c r="B62" s="2"/>
      <c r="C62" s="4"/>
      <c r="D62" s="4"/>
      <c r="E62" s="5"/>
    </row>
    <row r="63" spans="1:11" x14ac:dyDescent="0.2">
      <c r="A63" s="6"/>
      <c r="B63" s="2"/>
      <c r="C63" s="4"/>
      <c r="D63" s="4"/>
      <c r="E63" s="5"/>
    </row>
    <row r="64" spans="1:11" x14ac:dyDescent="0.2">
      <c r="A64" s="6"/>
      <c r="B64" s="2"/>
      <c r="C64" s="4"/>
      <c r="D64" s="4"/>
      <c r="E64" s="5"/>
    </row>
    <row r="65" spans="1:5" x14ac:dyDescent="0.2">
      <c r="A65" s="6"/>
      <c r="B65" s="2"/>
      <c r="C65" s="4"/>
      <c r="D65" s="4"/>
      <c r="E65" s="5"/>
    </row>
    <row r="66" spans="1:5" x14ac:dyDescent="0.2">
      <c r="A66" s="6"/>
      <c r="B66" s="2"/>
      <c r="C66" s="4"/>
      <c r="D66" s="4"/>
      <c r="E66" s="5"/>
    </row>
    <row r="67" spans="1:5" x14ac:dyDescent="0.2">
      <c r="A67" s="6"/>
      <c r="B67" s="2"/>
      <c r="C67" s="4"/>
      <c r="D67" s="4"/>
      <c r="E67" s="5"/>
    </row>
    <row r="68" spans="1:5" x14ac:dyDescent="0.2">
      <c r="A68" s="6"/>
      <c r="B68" s="2"/>
      <c r="C68" s="4"/>
      <c r="D68" s="4"/>
      <c r="E68" s="5"/>
    </row>
    <row r="69" spans="1:5" x14ac:dyDescent="0.2">
      <c r="A69" s="6"/>
      <c r="B69" s="2"/>
      <c r="C69" s="4"/>
      <c r="D69" s="4"/>
      <c r="E69" s="5"/>
    </row>
    <row r="70" spans="1:5" x14ac:dyDescent="0.2">
      <c r="A70" s="6"/>
      <c r="B70" s="2"/>
      <c r="C70" s="4"/>
      <c r="D70" s="4"/>
      <c r="E70" s="5"/>
    </row>
    <row r="71" spans="1:5" x14ac:dyDescent="0.2">
      <c r="A71" s="6"/>
      <c r="B71" s="2"/>
      <c r="C71" s="4"/>
      <c r="D71" s="4"/>
      <c r="E71" s="5"/>
    </row>
    <row r="72" spans="1:5" x14ac:dyDescent="0.2">
      <c r="A72" s="6"/>
      <c r="B72" s="2"/>
      <c r="C72" s="4"/>
      <c r="D72" s="4"/>
      <c r="E72" s="5"/>
    </row>
    <row r="73" spans="1:5" x14ac:dyDescent="0.2">
      <c r="A73" s="8"/>
      <c r="B73" s="7"/>
      <c r="C73" s="7"/>
      <c r="D73" s="7"/>
      <c r="E73" s="7"/>
    </row>
    <row r="74" spans="1:5" x14ac:dyDescent="0.2">
      <c r="A74" s="8"/>
      <c r="B74" s="7"/>
      <c r="C74" s="7"/>
      <c r="D74" s="7"/>
      <c r="E74" s="9"/>
    </row>
    <row r="75" spans="1:5" x14ac:dyDescent="0.2">
      <c r="A75" s="8"/>
      <c r="B75" s="7"/>
      <c r="C75" s="7"/>
      <c r="D75" s="7"/>
      <c r="E75" s="7"/>
    </row>
    <row r="76" spans="1:5" x14ac:dyDescent="0.2">
      <c r="A76" s="8"/>
      <c r="B76" s="7"/>
      <c r="C76" s="7"/>
      <c r="D76" s="7"/>
      <c r="E76" s="7"/>
    </row>
    <row r="77" spans="1:5" x14ac:dyDescent="0.2">
      <c r="A77" s="8"/>
      <c r="B77" s="7"/>
      <c r="C77" s="7"/>
      <c r="D77" s="7"/>
      <c r="E77" s="7"/>
    </row>
    <row r="78" spans="1:5" x14ac:dyDescent="0.2">
      <c r="A78" s="8"/>
      <c r="B78" s="7"/>
      <c r="C78" s="7"/>
      <c r="D78" s="7"/>
      <c r="E78" s="7"/>
    </row>
    <row r="79" spans="1:5" x14ac:dyDescent="0.2">
      <c r="A79" s="8"/>
      <c r="B79" s="7"/>
      <c r="C79" s="7"/>
      <c r="D79" s="7"/>
      <c r="E79" s="7"/>
    </row>
    <row r="80" spans="1:5" x14ac:dyDescent="0.2">
      <c r="A80" s="8"/>
      <c r="B80" s="7"/>
      <c r="C80" s="7"/>
      <c r="D80" s="7"/>
      <c r="E80" s="7"/>
    </row>
    <row r="81" spans="1:5" x14ac:dyDescent="0.2">
      <c r="A81" s="8"/>
      <c r="B81" s="7"/>
      <c r="C81" s="7"/>
      <c r="D81" s="7"/>
      <c r="E81" s="7"/>
    </row>
    <row r="82" spans="1:5" x14ac:dyDescent="0.2">
      <c r="A82" s="11"/>
      <c r="B82" s="9"/>
      <c r="C82" s="9"/>
      <c r="D82" s="9"/>
      <c r="E82" s="7"/>
    </row>
    <row r="83" spans="1:5" x14ac:dyDescent="0.2">
      <c r="A83" s="8"/>
      <c r="B83" s="7"/>
      <c r="C83" s="7"/>
      <c r="D83" s="7"/>
      <c r="E83" s="7"/>
    </row>
    <row r="84" spans="1:5" x14ac:dyDescent="0.2">
      <c r="A84" s="8"/>
      <c r="B84" s="7"/>
      <c r="C84" s="7"/>
      <c r="D84" s="7"/>
      <c r="E84" s="7"/>
    </row>
    <row r="85" spans="1:5" x14ac:dyDescent="0.2">
      <c r="A85" s="8"/>
      <c r="B85" s="7"/>
      <c r="C85" s="7"/>
      <c r="D85" s="7"/>
      <c r="E85" s="7"/>
    </row>
    <row r="86" spans="1:5" x14ac:dyDescent="0.2">
      <c r="A86" s="8"/>
      <c r="B86" s="7"/>
      <c r="C86" s="7"/>
      <c r="D86" s="7"/>
      <c r="E86" s="7"/>
    </row>
    <row r="87" spans="1:5" x14ac:dyDescent="0.2">
      <c r="A87" s="8"/>
      <c r="B87" s="7"/>
      <c r="C87" s="7"/>
      <c r="D87" s="7"/>
      <c r="E87" s="7"/>
    </row>
    <row r="88" spans="1:5" x14ac:dyDescent="0.2">
      <c r="A88" s="8"/>
      <c r="B88" s="7"/>
      <c r="C88" s="7"/>
      <c r="D88" s="7"/>
      <c r="E88" s="7"/>
    </row>
    <row r="89" spans="1:5" x14ac:dyDescent="0.2">
      <c r="A89" s="8"/>
      <c r="B89" s="7"/>
      <c r="C89" s="7"/>
      <c r="D89" s="7"/>
      <c r="E89" s="7"/>
    </row>
    <row r="90" spans="1:5" x14ac:dyDescent="0.2">
      <c r="A90" s="8"/>
      <c r="B90" s="7"/>
      <c r="C90" s="7"/>
      <c r="D90" s="7"/>
      <c r="E90" s="7"/>
    </row>
    <row r="91" spans="1:5" x14ac:dyDescent="0.2">
      <c r="A91" s="8"/>
      <c r="B91" s="7"/>
      <c r="C91" s="7"/>
      <c r="D91" s="7"/>
      <c r="E91" s="7"/>
    </row>
    <row r="92" spans="1:5" x14ac:dyDescent="0.2">
      <c r="A92" s="8"/>
      <c r="B92" s="7"/>
      <c r="C92" s="7"/>
      <c r="D92" s="7"/>
      <c r="E92" s="7"/>
    </row>
    <row r="93" spans="1:5" x14ac:dyDescent="0.2">
      <c r="A93" s="8"/>
      <c r="B93" s="7"/>
      <c r="C93" s="7"/>
      <c r="D93" s="7"/>
      <c r="E93" s="7"/>
    </row>
    <row r="94" spans="1:5" x14ac:dyDescent="0.2">
      <c r="A94" s="8"/>
      <c r="B94" s="7"/>
      <c r="C94" s="7"/>
      <c r="D94" s="7"/>
      <c r="E94" s="7"/>
    </row>
    <row r="95" spans="1:5" x14ac:dyDescent="0.2">
      <c r="A95" s="8"/>
      <c r="B95" s="7"/>
      <c r="C95" s="7"/>
      <c r="D95" s="7"/>
      <c r="E95" s="7"/>
    </row>
    <row r="96" spans="1:5" x14ac:dyDescent="0.2">
      <c r="A96" s="8"/>
      <c r="B96" s="7"/>
      <c r="C96" s="7"/>
      <c r="D96" s="7"/>
      <c r="E96" s="7"/>
    </row>
    <row r="97" spans="1:5" x14ac:dyDescent="0.2">
      <c r="A97" s="8"/>
      <c r="B97" s="7"/>
      <c r="C97" s="7"/>
      <c r="D97" s="7"/>
      <c r="E97" s="7"/>
    </row>
    <row r="98" spans="1:5" x14ac:dyDescent="0.2">
      <c r="A98" s="8"/>
      <c r="B98" s="7"/>
      <c r="C98" s="7"/>
      <c r="D98" s="7"/>
      <c r="E98" s="7"/>
    </row>
    <row r="99" spans="1:5" x14ac:dyDescent="0.2">
      <c r="A99" s="8"/>
      <c r="B99" s="7"/>
      <c r="C99" s="7"/>
      <c r="D99" s="7"/>
      <c r="E99" s="7"/>
    </row>
    <row r="100" spans="1:5" x14ac:dyDescent="0.2">
      <c r="A100" s="8"/>
      <c r="B100" s="7"/>
      <c r="C100" s="7"/>
      <c r="D100" s="7"/>
      <c r="E100" s="7"/>
    </row>
    <row r="101" spans="1:5" x14ac:dyDescent="0.2">
      <c r="A101" s="8"/>
      <c r="B101" s="7"/>
      <c r="C101" s="7"/>
      <c r="D101" s="7"/>
      <c r="E101" s="7"/>
    </row>
    <row r="102" spans="1:5" x14ac:dyDescent="0.2">
      <c r="A102" s="8"/>
      <c r="B102" s="7"/>
      <c r="C102" s="7"/>
      <c r="D102" s="7"/>
      <c r="E102" s="7"/>
    </row>
    <row r="103" spans="1:5" x14ac:dyDescent="0.2">
      <c r="A103" s="8"/>
      <c r="B103" s="7"/>
      <c r="C103" s="7"/>
      <c r="D103" s="7"/>
      <c r="E103" s="7"/>
    </row>
    <row r="104" spans="1:5" x14ac:dyDescent="0.2">
      <c r="A104" s="8"/>
      <c r="B104" s="7"/>
      <c r="C104" s="7"/>
      <c r="D104" s="7"/>
      <c r="E104" s="7"/>
    </row>
    <row r="105" spans="1:5" x14ac:dyDescent="0.2">
      <c r="A105" s="8"/>
      <c r="B105" s="7"/>
      <c r="C105" s="7"/>
      <c r="D105" s="7"/>
      <c r="E105" s="7"/>
    </row>
    <row r="106" spans="1:5" x14ac:dyDescent="0.2">
      <c r="A106" s="8"/>
      <c r="B106" s="7"/>
      <c r="C106" s="7"/>
      <c r="D106" s="7"/>
      <c r="E106" s="7"/>
    </row>
    <row r="107" spans="1:5" x14ac:dyDescent="0.2">
      <c r="A107" s="8"/>
      <c r="B107" s="7"/>
      <c r="C107" s="7"/>
      <c r="D107" s="7"/>
      <c r="E107" s="7"/>
    </row>
    <row r="108" spans="1:5" x14ac:dyDescent="0.2">
      <c r="A108" s="8"/>
      <c r="B108" s="7"/>
      <c r="C108" s="7"/>
      <c r="D108" s="7"/>
      <c r="E108" s="7"/>
    </row>
    <row r="109" spans="1:5" x14ac:dyDescent="0.2">
      <c r="A109" s="8"/>
      <c r="B109" s="7"/>
      <c r="C109" s="7"/>
      <c r="D109" s="7"/>
      <c r="E109" s="7"/>
    </row>
    <row r="110" spans="1:5" x14ac:dyDescent="0.2">
      <c r="A110" s="8"/>
      <c r="B110" s="7"/>
      <c r="C110" s="7"/>
      <c r="D110" s="7"/>
      <c r="E110" s="7"/>
    </row>
    <row r="111" spans="1:5" x14ac:dyDescent="0.2">
      <c r="A111" s="8"/>
      <c r="B111" s="7"/>
      <c r="C111" s="7"/>
      <c r="D111" s="7"/>
      <c r="E111" s="7"/>
    </row>
    <row r="112" spans="1:5" x14ac:dyDescent="0.2">
      <c r="A112" s="8"/>
      <c r="B112" s="7"/>
      <c r="C112" s="7"/>
      <c r="D112" s="7"/>
      <c r="E112" s="7"/>
    </row>
    <row r="113" spans="1:5" x14ac:dyDescent="0.2">
      <c r="A113" s="8"/>
      <c r="B113" s="7"/>
      <c r="C113" s="7"/>
      <c r="D113" s="7"/>
      <c r="E113" s="7"/>
    </row>
    <row r="114" spans="1:5" x14ac:dyDescent="0.2">
      <c r="A114" s="8"/>
      <c r="B114" s="7"/>
      <c r="C114" s="7"/>
      <c r="D114" s="7"/>
      <c r="E114" s="7"/>
    </row>
    <row r="115" spans="1:5" x14ac:dyDescent="0.2">
      <c r="A115" s="8"/>
      <c r="B115" s="7"/>
      <c r="C115" s="7"/>
      <c r="D115" s="7"/>
      <c r="E115" s="7"/>
    </row>
    <row r="116" spans="1:5" x14ac:dyDescent="0.2">
      <c r="A116" s="8"/>
      <c r="B116" s="7"/>
      <c r="C116" s="7"/>
      <c r="D116" s="7"/>
      <c r="E116" s="7"/>
    </row>
    <row r="117" spans="1:5" x14ac:dyDescent="0.2">
      <c r="A117" s="8"/>
      <c r="B117" s="7"/>
      <c r="C117" s="7"/>
      <c r="D117" s="7"/>
      <c r="E117" s="7"/>
    </row>
    <row r="118" spans="1:5" x14ac:dyDescent="0.2">
      <c r="A118" s="8"/>
      <c r="B118" s="7"/>
      <c r="C118" s="7"/>
      <c r="D118" s="7"/>
      <c r="E118" s="7"/>
    </row>
    <row r="119" spans="1:5" x14ac:dyDescent="0.2">
      <c r="A119" s="8"/>
      <c r="B119" s="7"/>
      <c r="C119" s="7"/>
      <c r="D119" s="7"/>
      <c r="E119" s="7"/>
    </row>
    <row r="120" spans="1:5" x14ac:dyDescent="0.2">
      <c r="A120" s="8"/>
      <c r="B120" s="7"/>
      <c r="C120" s="7"/>
      <c r="D120" s="7"/>
      <c r="E120" s="7"/>
    </row>
    <row r="121" spans="1:5" x14ac:dyDescent="0.2">
      <c r="A121" s="8"/>
      <c r="B121" s="7"/>
      <c r="C121" s="7"/>
      <c r="D121" s="7"/>
      <c r="E121" s="7"/>
    </row>
    <row r="122" spans="1:5" x14ac:dyDescent="0.2">
      <c r="A122" s="8"/>
      <c r="B122" s="7"/>
      <c r="C122" s="7"/>
      <c r="D122" s="7"/>
      <c r="E122" s="7"/>
    </row>
    <row r="123" spans="1:5" x14ac:dyDescent="0.2">
      <c r="A123" s="8"/>
      <c r="B123" s="7"/>
      <c r="C123" s="7"/>
      <c r="D123" s="7"/>
      <c r="E123" s="7"/>
    </row>
    <row r="124" spans="1:5" x14ac:dyDescent="0.2">
      <c r="A124" s="8"/>
      <c r="B124" s="7"/>
      <c r="C124" s="7"/>
      <c r="D124" s="7"/>
      <c r="E124" s="7"/>
    </row>
    <row r="125" spans="1:5" x14ac:dyDescent="0.2">
      <c r="A125" s="8"/>
      <c r="B125" s="7"/>
      <c r="C125" s="7"/>
      <c r="D125" s="7"/>
      <c r="E125" s="7"/>
    </row>
    <row r="126" spans="1:5" x14ac:dyDescent="0.2">
      <c r="A126" s="8"/>
      <c r="B126" s="7"/>
      <c r="C126" s="7"/>
      <c r="D126" s="7"/>
      <c r="E126" s="7"/>
    </row>
    <row r="127" spans="1:5" x14ac:dyDescent="0.2">
      <c r="B127" s="7"/>
      <c r="C127" s="7"/>
      <c r="D127" s="7"/>
      <c r="E127" s="7"/>
    </row>
    <row r="128" spans="1:5" x14ac:dyDescent="0.2">
      <c r="B128" s="7"/>
      <c r="C128" s="7"/>
      <c r="D128" s="7"/>
      <c r="E128" s="7"/>
    </row>
    <row r="129" spans="2:5" x14ac:dyDescent="0.2">
      <c r="B129" s="7"/>
      <c r="C129" s="7"/>
      <c r="D129" s="7"/>
      <c r="E129" s="7"/>
    </row>
    <row r="130" spans="2:5" x14ac:dyDescent="0.2">
      <c r="B130" s="7"/>
      <c r="C130" s="7"/>
      <c r="D130" s="7"/>
      <c r="E130" s="7"/>
    </row>
    <row r="131" spans="2:5" x14ac:dyDescent="0.2">
      <c r="B131" s="7"/>
      <c r="C131" s="7"/>
      <c r="D131" s="7"/>
      <c r="E131" s="7"/>
    </row>
    <row r="132" spans="2:5" x14ac:dyDescent="0.2">
      <c r="B132" s="7"/>
      <c r="C132" s="7"/>
      <c r="D132" s="7"/>
      <c r="E132" s="7"/>
    </row>
    <row r="133" spans="2:5" x14ac:dyDescent="0.2">
      <c r="B133" s="7"/>
      <c r="C133" s="7"/>
      <c r="D133" s="7"/>
      <c r="E133" s="7"/>
    </row>
    <row r="134" spans="2:5" x14ac:dyDescent="0.2">
      <c r="B134" s="7"/>
      <c r="C134" s="7"/>
      <c r="D134" s="7"/>
      <c r="E134" s="7"/>
    </row>
    <row r="135" spans="2:5" x14ac:dyDescent="0.2">
      <c r="B135" s="7"/>
      <c r="C135" s="7"/>
      <c r="D135" s="7"/>
      <c r="E135" s="7"/>
    </row>
    <row r="136" spans="2:5" x14ac:dyDescent="0.2">
      <c r="B136" s="7"/>
      <c r="C136" s="7"/>
      <c r="D136" s="7"/>
      <c r="E136" s="7"/>
    </row>
    <row r="137" spans="2:5" x14ac:dyDescent="0.2">
      <c r="B137" s="7"/>
      <c r="C137" s="7"/>
      <c r="D137" s="7"/>
      <c r="E137" s="7"/>
    </row>
    <row r="138" spans="2:5" x14ac:dyDescent="0.2">
      <c r="B138" s="7"/>
      <c r="C138" s="7"/>
      <c r="D138" s="7"/>
      <c r="E138" s="7"/>
    </row>
    <row r="139" spans="2:5" x14ac:dyDescent="0.2">
      <c r="B139" s="7"/>
      <c r="C139" s="7"/>
      <c r="D139" s="7"/>
      <c r="E139" s="7"/>
    </row>
    <row r="140" spans="2:5" x14ac:dyDescent="0.2">
      <c r="B140" s="7"/>
      <c r="C140" s="7"/>
      <c r="D140" s="7"/>
      <c r="E140" s="7"/>
    </row>
    <row r="141" spans="2:5" x14ac:dyDescent="0.2">
      <c r="B141" s="7"/>
      <c r="C141" s="7"/>
      <c r="D141" s="7"/>
      <c r="E141" s="7"/>
    </row>
    <row r="142" spans="2:5" x14ac:dyDescent="0.2">
      <c r="B142" s="7"/>
      <c r="C142" s="7"/>
      <c r="D142" s="7"/>
      <c r="E142" s="7"/>
    </row>
    <row r="143" spans="2:5" x14ac:dyDescent="0.2">
      <c r="B143" s="7"/>
      <c r="C143" s="7"/>
      <c r="D143" s="7"/>
      <c r="E143" s="7"/>
    </row>
    <row r="144" spans="2:5" x14ac:dyDescent="0.2">
      <c r="B144" s="7"/>
      <c r="C144" s="7"/>
      <c r="D144" s="7"/>
      <c r="E144" s="7"/>
    </row>
    <row r="145" spans="2:5" x14ac:dyDescent="0.2">
      <c r="B145" s="7"/>
      <c r="C145" s="7"/>
      <c r="D145" s="7"/>
      <c r="E145" s="7"/>
    </row>
    <row r="146" spans="2:5" x14ac:dyDescent="0.2">
      <c r="B146" s="7"/>
      <c r="C146" s="7"/>
      <c r="D146" s="7"/>
      <c r="E146" s="7"/>
    </row>
    <row r="147" spans="2:5" x14ac:dyDescent="0.2">
      <c r="B147" s="7"/>
      <c r="C147" s="7"/>
      <c r="D147" s="7"/>
      <c r="E147" s="7"/>
    </row>
    <row r="148" spans="2:5" x14ac:dyDescent="0.2">
      <c r="B148" s="7"/>
      <c r="C148" s="7"/>
      <c r="D148" s="7"/>
      <c r="E148" s="7"/>
    </row>
    <row r="149" spans="2:5" x14ac:dyDescent="0.2">
      <c r="B149" s="7"/>
      <c r="C149" s="7"/>
      <c r="D149" s="7"/>
      <c r="E149" s="7"/>
    </row>
    <row r="150" spans="2:5" x14ac:dyDescent="0.2">
      <c r="B150" s="7"/>
      <c r="C150" s="7"/>
      <c r="D150" s="7"/>
      <c r="E150" s="7"/>
    </row>
    <row r="151" spans="2:5" x14ac:dyDescent="0.2">
      <c r="B151" s="7"/>
      <c r="C151" s="7"/>
      <c r="D151" s="7"/>
      <c r="E151" s="7"/>
    </row>
    <row r="152" spans="2:5" x14ac:dyDescent="0.2">
      <c r="B152" s="7"/>
      <c r="C152" s="7"/>
      <c r="D152" s="7"/>
      <c r="E152" s="7"/>
    </row>
    <row r="153" spans="2:5" x14ac:dyDescent="0.2">
      <c r="B153" s="7"/>
      <c r="C153" s="7"/>
      <c r="D153" s="7"/>
      <c r="E153" s="7"/>
    </row>
    <row r="154" spans="2:5" x14ac:dyDescent="0.2">
      <c r="B154" s="7"/>
      <c r="C154" s="7"/>
      <c r="D154" s="7"/>
      <c r="E154" s="7"/>
    </row>
    <row r="155" spans="2:5" x14ac:dyDescent="0.2">
      <c r="B155" s="7"/>
      <c r="C155" s="7"/>
      <c r="D155" s="7"/>
    </row>
    <row r="156" spans="2:5" x14ac:dyDescent="0.2">
      <c r="B156" s="7"/>
      <c r="C156" s="7"/>
      <c r="D156" s="7"/>
    </row>
    <row r="157" spans="2:5" x14ac:dyDescent="0.2">
      <c r="B157" s="7"/>
      <c r="C157" s="7"/>
      <c r="D157" s="7"/>
    </row>
    <row r="158" spans="2:5" x14ac:dyDescent="0.2">
      <c r="B158" s="7"/>
      <c r="C158" s="7"/>
      <c r="D158" s="7"/>
    </row>
    <row r="159" spans="2:5" x14ac:dyDescent="0.2">
      <c r="B159" s="7"/>
      <c r="C159" s="7"/>
      <c r="D159" s="7"/>
    </row>
    <row r="160" spans="2:5" x14ac:dyDescent="0.2">
      <c r="B160" s="7"/>
      <c r="C160" s="7"/>
      <c r="D160" s="7"/>
    </row>
    <row r="161" spans="2:4" x14ac:dyDescent="0.2">
      <c r="B161" s="7"/>
      <c r="C161" s="7"/>
      <c r="D161" s="7"/>
    </row>
    <row r="162" spans="2:4" x14ac:dyDescent="0.2">
      <c r="B162" s="7"/>
      <c r="C162" s="7"/>
      <c r="D162" s="7"/>
    </row>
  </sheetData>
  <phoneticPr fontId="6" type="noConversion"/>
  <pageMargins left="0.7" right="0.7" top="0.75" bottom="0.75" header="0.3" footer="0.3"/>
  <pageSetup paperSize="9" orientation="portrait" horizontalDpi="0" verticalDpi="0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8B2525-7551-43F2-9434-59B9DB02D2FB}">
  <dimension ref="A1:J154"/>
  <sheetViews>
    <sheetView topLeftCell="A31" workbookViewId="0">
      <selection activeCell="A47" sqref="A47:XFD47"/>
    </sheetView>
  </sheetViews>
  <sheetFormatPr baseColWidth="10" defaultColWidth="8.83203125" defaultRowHeight="16" x14ac:dyDescent="0.2"/>
  <cols>
    <col min="1" max="1" width="7.6640625" style="32" bestFit="1" customWidth="1"/>
    <col min="2" max="2" width="9.33203125" style="32" bestFit="1" customWidth="1"/>
    <col min="3" max="3" width="3.6640625" style="32" bestFit="1" customWidth="1"/>
    <col min="4" max="4" width="9.1640625" style="32" bestFit="1" customWidth="1"/>
    <col min="5" max="5" width="14.1640625" style="34" bestFit="1" customWidth="1"/>
    <col min="6" max="16384" width="8.83203125" style="32"/>
  </cols>
  <sheetData>
    <row r="1" spans="1:10" x14ac:dyDescent="0.2">
      <c r="A1" s="33" t="s">
        <v>0</v>
      </c>
      <c r="B1" s="33" t="s">
        <v>1</v>
      </c>
      <c r="C1" s="33" t="s">
        <v>2</v>
      </c>
      <c r="D1" s="33" t="s">
        <v>3</v>
      </c>
      <c r="E1" s="33" t="s">
        <v>5</v>
      </c>
      <c r="F1" s="29" t="s">
        <v>6</v>
      </c>
      <c r="G1" s="29" t="s">
        <v>7</v>
      </c>
      <c r="H1" s="29" t="s">
        <v>8</v>
      </c>
      <c r="I1" s="29" t="s">
        <v>9</v>
      </c>
      <c r="J1" s="29" t="s">
        <v>10</v>
      </c>
    </row>
    <row r="2" spans="1:10" x14ac:dyDescent="0.2">
      <c r="A2" s="29">
        <v>1</v>
      </c>
      <c r="B2" s="28">
        <v>874</v>
      </c>
      <c r="C2" s="31" t="s">
        <v>4</v>
      </c>
      <c r="D2" s="31" t="s">
        <v>26</v>
      </c>
      <c r="E2" s="31" t="s">
        <v>45</v>
      </c>
      <c r="F2" s="32">
        <f>'Body parameters'!G2-'Body parameters'!$G2</f>
        <v>0</v>
      </c>
      <c r="G2" s="32">
        <f>'Body parameters'!H2-'Body parameters'!$G2</f>
        <v>-0.40000000000000213</v>
      </c>
      <c r="H2" s="32">
        <f>'Body parameters'!I2-'Body parameters'!$G2</f>
        <v>-0.60000000000000142</v>
      </c>
      <c r="I2" s="32">
        <f>'Body parameters'!J2-'Body parameters'!$G2</f>
        <v>-0.80000000000000071</v>
      </c>
      <c r="J2" s="32">
        <f>'Body parameters'!K2-'Body parameters'!$G2</f>
        <v>0.30000000000000071</v>
      </c>
    </row>
    <row r="3" spans="1:10" x14ac:dyDescent="0.2">
      <c r="A3" s="29">
        <v>1</v>
      </c>
      <c r="B3" s="28">
        <v>846</v>
      </c>
      <c r="C3" s="31" t="s">
        <v>4</v>
      </c>
      <c r="D3" s="31" t="s">
        <v>27</v>
      </c>
      <c r="E3" s="31" t="s">
        <v>45</v>
      </c>
      <c r="F3" s="32">
        <f>'Body parameters'!G3-'Body parameters'!$G3</f>
        <v>0</v>
      </c>
      <c r="G3" s="32">
        <f>'Body parameters'!H3-'Body parameters'!$G3</f>
        <v>-0.5</v>
      </c>
      <c r="H3" s="32">
        <f>'Body parameters'!I3-'Body parameters'!$G3</f>
        <v>-1.3999999999999986</v>
      </c>
      <c r="I3" s="32">
        <f>'Body parameters'!J3-'Body parameters'!$G3</f>
        <v>-1.5</v>
      </c>
      <c r="J3" s="32">
        <f>'Body parameters'!K3-'Body parameters'!$G3</f>
        <v>0.5</v>
      </c>
    </row>
    <row r="4" spans="1:10" x14ac:dyDescent="0.2">
      <c r="A4" s="29">
        <v>1</v>
      </c>
      <c r="B4" s="28">
        <v>888</v>
      </c>
      <c r="C4" s="31" t="s">
        <v>4</v>
      </c>
      <c r="D4" s="31" t="s">
        <v>27</v>
      </c>
      <c r="E4" s="31" t="s">
        <v>45</v>
      </c>
      <c r="F4" s="32">
        <f>'Body parameters'!G4-'Body parameters'!$G4</f>
        <v>0</v>
      </c>
      <c r="G4" s="32">
        <f>'Body parameters'!H4-'Body parameters'!$G4</f>
        <v>-0.10000000000000142</v>
      </c>
      <c r="H4" s="32">
        <f>'Body parameters'!I4-'Body parameters'!$G4</f>
        <v>-0.5</v>
      </c>
      <c r="I4" s="32">
        <f>'Body parameters'!J4-'Body parameters'!$G4</f>
        <v>-0.70000000000000284</v>
      </c>
      <c r="J4" s="32">
        <f>'Body parameters'!K4-'Body parameters'!$G4</f>
        <v>0</v>
      </c>
    </row>
    <row r="5" spans="1:10" x14ac:dyDescent="0.2">
      <c r="A5" s="29">
        <v>2</v>
      </c>
      <c r="B5" s="28">
        <v>844</v>
      </c>
      <c r="C5" s="31" t="s">
        <v>4</v>
      </c>
      <c r="D5" s="31" t="s">
        <v>26</v>
      </c>
      <c r="E5" s="31" t="s">
        <v>46</v>
      </c>
      <c r="F5" s="32">
        <f>'Body parameters'!G5-'Body parameters'!$G5</f>
        <v>0</v>
      </c>
      <c r="G5" s="32">
        <f>'Body parameters'!H5-'Body parameters'!$G5</f>
        <v>-0.89999999999999858</v>
      </c>
      <c r="H5" s="32">
        <f>'Body parameters'!I5-'Body parameters'!$G5</f>
        <v>-1.5</v>
      </c>
      <c r="I5" s="32">
        <f>'Body parameters'!J5-'Body parameters'!$G5</f>
        <v>-2.5999999999999979</v>
      </c>
      <c r="J5" s="32">
        <f>'Body parameters'!K5-'Body parameters'!$G5</f>
        <v>-3.3999999999999986</v>
      </c>
    </row>
    <row r="6" spans="1:10" x14ac:dyDescent="0.2">
      <c r="A6" s="29">
        <v>2</v>
      </c>
      <c r="B6" s="28">
        <v>886</v>
      </c>
      <c r="C6" s="31" t="s">
        <v>4</v>
      </c>
      <c r="D6" s="31" t="s">
        <v>26</v>
      </c>
      <c r="E6" s="31" t="s">
        <v>46</v>
      </c>
      <c r="F6" s="32">
        <f>'Body parameters'!G6-'Body parameters'!$G6</f>
        <v>0</v>
      </c>
      <c r="G6" s="32">
        <f>'Body parameters'!H6-'Body parameters'!$G6</f>
        <v>-0.59999999999999787</v>
      </c>
      <c r="H6" s="32">
        <f>'Body parameters'!I6-'Body parameters'!$G6</f>
        <v>-1.5</v>
      </c>
      <c r="I6" s="32">
        <f>'Body parameters'!J6-'Body parameters'!$G6</f>
        <v>-2.1999999999999993</v>
      </c>
      <c r="J6" s="32">
        <f>'Body parameters'!K6-'Body parameters'!$G6</f>
        <v>-2.5999999999999979</v>
      </c>
    </row>
    <row r="7" spans="1:10" x14ac:dyDescent="0.2">
      <c r="A7" s="29">
        <v>2</v>
      </c>
      <c r="B7" s="28">
        <v>836</v>
      </c>
      <c r="C7" s="31" t="s">
        <v>4</v>
      </c>
      <c r="D7" s="31" t="s">
        <v>27</v>
      </c>
      <c r="E7" s="31" t="s">
        <v>46</v>
      </c>
      <c r="F7" s="32">
        <f>'Body parameters'!G7-'Body parameters'!$G7</f>
        <v>0</v>
      </c>
      <c r="G7" s="32">
        <f>'Body parameters'!H7-'Body parameters'!$G7</f>
        <v>0</v>
      </c>
      <c r="H7" s="32">
        <f>'Body parameters'!I7-'Body parameters'!$G7</f>
        <v>-0.79999999999999716</v>
      </c>
      <c r="I7" s="32">
        <f>'Body parameters'!J7-'Body parameters'!$G7</f>
        <v>-2</v>
      </c>
      <c r="J7" s="32">
        <f>'Body parameters'!K7-'Body parameters'!$G7</f>
        <v>-2</v>
      </c>
    </row>
    <row r="8" spans="1:10" x14ac:dyDescent="0.2">
      <c r="A8" s="29">
        <v>2</v>
      </c>
      <c r="B8" s="28">
        <v>870</v>
      </c>
      <c r="C8" s="31" t="s">
        <v>4</v>
      </c>
      <c r="D8" s="31" t="s">
        <v>27</v>
      </c>
      <c r="E8" s="31" t="s">
        <v>46</v>
      </c>
      <c r="F8" s="32">
        <f>'Body parameters'!G8-'Body parameters'!$G8</f>
        <v>0</v>
      </c>
      <c r="G8" s="32">
        <f>'Body parameters'!H8-'Body parameters'!$G8</f>
        <v>0.5</v>
      </c>
      <c r="H8" s="32">
        <f>'Body parameters'!I8-'Body parameters'!$G8</f>
        <v>-0.90000000000000213</v>
      </c>
      <c r="I8" s="32">
        <f>'Body parameters'!J8-'Body parameters'!$G8</f>
        <v>-1.8000000000000007</v>
      </c>
      <c r="J8" s="32">
        <f>'Body parameters'!K8-'Body parameters'!$G8</f>
        <v>-1.4000000000000021</v>
      </c>
    </row>
    <row r="9" spans="1:10" x14ac:dyDescent="0.2">
      <c r="A9" s="29">
        <v>3</v>
      </c>
      <c r="B9" s="28">
        <v>838</v>
      </c>
      <c r="C9" s="31" t="s">
        <v>4</v>
      </c>
      <c r="D9" s="31" t="s">
        <v>26</v>
      </c>
      <c r="E9" s="31" t="s">
        <v>48</v>
      </c>
      <c r="F9" s="32">
        <f>'Body parameters'!G9-'Body parameters'!$G9</f>
        <v>0</v>
      </c>
      <c r="G9" s="32">
        <f>'Body parameters'!H9-'Body parameters'!$G9</f>
        <v>0</v>
      </c>
      <c r="H9" s="32">
        <f>'Body parameters'!I9-'Body parameters'!$G9</f>
        <v>0.19999999999999929</v>
      </c>
      <c r="I9" s="32">
        <f>'Body parameters'!J9-'Body parameters'!$G9</f>
        <v>0</v>
      </c>
      <c r="J9" s="32">
        <f>'Body parameters'!K9-'Body parameters'!$G9</f>
        <v>-0.30000000000000071</v>
      </c>
    </row>
    <row r="10" spans="1:10" x14ac:dyDescent="0.2">
      <c r="A10" s="29">
        <v>3</v>
      </c>
      <c r="B10" s="28">
        <v>852</v>
      </c>
      <c r="C10" s="31" t="s">
        <v>4</v>
      </c>
      <c r="D10" s="31" t="s">
        <v>27</v>
      </c>
      <c r="E10" s="31" t="s">
        <v>48</v>
      </c>
      <c r="F10" s="32">
        <f>'Body parameters'!G10-'Body parameters'!$G10</f>
        <v>0</v>
      </c>
      <c r="G10" s="32">
        <f>'Body parameters'!H10-'Body parameters'!$G10</f>
        <v>0.10000000000000142</v>
      </c>
      <c r="H10" s="32">
        <f>'Body parameters'!I10-'Body parameters'!$G10</f>
        <v>0.10000000000000142</v>
      </c>
      <c r="I10" s="32">
        <f>'Body parameters'!J10-'Body parameters'!$G10</f>
        <v>0.10000000000000142</v>
      </c>
      <c r="J10" s="32">
        <f>'Body parameters'!K10-'Body parameters'!$G10</f>
        <v>0.30000000000000071</v>
      </c>
    </row>
    <row r="11" spans="1:10" x14ac:dyDescent="0.2">
      <c r="A11" s="29">
        <v>3</v>
      </c>
      <c r="B11" s="28">
        <v>872</v>
      </c>
      <c r="C11" s="31" t="s">
        <v>4</v>
      </c>
      <c r="D11" s="31" t="s">
        <v>27</v>
      </c>
      <c r="E11" s="31" t="s">
        <v>48</v>
      </c>
      <c r="F11" s="32">
        <f>'Body parameters'!G11-'Body parameters'!$G11</f>
        <v>0</v>
      </c>
      <c r="G11" s="32">
        <f>'Body parameters'!H11-'Body parameters'!$G11</f>
        <v>-0.59999999999999787</v>
      </c>
      <c r="H11" s="32">
        <f>'Body parameters'!I11-'Body parameters'!$G11</f>
        <v>-0.59999999999999787</v>
      </c>
      <c r="I11" s="32">
        <f>'Body parameters'!J11-'Body parameters'!$G11</f>
        <v>-0.79999999999999716</v>
      </c>
      <c r="J11" s="32">
        <f>'Body parameters'!K11-'Body parameters'!$G11</f>
        <v>-0.29999999999999716</v>
      </c>
    </row>
    <row r="12" spans="1:10" x14ac:dyDescent="0.2">
      <c r="A12" s="29">
        <v>4</v>
      </c>
      <c r="B12" s="28">
        <v>848</v>
      </c>
      <c r="C12" s="31" t="s">
        <v>4</v>
      </c>
      <c r="D12" s="31" t="s">
        <v>26</v>
      </c>
      <c r="E12" s="31" t="s">
        <v>47</v>
      </c>
      <c r="F12" s="32">
        <f>'Body parameters'!G12-'Body parameters'!$G12</f>
        <v>0</v>
      </c>
      <c r="G12" s="32">
        <f>'Body parameters'!H12-'Body parameters'!$G12</f>
        <v>-0.30000000000000071</v>
      </c>
      <c r="H12" s="32">
        <f>'Body parameters'!I12-'Body parameters'!$G12</f>
        <v>-0.90000000000000213</v>
      </c>
      <c r="I12" s="32">
        <f>'Body parameters'!J12-'Body parameters'!$G12</f>
        <v>-2.1999999999999993</v>
      </c>
      <c r="J12" s="32">
        <f>'Body parameters'!K12-'Body parameters'!$G12</f>
        <v>-3.4000000000000021</v>
      </c>
    </row>
    <row r="13" spans="1:10" x14ac:dyDescent="0.2">
      <c r="A13" s="29">
        <v>4</v>
      </c>
      <c r="B13" s="28">
        <v>862</v>
      </c>
      <c r="C13" s="31" t="s">
        <v>4</v>
      </c>
      <c r="D13" s="31" t="s">
        <v>26</v>
      </c>
      <c r="E13" s="31" t="s">
        <v>47</v>
      </c>
      <c r="F13" s="32">
        <f>'Body parameters'!G13-'Body parameters'!$G13</f>
        <v>0</v>
      </c>
      <c r="G13" s="32">
        <f>'Body parameters'!H13-'Body parameters'!$G13</f>
        <v>-0.10000000000000142</v>
      </c>
      <c r="H13" s="32">
        <f>'Body parameters'!I13-'Body parameters'!$G13</f>
        <v>-1.1000000000000014</v>
      </c>
      <c r="I13" s="32">
        <f>'Body parameters'!J13-'Body parameters'!$G13</f>
        <v>-2.6000000000000014</v>
      </c>
      <c r="J13" s="32">
        <f>'Body parameters'!K13-'Body parameters'!$G13</f>
        <v>-2.6000000000000014</v>
      </c>
    </row>
    <row r="14" spans="1:10" x14ac:dyDescent="0.2">
      <c r="A14" s="29">
        <v>4</v>
      </c>
      <c r="B14" s="28">
        <v>842</v>
      </c>
      <c r="C14" s="31" t="s">
        <v>4</v>
      </c>
      <c r="D14" s="31" t="s">
        <v>27</v>
      </c>
      <c r="E14" s="31" t="s">
        <v>47</v>
      </c>
      <c r="F14" s="32">
        <f>'Body parameters'!G14-'Body parameters'!$G14</f>
        <v>0</v>
      </c>
      <c r="G14" s="32">
        <f>'Body parameters'!H14-'Body parameters'!$G14</f>
        <v>0</v>
      </c>
      <c r="H14" s="32">
        <f>'Body parameters'!I14-'Body parameters'!$G14</f>
        <v>-0.69999999999999929</v>
      </c>
      <c r="I14" s="32">
        <f>'Body parameters'!J14-'Body parameters'!$G14</f>
        <v>-1.5</v>
      </c>
      <c r="J14" s="32">
        <f>'Body parameters'!K14-'Body parameters'!$G14</f>
        <v>-1.3000000000000007</v>
      </c>
    </row>
    <row r="15" spans="1:10" x14ac:dyDescent="0.2">
      <c r="A15" s="29">
        <v>4</v>
      </c>
      <c r="B15" s="28">
        <v>858</v>
      </c>
      <c r="C15" s="31" t="s">
        <v>4</v>
      </c>
      <c r="D15" s="31" t="s">
        <v>27</v>
      </c>
      <c r="E15" s="31" t="s">
        <v>47</v>
      </c>
      <c r="F15" s="32">
        <f>'Body parameters'!G15-'Body parameters'!$G15</f>
        <v>0</v>
      </c>
      <c r="G15" s="32">
        <f>'Body parameters'!H15-'Body parameters'!$G15</f>
        <v>-0.80000000000000071</v>
      </c>
      <c r="H15" s="32">
        <f>'Body parameters'!I15-'Body parameters'!$G15</f>
        <v>-1.4000000000000021</v>
      </c>
      <c r="I15" s="32">
        <f>'Body parameters'!J15-'Body parameters'!$G15</f>
        <v>-2.2000000000000028</v>
      </c>
      <c r="J15" s="32">
        <f>'Body parameters'!K15-'Body parameters'!$G15</f>
        <v>-2.1000000000000014</v>
      </c>
    </row>
    <row r="16" spans="1:10" x14ac:dyDescent="0.2">
      <c r="A16" s="29">
        <v>4</v>
      </c>
      <c r="B16" s="28">
        <v>866</v>
      </c>
      <c r="C16" s="31" t="s">
        <v>4</v>
      </c>
      <c r="D16" s="31" t="s">
        <v>27</v>
      </c>
      <c r="E16" s="31" t="s">
        <v>47</v>
      </c>
      <c r="F16" s="32">
        <f>'Body parameters'!G16-'Body parameters'!$G16</f>
        <v>0</v>
      </c>
      <c r="G16" s="32">
        <f>'Body parameters'!H16-'Body parameters'!$G16</f>
        <v>-0.60000000000000142</v>
      </c>
      <c r="H16" s="32">
        <f>'Body parameters'!I16-'Body parameters'!$G16</f>
        <v>-0.80000000000000071</v>
      </c>
      <c r="I16" s="32">
        <f>'Body parameters'!J16-'Body parameters'!$G16</f>
        <v>-0.90000000000000213</v>
      </c>
      <c r="J16" s="32">
        <f>'Body parameters'!K16-'Body parameters'!$G16</f>
        <v>-0.80000000000000071</v>
      </c>
    </row>
    <row r="17" spans="1:10" x14ac:dyDescent="0.2">
      <c r="A17" s="29">
        <v>5</v>
      </c>
      <c r="B17" s="35">
        <v>890</v>
      </c>
      <c r="C17" s="31" t="s">
        <v>4</v>
      </c>
      <c r="D17" s="31" t="s">
        <v>26</v>
      </c>
      <c r="E17" s="31" t="s">
        <v>45</v>
      </c>
      <c r="F17" s="32">
        <f>'Body parameters'!G17-'Body parameters'!$G17</f>
        <v>0</v>
      </c>
      <c r="G17" s="32">
        <f>'Body parameters'!H17-'Body parameters'!$G17</f>
        <v>-0.80000000000000071</v>
      </c>
      <c r="H17" s="32">
        <f>'Body parameters'!I17-'Body parameters'!$G17</f>
        <v>-0.69999999999999929</v>
      </c>
      <c r="I17" s="32">
        <f>'Body parameters'!J17-'Body parameters'!$G17</f>
        <v>-1</v>
      </c>
      <c r="J17" s="32">
        <f>'Body parameters'!K17-'Body parameters'!$G17</f>
        <v>-0.39999999999999858</v>
      </c>
    </row>
    <row r="18" spans="1:10" x14ac:dyDescent="0.2">
      <c r="A18" s="29">
        <v>5</v>
      </c>
      <c r="B18" s="35">
        <v>896</v>
      </c>
      <c r="C18" s="31" t="s">
        <v>4</v>
      </c>
      <c r="D18" s="31" t="s">
        <v>27</v>
      </c>
      <c r="E18" s="31" t="s">
        <v>45</v>
      </c>
      <c r="F18" s="32">
        <f>'Body parameters'!G18-'Body parameters'!$G18</f>
        <v>0</v>
      </c>
      <c r="G18" s="32">
        <f>'Body parameters'!H18-'Body parameters'!$G18</f>
        <v>-0.59999999999999787</v>
      </c>
      <c r="H18" s="32">
        <f>'Body parameters'!I18-'Body parameters'!$G18</f>
        <v>0</v>
      </c>
      <c r="I18" s="32">
        <f>'Body parameters'!J18-'Body parameters'!$G18</f>
        <v>0.30000000000000071</v>
      </c>
      <c r="J18" s="32">
        <f>'Body parameters'!K18-'Body parameters'!$G18</f>
        <v>1.1000000000000014</v>
      </c>
    </row>
    <row r="19" spans="1:10" x14ac:dyDescent="0.2">
      <c r="A19" s="29">
        <v>6</v>
      </c>
      <c r="B19" s="35">
        <v>900</v>
      </c>
      <c r="C19" s="31" t="s">
        <v>4</v>
      </c>
      <c r="D19" s="31" t="s">
        <v>26</v>
      </c>
      <c r="E19" s="31" t="s">
        <v>46</v>
      </c>
      <c r="F19" s="32">
        <f>'Body parameters'!G19-'Body parameters'!$G19</f>
        <v>0</v>
      </c>
      <c r="G19" s="32">
        <f>'Body parameters'!H19-'Body parameters'!$G19</f>
        <v>-0.40000000000000213</v>
      </c>
      <c r="H19" s="32">
        <f>'Body parameters'!I19-'Body parameters'!$G19</f>
        <v>-1.3000000000000007</v>
      </c>
      <c r="I19" s="32">
        <f>'Body parameters'!J19-'Body parameters'!$G19</f>
        <v>-2.1999999999999993</v>
      </c>
      <c r="J19" s="32">
        <f>'Body parameters'!K19-'Body parameters'!$G19</f>
        <v>-2.6999999999999993</v>
      </c>
    </row>
    <row r="20" spans="1:10" x14ac:dyDescent="0.2">
      <c r="A20" s="29">
        <v>6</v>
      </c>
      <c r="B20" s="35">
        <v>904</v>
      </c>
      <c r="C20" s="31" t="s">
        <v>4</v>
      </c>
      <c r="D20" s="31" t="s">
        <v>27</v>
      </c>
      <c r="E20" s="31" t="s">
        <v>46</v>
      </c>
      <c r="F20" s="32">
        <f>'Body parameters'!G20-'Body parameters'!$G20</f>
        <v>0</v>
      </c>
      <c r="G20" s="32">
        <f>'Body parameters'!H20-'Body parameters'!$G20</f>
        <v>-9.9999999999997868E-2</v>
      </c>
      <c r="H20" s="32">
        <f>'Body parameters'!I20-'Body parameters'!$G20</f>
        <v>-0.69999999999999929</v>
      </c>
      <c r="I20" s="32">
        <f>'Body parameters'!J20-'Body parameters'!$G20</f>
        <v>-1.8999999999999986</v>
      </c>
      <c r="J20" s="32">
        <f>'Body parameters'!K20-'Body parameters'!$G20</f>
        <v>-1.8000000000000007</v>
      </c>
    </row>
    <row r="21" spans="1:10" x14ac:dyDescent="0.2">
      <c r="A21" s="29">
        <v>6</v>
      </c>
      <c r="B21" s="35">
        <v>906</v>
      </c>
      <c r="C21" s="31" t="s">
        <v>4</v>
      </c>
      <c r="D21" s="31" t="s">
        <v>27</v>
      </c>
      <c r="E21" s="31" t="s">
        <v>46</v>
      </c>
      <c r="F21" s="32">
        <f>'Body parameters'!G21-'Body parameters'!$G21</f>
        <v>0</v>
      </c>
      <c r="G21" s="32">
        <f>'Body parameters'!H21-'Body parameters'!$G21</f>
        <v>0.19999999999999929</v>
      </c>
      <c r="H21" s="32">
        <f>'Body parameters'!I21-'Body parameters'!$G21</f>
        <v>-0.20000000000000284</v>
      </c>
      <c r="I21" s="32">
        <f>'Body parameters'!J21-'Body parameters'!$G21</f>
        <v>-1.4000000000000021</v>
      </c>
      <c r="J21" s="32">
        <f>'Body parameters'!K21-'Body parameters'!$G21</f>
        <v>-1.6000000000000014</v>
      </c>
    </row>
    <row r="22" spans="1:10" x14ac:dyDescent="0.2">
      <c r="A22" s="29">
        <v>7</v>
      </c>
      <c r="B22" s="37">
        <v>910</v>
      </c>
      <c r="C22" s="31" t="s">
        <v>4</v>
      </c>
      <c r="D22" s="31" t="s">
        <v>27</v>
      </c>
      <c r="E22" s="31" t="s">
        <v>47</v>
      </c>
      <c r="F22" s="32">
        <f>'Body parameters'!G22-'Body parameters'!$G22</f>
        <v>0</v>
      </c>
      <c r="G22" s="32">
        <f>'Body parameters'!H22-'Body parameters'!$G22</f>
        <v>-0.89999999999999858</v>
      </c>
      <c r="H22" s="32">
        <f>'Body parameters'!I22-'Body parameters'!$G22</f>
        <v>-1.6999999999999993</v>
      </c>
      <c r="I22" s="32">
        <f>'Body parameters'!J22-'Body parameters'!$G22</f>
        <v>-2.0999999999999979</v>
      </c>
      <c r="J22" s="32">
        <f>'Body parameters'!K22-'Body parameters'!$G22</f>
        <v>-1.1999999999999993</v>
      </c>
    </row>
    <row r="23" spans="1:10" x14ac:dyDescent="0.2">
      <c r="A23" s="29">
        <v>7</v>
      </c>
      <c r="B23" s="37">
        <v>914</v>
      </c>
      <c r="C23" s="31" t="s">
        <v>4</v>
      </c>
      <c r="D23" s="31" t="s">
        <v>27</v>
      </c>
      <c r="E23" s="31" t="s">
        <v>47</v>
      </c>
      <c r="F23" s="32">
        <f>'Body parameters'!G23-'Body parameters'!$G23</f>
        <v>0</v>
      </c>
      <c r="G23" s="32">
        <f>'Body parameters'!H23-'Body parameters'!$G23</f>
        <v>-0.89999999999999858</v>
      </c>
      <c r="H23" s="32">
        <f>'Body parameters'!I23-'Body parameters'!$G23</f>
        <v>-1.3999999999999986</v>
      </c>
      <c r="I23" s="32">
        <f>'Body parameters'!J23-'Body parameters'!$G23</f>
        <v>-1.8999999999999986</v>
      </c>
      <c r="J23" s="32">
        <f>'Body parameters'!K23-'Body parameters'!$G23</f>
        <v>-1.3999999999999986</v>
      </c>
    </row>
    <row r="24" spans="1:10" x14ac:dyDescent="0.2">
      <c r="A24" s="29">
        <v>7</v>
      </c>
      <c r="B24" s="37">
        <v>916</v>
      </c>
      <c r="C24" s="31" t="s">
        <v>4</v>
      </c>
      <c r="D24" s="31" t="s">
        <v>26</v>
      </c>
      <c r="E24" s="31" t="s">
        <v>47</v>
      </c>
      <c r="F24" s="32">
        <f>'Body parameters'!G24-'Body parameters'!$G24</f>
        <v>0</v>
      </c>
      <c r="G24" s="32">
        <f>'Body parameters'!H24-'Body parameters'!$G24</f>
        <v>-1.9000000000000021</v>
      </c>
      <c r="H24" s="32">
        <f>'Body parameters'!I24-'Body parameters'!$G24</f>
        <v>-2</v>
      </c>
      <c r="I24" s="32">
        <f>'Body parameters'!J24-'Body parameters'!$G24</f>
        <v>-3</v>
      </c>
      <c r="J24" s="32">
        <f>'Body parameters'!K24-'Body parameters'!$G24</f>
        <v>-2.8000000000000007</v>
      </c>
    </row>
    <row r="25" spans="1:10" x14ac:dyDescent="0.2">
      <c r="A25" s="29">
        <v>8</v>
      </c>
      <c r="B25" s="37">
        <v>918</v>
      </c>
      <c r="C25" s="31" t="s">
        <v>4</v>
      </c>
      <c r="D25" s="31" t="s">
        <v>27</v>
      </c>
      <c r="E25" s="31" t="s">
        <v>48</v>
      </c>
      <c r="F25" s="32">
        <f>'Body parameters'!G25-'Body parameters'!$G25</f>
        <v>0</v>
      </c>
      <c r="G25" s="32">
        <f>'Body parameters'!H25-'Body parameters'!$G25</f>
        <v>0</v>
      </c>
      <c r="H25" s="32">
        <f>'Body parameters'!I25-'Body parameters'!$G25</f>
        <v>-0.30000000000000071</v>
      </c>
      <c r="I25" s="32">
        <f>'Body parameters'!J25-'Body parameters'!$G25</f>
        <v>9.9999999999997868E-2</v>
      </c>
      <c r="J25" s="32">
        <f>'Body parameters'!K25-'Body parameters'!$G25</f>
        <v>1</v>
      </c>
    </row>
    <row r="26" spans="1:10" x14ac:dyDescent="0.2">
      <c r="A26" s="29">
        <v>8</v>
      </c>
      <c r="B26" s="37">
        <v>920</v>
      </c>
      <c r="C26" s="31" t="s">
        <v>4</v>
      </c>
      <c r="D26" s="34" t="s">
        <v>26</v>
      </c>
      <c r="E26" s="31" t="s">
        <v>48</v>
      </c>
      <c r="F26" s="32">
        <f>'Body parameters'!G26-'Body parameters'!$G26</f>
        <v>0</v>
      </c>
      <c r="G26" s="32">
        <f>'Body parameters'!H26-'Body parameters'!$G26</f>
        <v>0.89999999999999858</v>
      </c>
      <c r="H26" s="32">
        <f>'Body parameters'!I26-'Body parameters'!$G26</f>
        <v>0.80000000000000071</v>
      </c>
      <c r="I26" s="32">
        <f>'Body parameters'!J26-'Body parameters'!$G26</f>
        <v>0.5</v>
      </c>
      <c r="J26" s="32">
        <f>'Body parameters'!K26-'Body parameters'!$G26</f>
        <v>0.5</v>
      </c>
    </row>
    <row r="27" spans="1:10" x14ac:dyDescent="0.2">
      <c r="A27" s="29">
        <v>8</v>
      </c>
      <c r="B27" s="37">
        <v>922</v>
      </c>
      <c r="C27" s="31" t="s">
        <v>4</v>
      </c>
      <c r="D27" s="34" t="s">
        <v>27</v>
      </c>
      <c r="E27" s="31" t="s">
        <v>48</v>
      </c>
      <c r="F27" s="32">
        <f>'Body parameters'!G27-'Body parameters'!$G27</f>
        <v>0</v>
      </c>
      <c r="G27" s="32">
        <f>'Body parameters'!H27-'Body parameters'!$G27</f>
        <v>0</v>
      </c>
      <c r="H27" s="32">
        <f>'Body parameters'!I27-'Body parameters'!$G27</f>
        <v>-0.60000000000000142</v>
      </c>
      <c r="I27" s="32">
        <f>'Body parameters'!J27-'Body parameters'!$G27</f>
        <v>-0.5</v>
      </c>
      <c r="J27" s="32">
        <f>'Body parameters'!K27-'Body parameters'!$G27</f>
        <v>0</v>
      </c>
    </row>
    <row r="28" spans="1:10" x14ac:dyDescent="0.2">
      <c r="A28" s="29">
        <v>9</v>
      </c>
      <c r="B28" s="38">
        <v>926</v>
      </c>
      <c r="C28" s="31" t="s">
        <v>4</v>
      </c>
      <c r="D28" s="38" t="s">
        <v>26</v>
      </c>
      <c r="E28" s="31" t="s">
        <v>47</v>
      </c>
      <c r="F28" s="32">
        <f>'Body parameters'!G28-'Body parameters'!$G28</f>
        <v>0</v>
      </c>
      <c r="G28" s="32">
        <f>'Body parameters'!H28-'Body parameters'!$G28</f>
        <v>-0.80000000000000071</v>
      </c>
      <c r="H28" s="32">
        <f>'Body parameters'!I28-'Body parameters'!$G28</f>
        <v>-1.8000000000000007</v>
      </c>
      <c r="I28" s="32">
        <f>'Body parameters'!J28-'Body parameters'!$G28</f>
        <v>-3.1999999999999993</v>
      </c>
      <c r="J28" s="32">
        <f>'Body parameters'!K28-'Body parameters'!$G28</f>
        <v>-2.3000000000000007</v>
      </c>
    </row>
    <row r="29" spans="1:10" x14ac:dyDescent="0.2">
      <c r="A29" s="29">
        <v>9</v>
      </c>
      <c r="B29" s="38">
        <v>940</v>
      </c>
      <c r="C29" s="31" t="s">
        <v>4</v>
      </c>
      <c r="D29" s="38" t="s">
        <v>27</v>
      </c>
      <c r="E29" s="31" t="s">
        <v>47</v>
      </c>
      <c r="F29" s="32">
        <f>'Body parameters'!G29-'Body parameters'!$G29</f>
        <v>0</v>
      </c>
      <c r="G29" s="32">
        <f>'Body parameters'!H29-'Body parameters'!$G29</f>
        <v>0</v>
      </c>
      <c r="H29" s="32">
        <f>'Body parameters'!I29-'Body parameters'!$G29</f>
        <v>-1.3999999999999986</v>
      </c>
      <c r="I29" s="32">
        <f>'Body parameters'!J29-'Body parameters'!$G29</f>
        <v>-2.1999999999999993</v>
      </c>
      <c r="J29" s="32">
        <f>'Body parameters'!K29-'Body parameters'!$G29</f>
        <v>-1.5999999999999979</v>
      </c>
    </row>
    <row r="30" spans="1:10" x14ac:dyDescent="0.2">
      <c r="A30" s="29">
        <v>10</v>
      </c>
      <c r="B30" s="38">
        <v>936</v>
      </c>
      <c r="C30" s="31" t="s">
        <v>4</v>
      </c>
      <c r="D30" s="38" t="s">
        <v>27</v>
      </c>
      <c r="E30" s="31" t="s">
        <v>46</v>
      </c>
      <c r="F30" s="32">
        <f>'Body parameters'!G30-'Body parameters'!$G30</f>
        <v>0</v>
      </c>
      <c r="G30" s="32">
        <f>'Body parameters'!H30-'Body parameters'!$G30</f>
        <v>-1.1000000000000014</v>
      </c>
      <c r="H30" s="32">
        <f>'Body parameters'!I30-'Body parameters'!$G30</f>
        <v>-1.2000000000000028</v>
      </c>
      <c r="I30" s="32">
        <f>'Body parameters'!J30-'Body parameters'!$G30</f>
        <v>-1.4000000000000021</v>
      </c>
      <c r="J30" s="32">
        <f>'Body parameters'!K30-'Body parameters'!$G30</f>
        <v>-1.6000000000000014</v>
      </c>
    </row>
    <row r="31" spans="1:10" x14ac:dyDescent="0.2">
      <c r="A31" s="29">
        <v>10</v>
      </c>
      <c r="B31" s="38">
        <v>948</v>
      </c>
      <c r="C31" s="31" t="s">
        <v>4</v>
      </c>
      <c r="D31" s="38" t="s">
        <v>26</v>
      </c>
      <c r="E31" s="31" t="s">
        <v>46</v>
      </c>
      <c r="F31" s="32">
        <f>'Body parameters'!G31-'Body parameters'!$G31</f>
        <v>0</v>
      </c>
      <c r="G31" s="32">
        <f>'Body parameters'!H31-'Body parameters'!$G31</f>
        <v>0</v>
      </c>
      <c r="H31" s="32">
        <f>'Body parameters'!I31-'Body parameters'!$G31</f>
        <v>-1.5</v>
      </c>
      <c r="I31" s="32">
        <f>'Body parameters'!J31-'Body parameters'!$G31</f>
        <v>-2.3000000000000007</v>
      </c>
      <c r="J31" s="32">
        <f>'Body parameters'!K31-'Body parameters'!$G31</f>
        <v>-2.3000000000000007</v>
      </c>
    </row>
    <row r="32" spans="1:10" x14ac:dyDescent="0.2">
      <c r="A32" s="29">
        <v>11</v>
      </c>
      <c r="B32" s="38">
        <v>928</v>
      </c>
      <c r="C32" s="31" t="s">
        <v>4</v>
      </c>
      <c r="D32" s="38" t="s">
        <v>26</v>
      </c>
      <c r="E32" s="31" t="s">
        <v>48</v>
      </c>
      <c r="F32" s="32">
        <f>'Body parameters'!G32-'Body parameters'!$G32</f>
        <v>0</v>
      </c>
      <c r="G32" s="32">
        <f>'Body parameters'!H32-'Body parameters'!$G32</f>
        <v>0.39999999999999858</v>
      </c>
      <c r="H32" s="32">
        <f>'Body parameters'!I32-'Body parameters'!$G32</f>
        <v>0.80000000000000071</v>
      </c>
      <c r="I32" s="32">
        <f>'Body parameters'!J32-'Body parameters'!$G32</f>
        <v>1.3000000000000007</v>
      </c>
      <c r="J32" s="32">
        <f>'Body parameters'!K32-'Body parameters'!$G32</f>
        <v>1.3999999999999986</v>
      </c>
    </row>
    <row r="33" spans="1:10" x14ac:dyDescent="0.2">
      <c r="A33" s="29">
        <v>11</v>
      </c>
      <c r="B33" s="38">
        <v>942</v>
      </c>
      <c r="C33" s="31" t="s">
        <v>4</v>
      </c>
      <c r="D33" s="38" t="s">
        <v>27</v>
      </c>
      <c r="E33" s="31" t="s">
        <v>48</v>
      </c>
      <c r="F33" s="32">
        <f>'Body parameters'!G33-'Body parameters'!$G33</f>
        <v>0</v>
      </c>
      <c r="G33" s="32">
        <f>'Body parameters'!H33-'Body parameters'!$G33</f>
        <v>0.69999999999999929</v>
      </c>
      <c r="H33" s="32">
        <f>'Body parameters'!I33-'Body parameters'!$G33</f>
        <v>1</v>
      </c>
      <c r="I33" s="32">
        <f>'Body parameters'!J33-'Body parameters'!$G33</f>
        <v>0.10000000000000142</v>
      </c>
      <c r="J33" s="32">
        <f>'Body parameters'!K33-'Body parameters'!$G33</f>
        <v>0.80000000000000071</v>
      </c>
    </row>
    <row r="34" spans="1:10" x14ac:dyDescent="0.2">
      <c r="A34" s="29">
        <v>11</v>
      </c>
      <c r="B34" s="38">
        <v>966</v>
      </c>
      <c r="C34" s="31" t="s">
        <v>4</v>
      </c>
      <c r="D34" s="38" t="s">
        <v>27</v>
      </c>
      <c r="E34" s="31" t="s">
        <v>48</v>
      </c>
      <c r="F34" s="32">
        <f>'Body parameters'!G34-'Body parameters'!$G34</f>
        <v>0</v>
      </c>
      <c r="G34" s="32">
        <f>'Body parameters'!H34-'Body parameters'!$G34</f>
        <v>-0.30000000000000071</v>
      </c>
      <c r="H34" s="32">
        <f>'Body parameters'!I34-'Body parameters'!$G34</f>
        <v>-0.20000000000000284</v>
      </c>
      <c r="I34" s="32">
        <f>'Body parameters'!J34-'Body parameters'!$G34</f>
        <v>-0.30000000000000071</v>
      </c>
      <c r="J34" s="32">
        <f>'Body parameters'!K34-'Body parameters'!$G34</f>
        <v>0.39999999999999858</v>
      </c>
    </row>
    <row r="35" spans="1:10" x14ac:dyDescent="0.2">
      <c r="A35" s="29">
        <v>12</v>
      </c>
      <c r="B35" s="38">
        <v>934</v>
      </c>
      <c r="C35" s="31" t="s">
        <v>4</v>
      </c>
      <c r="D35" s="38" t="s">
        <v>26</v>
      </c>
      <c r="E35" s="31" t="s">
        <v>45</v>
      </c>
      <c r="F35" s="32">
        <f>'Body parameters'!G35-'Body parameters'!$G35</f>
        <v>0</v>
      </c>
      <c r="G35" s="32">
        <f>'Body parameters'!H35-'Body parameters'!$G35</f>
        <v>-0.10000000000000142</v>
      </c>
      <c r="H35" s="32">
        <f>'Body parameters'!I35-'Body parameters'!$G35</f>
        <v>-0.20000000000000284</v>
      </c>
      <c r="I35" s="32">
        <f>'Body parameters'!J35-'Body parameters'!$G35</f>
        <v>-0.40000000000000213</v>
      </c>
      <c r="J35" s="32">
        <f>'Body parameters'!K35-'Body parameters'!$G35</f>
        <v>0.39999999999999858</v>
      </c>
    </row>
    <row r="36" spans="1:10" x14ac:dyDescent="0.2">
      <c r="A36" s="29">
        <v>12</v>
      </c>
      <c r="B36" s="38">
        <v>950</v>
      </c>
      <c r="C36" s="31" t="s">
        <v>4</v>
      </c>
      <c r="D36" s="38" t="s">
        <v>27</v>
      </c>
      <c r="E36" s="31" t="s">
        <v>45</v>
      </c>
      <c r="F36" s="32">
        <f>'Body parameters'!G36-'Body parameters'!$G36</f>
        <v>0</v>
      </c>
      <c r="G36" s="32">
        <f>'Body parameters'!H36-'Body parameters'!$G36</f>
        <v>-0.80000000000000071</v>
      </c>
      <c r="H36" s="32">
        <f>'Body parameters'!I36-'Body parameters'!$G36</f>
        <v>-0.69999999999999929</v>
      </c>
      <c r="I36" s="32">
        <f>'Body parameters'!J36-'Body parameters'!$G36</f>
        <v>-0.69999999999999929</v>
      </c>
      <c r="J36" s="32">
        <f>'Body parameters'!K36-'Body parameters'!$G36</f>
        <v>-9.9999999999997868E-2</v>
      </c>
    </row>
    <row r="37" spans="1:10" x14ac:dyDescent="0.2">
      <c r="A37" s="29">
        <v>12</v>
      </c>
      <c r="B37" s="38">
        <v>956</v>
      </c>
      <c r="C37" s="31" t="s">
        <v>4</v>
      </c>
      <c r="D37" s="38" t="s">
        <v>27</v>
      </c>
      <c r="E37" s="31" t="s">
        <v>45</v>
      </c>
      <c r="F37" s="32">
        <f>'Body parameters'!G37-'Body parameters'!$G37</f>
        <v>0</v>
      </c>
      <c r="G37" s="32">
        <f>'Body parameters'!H37-'Body parameters'!$G37</f>
        <v>-0.10000000000000142</v>
      </c>
      <c r="H37" s="32">
        <f>'Body parameters'!I37-'Body parameters'!$G37</f>
        <v>0</v>
      </c>
      <c r="I37" s="32">
        <f>'Body parameters'!J37-'Body parameters'!$G37</f>
        <v>-0.60000000000000142</v>
      </c>
      <c r="J37" s="32">
        <f>'Body parameters'!K37-'Body parameters'!$G37</f>
        <v>9.9999999999997868E-2</v>
      </c>
    </row>
    <row r="38" spans="1:10" x14ac:dyDescent="0.2">
      <c r="A38" s="29">
        <v>13</v>
      </c>
      <c r="B38" s="28">
        <v>968</v>
      </c>
      <c r="C38" s="31" t="s">
        <v>4</v>
      </c>
      <c r="D38" s="38" t="s">
        <v>27</v>
      </c>
      <c r="E38" s="31" t="s">
        <v>47</v>
      </c>
      <c r="F38" s="32">
        <f>'Body parameters'!G38-'Body parameters'!$G38</f>
        <v>0</v>
      </c>
      <c r="G38" s="32">
        <f>'Body parameters'!H38-'Body parameters'!$G38</f>
        <v>-0.80000000000000071</v>
      </c>
      <c r="H38" s="32">
        <f>'Body parameters'!I38-'Body parameters'!$G38</f>
        <v>-1.1000000000000014</v>
      </c>
      <c r="I38" s="32">
        <f>'Body parameters'!J38-'Body parameters'!$G38</f>
        <v>-1.3000000000000007</v>
      </c>
      <c r="J38" s="32">
        <f>'Body parameters'!K38-'Body parameters'!$G38</f>
        <v>-1.3000000000000007</v>
      </c>
    </row>
    <row r="39" spans="1:10" x14ac:dyDescent="0.2">
      <c r="A39" s="29">
        <v>13</v>
      </c>
      <c r="B39" s="28">
        <v>976</v>
      </c>
      <c r="C39" s="31" t="s">
        <v>4</v>
      </c>
      <c r="D39" s="38" t="s">
        <v>27</v>
      </c>
      <c r="E39" s="31" t="s">
        <v>47</v>
      </c>
      <c r="F39" s="32">
        <f>'Body parameters'!G39-'Body parameters'!$G39</f>
        <v>0</v>
      </c>
      <c r="G39" s="32">
        <f>'Body parameters'!H39-'Body parameters'!$G39</f>
        <v>-0.60000000000000142</v>
      </c>
      <c r="H39" s="32">
        <f>'Body parameters'!I39-'Body parameters'!$G39</f>
        <v>-1.1000000000000014</v>
      </c>
      <c r="I39" s="32">
        <f>'Body parameters'!J39-'Body parameters'!$G39</f>
        <v>-1.9000000000000021</v>
      </c>
      <c r="J39" s="32">
        <f>'Body parameters'!K39-'Body parameters'!$G39</f>
        <v>-1.6000000000000014</v>
      </c>
    </row>
    <row r="40" spans="1:10" x14ac:dyDescent="0.2">
      <c r="A40" s="29">
        <v>13</v>
      </c>
      <c r="B40" s="28">
        <v>980</v>
      </c>
      <c r="C40" s="31" t="s">
        <v>4</v>
      </c>
      <c r="D40" s="38" t="s">
        <v>27</v>
      </c>
      <c r="E40" s="31" t="s">
        <v>47</v>
      </c>
      <c r="F40" s="32">
        <f>'Body parameters'!G40-'Body parameters'!$G40</f>
        <v>0</v>
      </c>
      <c r="G40" s="32">
        <f>'Body parameters'!H40-'Body parameters'!$G40</f>
        <v>-0.59999999999999787</v>
      </c>
      <c r="H40" s="32">
        <f>'Body parameters'!I40-'Body parameters'!$G40</f>
        <v>-1.2999999999999972</v>
      </c>
      <c r="I40" s="32">
        <f>'Body parameters'!J40-'Body parameters'!$G40</f>
        <v>-1.5</v>
      </c>
      <c r="J40" s="32">
        <f>'Body parameters'!K40-'Body parameters'!$G40</f>
        <v>-0.69999999999999929</v>
      </c>
    </row>
    <row r="41" spans="1:10" x14ac:dyDescent="0.2">
      <c r="A41" s="29">
        <v>13</v>
      </c>
      <c r="B41" s="28">
        <v>982</v>
      </c>
      <c r="C41" s="31" t="s">
        <v>4</v>
      </c>
      <c r="D41" s="38" t="s">
        <v>26</v>
      </c>
      <c r="E41" s="31" t="s">
        <v>47</v>
      </c>
      <c r="F41" s="32">
        <f>'Body parameters'!G41-'Body parameters'!$G41</f>
        <v>0</v>
      </c>
      <c r="G41" s="32">
        <f>'Body parameters'!H41-'Body parameters'!$G41</f>
        <v>-0.69999999999999929</v>
      </c>
      <c r="H41" s="32">
        <f>'Body parameters'!I41-'Body parameters'!$G41</f>
        <v>-2</v>
      </c>
      <c r="I41" s="32">
        <f>'Body parameters'!J41-'Body parameters'!$G41</f>
        <v>-3.1000000000000014</v>
      </c>
      <c r="J41" s="32">
        <f>'Body parameters'!K41-'Body parameters'!$G41</f>
        <v>-2.1999999999999993</v>
      </c>
    </row>
    <row r="42" spans="1:10" x14ac:dyDescent="0.2">
      <c r="A42" s="29">
        <v>14</v>
      </c>
      <c r="B42" s="28">
        <v>978</v>
      </c>
      <c r="C42" s="31" t="s">
        <v>4</v>
      </c>
      <c r="D42" s="38" t="s">
        <v>27</v>
      </c>
      <c r="E42" s="31" t="s">
        <v>46</v>
      </c>
      <c r="F42" s="32">
        <f>'Body parameters'!G42-'Body parameters'!$G42</f>
        <v>0</v>
      </c>
      <c r="G42" s="32">
        <f>'Body parameters'!H42-'Body parameters'!$G42</f>
        <v>0</v>
      </c>
      <c r="H42" s="32">
        <f>'Body parameters'!I42-'Body parameters'!$G42</f>
        <v>-0.90000000000000213</v>
      </c>
      <c r="I42" s="32">
        <f>'Body parameters'!J42-'Body parameters'!$G42</f>
        <v>-1</v>
      </c>
      <c r="J42" s="32">
        <f>'Body parameters'!K42-'Body parameters'!$G42</f>
        <v>-1</v>
      </c>
    </row>
    <row r="43" spans="1:10" x14ac:dyDescent="0.2">
      <c r="A43" s="29">
        <v>14</v>
      </c>
      <c r="B43" s="28">
        <v>984</v>
      </c>
      <c r="C43" s="31" t="s">
        <v>4</v>
      </c>
      <c r="D43" s="38" t="s">
        <v>27</v>
      </c>
      <c r="E43" s="31" t="s">
        <v>46</v>
      </c>
      <c r="F43" s="32">
        <f>'Body parameters'!G43-'Body parameters'!$G43</f>
        <v>0</v>
      </c>
      <c r="G43" s="32">
        <f>'Body parameters'!H43-'Body parameters'!$G43</f>
        <v>-0.40000000000000213</v>
      </c>
      <c r="H43" s="32">
        <f>'Body parameters'!I43-'Body parameters'!$G43</f>
        <v>-0.40000000000000213</v>
      </c>
      <c r="I43" s="32">
        <f>'Body parameters'!J43-'Body parameters'!$G43</f>
        <v>-1.1000000000000014</v>
      </c>
      <c r="J43" s="32">
        <f>'Body parameters'!K43-'Body parameters'!$G43</f>
        <v>-1.1999999999999993</v>
      </c>
    </row>
    <row r="44" spans="1:10" x14ac:dyDescent="0.2">
      <c r="A44" s="29">
        <v>14</v>
      </c>
      <c r="B44" s="28">
        <v>986</v>
      </c>
      <c r="C44" s="31" t="s">
        <v>4</v>
      </c>
      <c r="D44" s="38" t="s">
        <v>27</v>
      </c>
      <c r="E44" s="31" t="s">
        <v>46</v>
      </c>
      <c r="F44" s="32">
        <f>'Body parameters'!G44-'Body parameters'!$G44</f>
        <v>0</v>
      </c>
      <c r="G44" s="32">
        <f>'Body parameters'!H44-'Body parameters'!$G44</f>
        <v>-0.70000000000000284</v>
      </c>
      <c r="H44" s="32">
        <f>'Body parameters'!I44-'Body parameters'!$G44</f>
        <v>-1.7000000000000028</v>
      </c>
      <c r="I44" s="32">
        <f>'Body parameters'!J44-'Body parameters'!$G44</f>
        <v>-5</v>
      </c>
      <c r="J44" s="32">
        <f>'Body parameters'!K44-'Body parameters'!$G44</f>
        <v>-2.1000000000000014</v>
      </c>
    </row>
    <row r="45" spans="1:10" x14ac:dyDescent="0.2">
      <c r="A45" s="29">
        <v>14</v>
      </c>
      <c r="B45" s="28">
        <v>988</v>
      </c>
      <c r="C45" s="31" t="s">
        <v>4</v>
      </c>
      <c r="D45" s="38" t="s">
        <v>26</v>
      </c>
      <c r="E45" s="31" t="s">
        <v>46</v>
      </c>
      <c r="F45" s="32">
        <f>'Body parameters'!G45-'Body parameters'!$G45</f>
        <v>0</v>
      </c>
      <c r="G45" s="32">
        <f>'Body parameters'!H45-'Body parameters'!$G45</f>
        <v>0</v>
      </c>
      <c r="H45" s="32">
        <f>'Body parameters'!I45-'Body parameters'!$G45</f>
        <v>-1.3000000000000007</v>
      </c>
      <c r="I45" s="32">
        <f>'Body parameters'!J45-'Body parameters'!$G45</f>
        <v>-1.5999999999999979</v>
      </c>
      <c r="J45" s="32">
        <f>'Body parameters'!K45-'Body parameters'!$G45</f>
        <v>-2.3000000000000007</v>
      </c>
    </row>
    <row r="46" spans="1:10" ht="17" x14ac:dyDescent="0.25">
      <c r="A46" s="29">
        <v>15</v>
      </c>
      <c r="B46" s="30">
        <v>124</v>
      </c>
      <c r="C46" s="31" t="s">
        <v>4</v>
      </c>
      <c r="D46" s="30" t="s">
        <v>26</v>
      </c>
      <c r="E46" s="31" t="s">
        <v>47</v>
      </c>
      <c r="F46" s="32">
        <f>'Body parameters'!G46-'Body parameters'!$G46</f>
        <v>0</v>
      </c>
      <c r="G46" s="32">
        <f>'Body parameters'!H46-'Body parameters'!$G46</f>
        <v>-1.3000000000000007</v>
      </c>
      <c r="H46" s="32">
        <f>'Body parameters'!I46-'Body parameters'!$G46</f>
        <v>-1.5</v>
      </c>
      <c r="I46" s="32">
        <f>'Body parameters'!J46-'Body parameters'!$G46</f>
        <v>-2.1000000000000014</v>
      </c>
      <c r="J46" s="32">
        <f>'Body parameters'!K46-'Body parameters'!$G46</f>
        <v>-2.1999999999999993</v>
      </c>
    </row>
    <row r="47" spans="1:10" ht="17" x14ac:dyDescent="0.25">
      <c r="A47" s="29">
        <v>17</v>
      </c>
      <c r="B47" s="30">
        <v>82</v>
      </c>
      <c r="C47" s="31" t="s">
        <v>4</v>
      </c>
      <c r="D47" s="30" t="s">
        <v>26</v>
      </c>
      <c r="E47" s="31" t="s">
        <v>48</v>
      </c>
      <c r="F47" s="32">
        <f>'Body parameters'!G47-'Body parameters'!$G47</f>
        <v>0</v>
      </c>
      <c r="G47" s="32">
        <f>'Body parameters'!H47-'Body parameters'!$G47</f>
        <v>0.39999999999999858</v>
      </c>
      <c r="H47" s="32">
        <f>'Body parameters'!I47-'Body parameters'!$G47</f>
        <v>0.5</v>
      </c>
      <c r="I47" s="32">
        <f>'Body parameters'!J47-'Body parameters'!$G47</f>
        <v>-0.10000000000000142</v>
      </c>
      <c r="J47" s="32">
        <f>'Body parameters'!K47-'Body parameters'!$G47</f>
        <v>9.9999999999997868E-2</v>
      </c>
    </row>
    <row r="48" spans="1:10" ht="17" x14ac:dyDescent="0.25">
      <c r="A48" s="29">
        <v>17</v>
      </c>
      <c r="B48" s="30">
        <v>84</v>
      </c>
      <c r="C48" s="31" t="s">
        <v>4</v>
      </c>
      <c r="D48" s="30" t="s">
        <v>26</v>
      </c>
      <c r="E48" s="31" t="s">
        <v>48</v>
      </c>
      <c r="F48" s="32">
        <f>'Body parameters'!G48-'Body parameters'!$G48</f>
        <v>0</v>
      </c>
      <c r="G48" s="32">
        <f>'Body parameters'!H48-'Body parameters'!$G48</f>
        <v>0.20000000000000284</v>
      </c>
      <c r="H48" s="32">
        <f>'Body parameters'!I48-'Body parameters'!$G48</f>
        <v>0.20000000000000284</v>
      </c>
      <c r="I48" s="32">
        <f>'Body parameters'!J48-'Body parameters'!$G48</f>
        <v>0.30000000000000071</v>
      </c>
      <c r="J48" s="32">
        <f>'Body parameters'!K48-'Body parameters'!$G48</f>
        <v>0.60000000000000142</v>
      </c>
    </row>
    <row r="49" spans="1:10" ht="17" x14ac:dyDescent="0.25">
      <c r="A49" s="29">
        <v>17</v>
      </c>
      <c r="B49" s="30">
        <v>86</v>
      </c>
      <c r="C49" s="31" t="s">
        <v>4</v>
      </c>
      <c r="D49" s="30" t="s">
        <v>27</v>
      </c>
      <c r="E49" s="31" t="s">
        <v>48</v>
      </c>
      <c r="F49" s="32">
        <f>'Body parameters'!G49-'Body parameters'!$G49</f>
        <v>0</v>
      </c>
      <c r="G49" s="32">
        <f>'Body parameters'!H49-'Body parameters'!$G49</f>
        <v>-0.59999999999999787</v>
      </c>
      <c r="H49" s="32">
        <f>'Body parameters'!I49-'Body parameters'!$G49</f>
        <v>-0.5</v>
      </c>
      <c r="I49" s="32">
        <f>'Body parameters'!J49-'Body parameters'!$G49</f>
        <v>0.30000000000000071</v>
      </c>
      <c r="J49" s="32">
        <f>'Body parameters'!K49-'Body parameters'!$G49</f>
        <v>0.5</v>
      </c>
    </row>
    <row r="50" spans="1:10" ht="17" x14ac:dyDescent="0.25">
      <c r="A50" s="29">
        <v>17</v>
      </c>
      <c r="B50" s="30">
        <v>88</v>
      </c>
      <c r="C50" s="31" t="s">
        <v>4</v>
      </c>
      <c r="D50" s="30" t="s">
        <v>26</v>
      </c>
      <c r="E50" s="31" t="s">
        <v>48</v>
      </c>
      <c r="F50" s="32">
        <f>'Body parameters'!G50-'Body parameters'!$G50</f>
        <v>0</v>
      </c>
      <c r="G50" s="32">
        <f>'Body parameters'!H50-'Body parameters'!$G50</f>
        <v>0.10000000000000142</v>
      </c>
      <c r="H50" s="32">
        <f>'Body parameters'!I50-'Body parameters'!$G50</f>
        <v>0</v>
      </c>
      <c r="I50" s="32">
        <f>'Body parameters'!J50-'Body parameters'!$G50</f>
        <v>-9.9999999999997868E-2</v>
      </c>
      <c r="J50" s="32">
        <f>'Body parameters'!K50-'Body parameters'!$G50</f>
        <v>-0.69999999999999929</v>
      </c>
    </row>
    <row r="51" spans="1:10" ht="17" x14ac:dyDescent="0.25">
      <c r="A51" s="29">
        <v>17</v>
      </c>
      <c r="B51" s="30">
        <v>110</v>
      </c>
      <c r="C51" s="31" t="s">
        <v>4</v>
      </c>
      <c r="D51" s="30" t="s">
        <v>27</v>
      </c>
      <c r="E51" s="31" t="s">
        <v>48</v>
      </c>
      <c r="F51" s="32">
        <f>'Body parameters'!G51-'Body parameters'!$G51</f>
        <v>0</v>
      </c>
      <c r="G51" s="32">
        <f>'Body parameters'!H51-'Body parameters'!$G51</f>
        <v>0.10000000000000142</v>
      </c>
      <c r="H51" s="32">
        <f>'Body parameters'!I51-'Body parameters'!$G51</f>
        <v>0.10000000000000142</v>
      </c>
      <c r="I51" s="32">
        <f>'Body parameters'!J51-'Body parameters'!$G51</f>
        <v>-9.9999999999997868E-2</v>
      </c>
      <c r="J51" s="32">
        <f>'Body parameters'!K51-'Body parameters'!$G51</f>
        <v>0.10000000000000142</v>
      </c>
    </row>
    <row r="52" spans="1:10" ht="17" x14ac:dyDescent="0.25">
      <c r="A52" s="29">
        <v>18</v>
      </c>
      <c r="B52" s="30">
        <v>72</v>
      </c>
      <c r="C52" s="31" t="s">
        <v>4</v>
      </c>
      <c r="D52" s="30" t="s">
        <v>26</v>
      </c>
      <c r="E52" s="31" t="s">
        <v>45</v>
      </c>
      <c r="F52" s="32">
        <f>'Body parameters'!G52-'Body parameters'!$G52</f>
        <v>0</v>
      </c>
      <c r="G52" s="32">
        <f>'Body parameters'!H52-'Body parameters'!$G52</f>
        <v>1.0999999999999979</v>
      </c>
      <c r="H52" s="32">
        <f>'Body parameters'!I52-'Body parameters'!$G52</f>
        <v>0.89999999999999858</v>
      </c>
      <c r="I52" s="32">
        <f>'Body parameters'!J52-'Body parameters'!$G52</f>
        <v>0.5</v>
      </c>
      <c r="J52" s="32">
        <f>'Body parameters'!K52-'Body parameters'!$G52</f>
        <v>1</v>
      </c>
    </row>
    <row r="53" spans="1:10" ht="17" x14ac:dyDescent="0.25">
      <c r="A53" s="29">
        <v>18</v>
      </c>
      <c r="B53" s="30">
        <v>54</v>
      </c>
      <c r="C53" s="31" t="s">
        <v>4</v>
      </c>
      <c r="D53" s="30" t="s">
        <v>27</v>
      </c>
      <c r="E53" s="31" t="s">
        <v>45</v>
      </c>
      <c r="F53" s="32">
        <f>'Body parameters'!G53-'Body parameters'!$G53</f>
        <v>0</v>
      </c>
      <c r="G53" s="32">
        <f>'Body parameters'!H53-'Body parameters'!$G53</f>
        <v>-0.30000000000000071</v>
      </c>
      <c r="H53" s="32">
        <f>'Body parameters'!I53-'Body parameters'!$G53</f>
        <v>-0.30000000000000071</v>
      </c>
      <c r="I53" s="32">
        <f>'Body parameters'!J53-'Body parameters'!$G53</f>
        <v>-1.3000000000000007</v>
      </c>
      <c r="J53" s="32">
        <f>'Body parameters'!K53-'Body parameters'!$G53</f>
        <v>-0.90000000000000213</v>
      </c>
    </row>
    <row r="54" spans="1:10" ht="17" x14ac:dyDescent="0.25">
      <c r="A54" s="29">
        <v>18</v>
      </c>
      <c r="B54" s="30">
        <v>106</v>
      </c>
      <c r="C54" s="31" t="s">
        <v>4</v>
      </c>
      <c r="D54" s="30" t="s">
        <v>26</v>
      </c>
      <c r="E54" s="31" t="s">
        <v>45</v>
      </c>
      <c r="F54" s="32">
        <f>'Body parameters'!G54-'Body parameters'!$G54</f>
        <v>0</v>
      </c>
      <c r="G54" s="32">
        <f>'Body parameters'!H54-'Body parameters'!$G54</f>
        <v>0</v>
      </c>
      <c r="H54" s="32">
        <f>'Body parameters'!I54-'Body parameters'!$G54</f>
        <v>0.10000000000000142</v>
      </c>
      <c r="I54" s="32">
        <f>'Body parameters'!J54-'Body parameters'!$G54</f>
        <v>0.5</v>
      </c>
      <c r="J54" s="32">
        <f>'Body parameters'!K54-'Body parameters'!$G54</f>
        <v>0.89999999999999858</v>
      </c>
    </row>
    <row r="55" spans="1:10" ht="17" x14ac:dyDescent="0.25">
      <c r="A55" s="29">
        <v>18</v>
      </c>
      <c r="B55" s="30">
        <v>68</v>
      </c>
      <c r="C55" s="31" t="s">
        <v>4</v>
      </c>
      <c r="D55" s="30" t="s">
        <v>26</v>
      </c>
      <c r="E55" s="31" t="s">
        <v>45</v>
      </c>
      <c r="F55" s="32">
        <f>'Body parameters'!G55-'Body parameters'!$G55</f>
        <v>0</v>
      </c>
      <c r="G55" s="32">
        <f>'Body parameters'!H55-'Body parameters'!$G55</f>
        <v>-0.19999999999999929</v>
      </c>
      <c r="H55" s="32">
        <f>'Body parameters'!I55-'Body parameters'!$G55</f>
        <v>-9.9999999999997868E-2</v>
      </c>
      <c r="I55" s="32">
        <f>'Body parameters'!J55-'Body parameters'!$G55</f>
        <v>-0.39999999999999858</v>
      </c>
      <c r="J55" s="32">
        <f>'Body parameters'!K55-'Body parameters'!$G55</f>
        <v>0.5</v>
      </c>
    </row>
    <row r="56" spans="1:10" ht="17" x14ac:dyDescent="0.25">
      <c r="A56" s="29">
        <v>18</v>
      </c>
      <c r="B56" s="30">
        <v>70</v>
      </c>
      <c r="C56" s="31" t="s">
        <v>4</v>
      </c>
      <c r="D56" s="30" t="s">
        <v>27</v>
      </c>
      <c r="E56" s="31" t="s">
        <v>45</v>
      </c>
      <c r="F56" s="32">
        <f>'Body parameters'!G56-'Body parameters'!$G56</f>
        <v>0</v>
      </c>
      <c r="G56" s="32">
        <f>'Body parameters'!H56-'Body parameters'!$G56</f>
        <v>0.29999999999999716</v>
      </c>
      <c r="H56" s="32">
        <f>'Body parameters'!I56-'Body parameters'!$G56</f>
        <v>0.39999999999999858</v>
      </c>
      <c r="I56" s="32">
        <f>'Body parameters'!J56-'Body parameters'!$G56</f>
        <v>1</v>
      </c>
      <c r="J56" s="32">
        <f>'Body parameters'!K56-'Body parameters'!$G56</f>
        <v>0.69999999999999929</v>
      </c>
    </row>
    <row r="57" spans="1:10" x14ac:dyDescent="0.2">
      <c r="E57" s="39"/>
    </row>
    <row r="58" spans="1:10" x14ac:dyDescent="0.2">
      <c r="E58" s="39"/>
    </row>
    <row r="59" spans="1:10" x14ac:dyDescent="0.2">
      <c r="E59" s="39"/>
    </row>
    <row r="60" spans="1:10" x14ac:dyDescent="0.2">
      <c r="E60" s="39"/>
    </row>
    <row r="61" spans="1:10" x14ac:dyDescent="0.2">
      <c r="E61" s="39"/>
    </row>
    <row r="62" spans="1:10" x14ac:dyDescent="0.2">
      <c r="E62" s="39"/>
    </row>
    <row r="63" spans="1:10" x14ac:dyDescent="0.2">
      <c r="E63" s="39"/>
    </row>
    <row r="64" spans="1:10" x14ac:dyDescent="0.2">
      <c r="E64" s="39"/>
    </row>
    <row r="65" spans="5:5" x14ac:dyDescent="0.2">
      <c r="E65" s="39"/>
    </row>
    <row r="66" spans="5:5" x14ac:dyDescent="0.2">
      <c r="E66" s="39"/>
    </row>
    <row r="67" spans="5:5" x14ac:dyDescent="0.2">
      <c r="E67" s="39"/>
    </row>
    <row r="68" spans="5:5" x14ac:dyDescent="0.2">
      <c r="E68" s="39"/>
    </row>
    <row r="69" spans="5:5" x14ac:dyDescent="0.2">
      <c r="E69" s="39"/>
    </row>
    <row r="70" spans="5:5" x14ac:dyDescent="0.2">
      <c r="E70" s="39"/>
    </row>
    <row r="71" spans="5:5" x14ac:dyDescent="0.2">
      <c r="E71" s="39"/>
    </row>
    <row r="72" spans="5:5" x14ac:dyDescent="0.2">
      <c r="E72" s="39"/>
    </row>
    <row r="73" spans="5:5" x14ac:dyDescent="0.2">
      <c r="E73" s="36"/>
    </row>
    <row r="74" spans="5:5" x14ac:dyDescent="0.2">
      <c r="E74" s="40"/>
    </row>
    <row r="75" spans="5:5" x14ac:dyDescent="0.2">
      <c r="E75" s="36"/>
    </row>
    <row r="76" spans="5:5" x14ac:dyDescent="0.2">
      <c r="E76" s="36"/>
    </row>
    <row r="77" spans="5:5" x14ac:dyDescent="0.2">
      <c r="E77" s="36"/>
    </row>
    <row r="78" spans="5:5" x14ac:dyDescent="0.2">
      <c r="E78" s="36"/>
    </row>
    <row r="79" spans="5:5" x14ac:dyDescent="0.2">
      <c r="E79" s="36"/>
    </row>
    <row r="80" spans="5:5" x14ac:dyDescent="0.2">
      <c r="E80" s="36"/>
    </row>
    <row r="81" spans="5:5" x14ac:dyDescent="0.2">
      <c r="E81" s="36"/>
    </row>
    <row r="82" spans="5:5" x14ac:dyDescent="0.2">
      <c r="E82" s="36"/>
    </row>
    <row r="83" spans="5:5" x14ac:dyDescent="0.2">
      <c r="E83" s="36"/>
    </row>
    <row r="84" spans="5:5" x14ac:dyDescent="0.2">
      <c r="E84" s="36"/>
    </row>
    <row r="85" spans="5:5" x14ac:dyDescent="0.2">
      <c r="E85" s="36"/>
    </row>
    <row r="86" spans="5:5" x14ac:dyDescent="0.2">
      <c r="E86" s="36"/>
    </row>
    <row r="87" spans="5:5" x14ac:dyDescent="0.2">
      <c r="E87" s="36"/>
    </row>
    <row r="88" spans="5:5" x14ac:dyDescent="0.2">
      <c r="E88" s="36"/>
    </row>
    <row r="89" spans="5:5" x14ac:dyDescent="0.2">
      <c r="E89" s="36"/>
    </row>
    <row r="90" spans="5:5" x14ac:dyDescent="0.2">
      <c r="E90" s="36"/>
    </row>
    <row r="91" spans="5:5" x14ac:dyDescent="0.2">
      <c r="E91" s="36"/>
    </row>
    <row r="92" spans="5:5" x14ac:dyDescent="0.2">
      <c r="E92" s="36"/>
    </row>
    <row r="93" spans="5:5" x14ac:dyDescent="0.2">
      <c r="E93" s="36"/>
    </row>
    <row r="94" spans="5:5" x14ac:dyDescent="0.2">
      <c r="E94" s="36"/>
    </row>
    <row r="95" spans="5:5" x14ac:dyDescent="0.2">
      <c r="E95" s="36"/>
    </row>
    <row r="96" spans="5:5" x14ac:dyDescent="0.2">
      <c r="E96" s="36"/>
    </row>
    <row r="97" spans="5:5" x14ac:dyDescent="0.2">
      <c r="E97" s="36"/>
    </row>
    <row r="98" spans="5:5" x14ac:dyDescent="0.2">
      <c r="E98" s="36"/>
    </row>
    <row r="99" spans="5:5" x14ac:dyDescent="0.2">
      <c r="E99" s="36"/>
    </row>
    <row r="100" spans="5:5" x14ac:dyDescent="0.2">
      <c r="E100" s="36"/>
    </row>
    <row r="101" spans="5:5" x14ac:dyDescent="0.2">
      <c r="E101" s="36"/>
    </row>
    <row r="102" spans="5:5" x14ac:dyDescent="0.2">
      <c r="E102" s="36"/>
    </row>
    <row r="103" spans="5:5" x14ac:dyDescent="0.2">
      <c r="E103" s="36"/>
    </row>
    <row r="104" spans="5:5" x14ac:dyDescent="0.2">
      <c r="E104" s="36"/>
    </row>
    <row r="105" spans="5:5" x14ac:dyDescent="0.2">
      <c r="E105" s="36"/>
    </row>
    <row r="106" spans="5:5" x14ac:dyDescent="0.2">
      <c r="E106" s="36"/>
    </row>
    <row r="107" spans="5:5" x14ac:dyDescent="0.2">
      <c r="E107" s="36"/>
    </row>
    <row r="108" spans="5:5" x14ac:dyDescent="0.2">
      <c r="E108" s="36"/>
    </row>
    <row r="109" spans="5:5" x14ac:dyDescent="0.2">
      <c r="E109" s="36"/>
    </row>
    <row r="110" spans="5:5" x14ac:dyDescent="0.2">
      <c r="E110" s="36"/>
    </row>
    <row r="111" spans="5:5" x14ac:dyDescent="0.2">
      <c r="E111" s="36"/>
    </row>
    <row r="112" spans="5:5" x14ac:dyDescent="0.2">
      <c r="E112" s="36"/>
    </row>
    <row r="113" spans="5:5" x14ac:dyDescent="0.2">
      <c r="E113" s="36"/>
    </row>
    <row r="114" spans="5:5" x14ac:dyDescent="0.2">
      <c r="E114" s="36"/>
    </row>
    <row r="115" spans="5:5" x14ac:dyDescent="0.2">
      <c r="E115" s="36"/>
    </row>
    <row r="116" spans="5:5" x14ac:dyDescent="0.2">
      <c r="E116" s="36"/>
    </row>
    <row r="117" spans="5:5" x14ac:dyDescent="0.2">
      <c r="E117" s="36"/>
    </row>
    <row r="118" spans="5:5" x14ac:dyDescent="0.2">
      <c r="E118" s="36"/>
    </row>
    <row r="119" spans="5:5" x14ac:dyDescent="0.2">
      <c r="E119" s="36"/>
    </row>
    <row r="120" spans="5:5" x14ac:dyDescent="0.2">
      <c r="E120" s="36"/>
    </row>
    <row r="121" spans="5:5" x14ac:dyDescent="0.2">
      <c r="E121" s="36"/>
    </row>
    <row r="122" spans="5:5" x14ac:dyDescent="0.2">
      <c r="E122" s="36"/>
    </row>
    <row r="123" spans="5:5" x14ac:dyDescent="0.2">
      <c r="E123" s="36"/>
    </row>
    <row r="124" spans="5:5" x14ac:dyDescent="0.2">
      <c r="E124" s="36"/>
    </row>
    <row r="125" spans="5:5" x14ac:dyDescent="0.2">
      <c r="E125" s="36"/>
    </row>
    <row r="126" spans="5:5" x14ac:dyDescent="0.2">
      <c r="E126" s="36"/>
    </row>
    <row r="127" spans="5:5" x14ac:dyDescent="0.2">
      <c r="E127" s="36"/>
    </row>
    <row r="128" spans="5:5" x14ac:dyDescent="0.2">
      <c r="E128" s="36"/>
    </row>
    <row r="129" spans="5:5" x14ac:dyDescent="0.2">
      <c r="E129" s="36"/>
    </row>
    <row r="130" spans="5:5" x14ac:dyDescent="0.2">
      <c r="E130" s="36"/>
    </row>
    <row r="131" spans="5:5" x14ac:dyDescent="0.2">
      <c r="E131" s="36"/>
    </row>
    <row r="132" spans="5:5" x14ac:dyDescent="0.2">
      <c r="E132" s="36"/>
    </row>
    <row r="133" spans="5:5" x14ac:dyDescent="0.2">
      <c r="E133" s="36"/>
    </row>
    <row r="134" spans="5:5" x14ac:dyDescent="0.2">
      <c r="E134" s="36"/>
    </row>
    <row r="135" spans="5:5" x14ac:dyDescent="0.2">
      <c r="E135" s="36"/>
    </row>
    <row r="136" spans="5:5" x14ac:dyDescent="0.2">
      <c r="E136" s="36"/>
    </row>
    <row r="137" spans="5:5" x14ac:dyDescent="0.2">
      <c r="E137" s="36"/>
    </row>
    <row r="138" spans="5:5" x14ac:dyDescent="0.2">
      <c r="E138" s="36"/>
    </row>
    <row r="139" spans="5:5" x14ac:dyDescent="0.2">
      <c r="E139" s="36"/>
    </row>
    <row r="140" spans="5:5" x14ac:dyDescent="0.2">
      <c r="E140" s="36"/>
    </row>
    <row r="141" spans="5:5" x14ac:dyDescent="0.2">
      <c r="E141" s="36"/>
    </row>
    <row r="142" spans="5:5" x14ac:dyDescent="0.2">
      <c r="E142" s="36"/>
    </row>
    <row r="143" spans="5:5" x14ac:dyDescent="0.2">
      <c r="E143" s="36"/>
    </row>
    <row r="144" spans="5:5" x14ac:dyDescent="0.2">
      <c r="E144" s="36"/>
    </row>
    <row r="145" spans="5:5" x14ac:dyDescent="0.2">
      <c r="E145" s="36"/>
    </row>
    <row r="146" spans="5:5" x14ac:dyDescent="0.2">
      <c r="E146" s="36"/>
    </row>
    <row r="147" spans="5:5" x14ac:dyDescent="0.2">
      <c r="E147" s="36"/>
    </row>
    <row r="148" spans="5:5" x14ac:dyDescent="0.2">
      <c r="E148" s="36"/>
    </row>
    <row r="149" spans="5:5" x14ac:dyDescent="0.2">
      <c r="E149" s="36"/>
    </row>
    <row r="150" spans="5:5" x14ac:dyDescent="0.2">
      <c r="E150" s="36"/>
    </row>
    <row r="151" spans="5:5" x14ac:dyDescent="0.2">
      <c r="E151" s="36"/>
    </row>
    <row r="152" spans="5:5" x14ac:dyDescent="0.2">
      <c r="E152" s="36"/>
    </row>
    <row r="153" spans="5:5" x14ac:dyDescent="0.2">
      <c r="E153" s="36"/>
    </row>
    <row r="154" spans="5:5" x14ac:dyDescent="0.2">
      <c r="E154" s="36"/>
    </row>
  </sheetData>
  <phoneticPr fontId="6" type="noConversion"/>
  <pageMargins left="0.7" right="0.7" top="0.75" bottom="0.75" header="0.3" footer="0.3"/>
  <pageSetup paperSize="9" orientation="portrait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60BCF1-C8BE-47CA-A6EC-09DBB5049536}">
  <dimension ref="A1:J154"/>
  <sheetViews>
    <sheetView topLeftCell="A20" workbookViewId="0">
      <selection activeCell="A47" sqref="A47:XFD47"/>
    </sheetView>
  </sheetViews>
  <sheetFormatPr baseColWidth="10" defaultColWidth="8.83203125" defaultRowHeight="16" x14ac:dyDescent="0.2"/>
  <cols>
    <col min="1" max="1" width="7.6640625" style="32" bestFit="1" customWidth="1"/>
    <col min="2" max="2" width="9.33203125" style="32" bestFit="1" customWidth="1"/>
    <col min="3" max="3" width="3.6640625" style="32" bestFit="1" customWidth="1"/>
    <col min="4" max="4" width="9.1640625" style="32" bestFit="1" customWidth="1"/>
    <col min="5" max="5" width="14.1640625" style="34" bestFit="1" customWidth="1"/>
    <col min="6" max="6" width="8.83203125" style="32"/>
    <col min="7" max="9" width="11.33203125" style="32" bestFit="1" customWidth="1"/>
    <col min="10" max="10" width="12.33203125" style="32" bestFit="1" customWidth="1"/>
    <col min="11" max="16384" width="8.83203125" style="32"/>
  </cols>
  <sheetData>
    <row r="1" spans="1:10" x14ac:dyDescent="0.2">
      <c r="A1" s="33" t="s">
        <v>0</v>
      </c>
      <c r="B1" s="33" t="s">
        <v>1</v>
      </c>
      <c r="C1" s="33" t="s">
        <v>2</v>
      </c>
      <c r="D1" s="33" t="s">
        <v>3</v>
      </c>
      <c r="E1" s="33" t="s">
        <v>5</v>
      </c>
      <c r="F1" s="29" t="s">
        <v>6</v>
      </c>
      <c r="G1" s="29" t="s">
        <v>7</v>
      </c>
      <c r="H1" s="29" t="s">
        <v>8</v>
      </c>
      <c r="I1" s="29" t="s">
        <v>9</v>
      </c>
      <c r="J1" s="29" t="s">
        <v>10</v>
      </c>
    </row>
    <row r="2" spans="1:10" x14ac:dyDescent="0.2">
      <c r="A2" s="29">
        <v>1</v>
      </c>
      <c r="B2" s="28">
        <v>874</v>
      </c>
      <c r="C2" s="31" t="s">
        <v>4</v>
      </c>
      <c r="D2" s="31" t="s">
        <v>26</v>
      </c>
      <c r="E2" s="31" t="s">
        <v>45</v>
      </c>
      <c r="F2" s="32">
        <f>(('Body parameters'!G2-'Body parameters'!$G2)/'Body parameters'!$G2)*100</f>
        <v>0</v>
      </c>
      <c r="G2" s="32">
        <f>(('Body parameters'!H2-'Body parameters'!$G2)/'Body parameters'!$G2)*100</f>
        <v>-2.0725388601036379</v>
      </c>
      <c r="H2" s="32">
        <f>(('Body parameters'!I2-'Body parameters'!$G2)/'Body parameters'!$G2)*100</f>
        <v>-3.1088082901554475</v>
      </c>
      <c r="I2" s="32">
        <f>(('Body parameters'!J2-'Body parameters'!$G2)/'Body parameters'!$G2)*100</f>
        <v>-4.145077720207258</v>
      </c>
      <c r="J2" s="32">
        <f>(('Body parameters'!K2-'Body parameters'!$G2)/'Body parameters'!$G2)*100</f>
        <v>1.5544041450777237</v>
      </c>
    </row>
    <row r="3" spans="1:10" x14ac:dyDescent="0.2">
      <c r="A3" s="29">
        <v>1</v>
      </c>
      <c r="B3" s="28">
        <v>846</v>
      </c>
      <c r="C3" s="31" t="s">
        <v>4</v>
      </c>
      <c r="D3" s="31" t="s">
        <v>27</v>
      </c>
      <c r="E3" s="31" t="s">
        <v>45</v>
      </c>
      <c r="F3" s="32">
        <f>(('Body parameters'!G3-'Body parameters'!$G3)/'Body parameters'!$G3)*100</f>
        <v>0</v>
      </c>
      <c r="G3" s="32">
        <f>(('Body parameters'!H3-'Body parameters'!$G3)/'Body parameters'!$G3)*100</f>
        <v>-2.1551724137931036</v>
      </c>
      <c r="H3" s="32">
        <f>(('Body parameters'!I3-'Body parameters'!$G3)/'Body parameters'!$G3)*100</f>
        <v>-6.0344827586206833</v>
      </c>
      <c r="I3" s="32">
        <f>(('Body parameters'!J3-'Body parameters'!$G3)/'Body parameters'!$G3)*100</f>
        <v>-6.4655172413793105</v>
      </c>
      <c r="J3" s="32">
        <f>(('Body parameters'!K3-'Body parameters'!$G3)/'Body parameters'!$G3)*100</f>
        <v>2.1551724137931036</v>
      </c>
    </row>
    <row r="4" spans="1:10" x14ac:dyDescent="0.2">
      <c r="A4" s="29">
        <v>1</v>
      </c>
      <c r="B4" s="28">
        <v>888</v>
      </c>
      <c r="C4" s="31" t="s">
        <v>4</v>
      </c>
      <c r="D4" s="31" t="s">
        <v>27</v>
      </c>
      <c r="E4" s="31" t="s">
        <v>45</v>
      </c>
      <c r="F4" s="32">
        <f>(('Body parameters'!G4-'Body parameters'!$G4)/'Body parameters'!$G4)*100</f>
        <v>0</v>
      </c>
      <c r="G4" s="32">
        <f>(('Body parameters'!H4-'Body parameters'!$G4)/'Body parameters'!$G4)*100</f>
        <v>-0.49751243781095228</v>
      </c>
      <c r="H4" s="32">
        <f>(('Body parameters'!I4-'Body parameters'!$G4)/'Body parameters'!$G4)*100</f>
        <v>-2.4875621890547261</v>
      </c>
      <c r="I4" s="32">
        <f>(('Body parameters'!J4-'Body parameters'!$G4)/'Body parameters'!$G4)*100</f>
        <v>-3.4825870646766308</v>
      </c>
      <c r="J4" s="32">
        <f>(('Body parameters'!K4-'Body parameters'!$G4)/'Body parameters'!$G4)*100</f>
        <v>0</v>
      </c>
    </row>
    <row r="5" spans="1:10" x14ac:dyDescent="0.2">
      <c r="A5" s="29">
        <v>2</v>
      </c>
      <c r="B5" s="28">
        <v>844</v>
      </c>
      <c r="C5" s="31" t="s">
        <v>4</v>
      </c>
      <c r="D5" s="31" t="s">
        <v>26</v>
      </c>
      <c r="E5" s="31" t="s">
        <v>46</v>
      </c>
      <c r="F5" s="32">
        <f>(('Body parameters'!G5-'Body parameters'!$G5)/'Body parameters'!$G5)*100</f>
        <v>0</v>
      </c>
      <c r="G5" s="32">
        <f>(('Body parameters'!H5-'Body parameters'!$G5)/'Body parameters'!$G5)*100</f>
        <v>-4.1095890410958837</v>
      </c>
      <c r="H5" s="32">
        <f>(('Body parameters'!I5-'Body parameters'!$G5)/'Body parameters'!$G5)*100</f>
        <v>-6.8493150684931514</v>
      </c>
      <c r="I5" s="32">
        <f>(('Body parameters'!J5-'Body parameters'!$G5)/'Body parameters'!$G5)*100</f>
        <v>-11.872146118721453</v>
      </c>
      <c r="J5" s="32">
        <f>(('Body parameters'!K5-'Body parameters'!$G5)/'Body parameters'!$G5)*100</f>
        <v>-15.525114155251135</v>
      </c>
    </row>
    <row r="6" spans="1:10" x14ac:dyDescent="0.2">
      <c r="A6" s="29">
        <v>2</v>
      </c>
      <c r="B6" s="28">
        <v>886</v>
      </c>
      <c r="C6" s="31" t="s">
        <v>4</v>
      </c>
      <c r="D6" s="31" t="s">
        <v>26</v>
      </c>
      <c r="E6" s="31" t="s">
        <v>46</v>
      </c>
      <c r="F6" s="32">
        <f>(('Body parameters'!G6-'Body parameters'!$G6)/'Body parameters'!$G6)*100</f>
        <v>0</v>
      </c>
      <c r="G6" s="32">
        <f>(('Body parameters'!H6-'Body parameters'!$G6)/'Body parameters'!$G6)*100</f>
        <v>-2.8985507246376709</v>
      </c>
      <c r="H6" s="32">
        <f>(('Body parameters'!I6-'Body parameters'!$G6)/'Body parameters'!$G6)*100</f>
        <v>-7.2463768115942031</v>
      </c>
      <c r="I6" s="32">
        <f>(('Body parameters'!J6-'Body parameters'!$G6)/'Body parameters'!$G6)*100</f>
        <v>-10.628019323671495</v>
      </c>
      <c r="J6" s="32">
        <f>(('Body parameters'!K6-'Body parameters'!$G6)/'Body parameters'!$G6)*100</f>
        <v>-12.56038647342994</v>
      </c>
    </row>
    <row r="7" spans="1:10" x14ac:dyDescent="0.2">
      <c r="A7" s="29">
        <v>2</v>
      </c>
      <c r="B7" s="28">
        <v>836</v>
      </c>
      <c r="C7" s="31" t="s">
        <v>4</v>
      </c>
      <c r="D7" s="31" t="s">
        <v>27</v>
      </c>
      <c r="E7" s="31" t="s">
        <v>46</v>
      </c>
      <c r="F7" s="32">
        <f>(('Body parameters'!G7-'Body parameters'!$G7)/'Body parameters'!$G7)*100</f>
        <v>0</v>
      </c>
      <c r="G7" s="32">
        <f>(('Body parameters'!H7-'Body parameters'!$G7)/'Body parameters'!$G7)*100</f>
        <v>0</v>
      </c>
      <c r="H7" s="32">
        <f>(('Body parameters'!I7-'Body parameters'!$G7)/'Body parameters'!$G7)*100</f>
        <v>-3.2786885245901525</v>
      </c>
      <c r="I7" s="32">
        <f>(('Body parameters'!J7-'Body parameters'!$G7)/'Body parameters'!$G7)*100</f>
        <v>-8.1967213114754109</v>
      </c>
      <c r="J7" s="32">
        <f>(('Body parameters'!K7-'Body parameters'!$G7)/'Body parameters'!$G7)*100</f>
        <v>-8.1967213114754109</v>
      </c>
    </row>
    <row r="8" spans="1:10" x14ac:dyDescent="0.2">
      <c r="A8" s="29">
        <v>2</v>
      </c>
      <c r="B8" s="28">
        <v>870</v>
      </c>
      <c r="C8" s="31" t="s">
        <v>4</v>
      </c>
      <c r="D8" s="31" t="s">
        <v>27</v>
      </c>
      <c r="E8" s="31" t="s">
        <v>46</v>
      </c>
      <c r="F8" s="32">
        <f>(('Body parameters'!G8-'Body parameters'!$G8)/'Body parameters'!$G8)*100</f>
        <v>0</v>
      </c>
      <c r="G8" s="32">
        <f>(('Body parameters'!H8-'Body parameters'!$G8)/'Body parameters'!$G8)*100</f>
        <v>2.1008403361344534</v>
      </c>
      <c r="H8" s="32">
        <f>(('Body parameters'!I8-'Body parameters'!$G8)/'Body parameters'!$G8)*100</f>
        <v>-3.7815126050420256</v>
      </c>
      <c r="I8" s="32">
        <f>(('Body parameters'!J8-'Body parameters'!$G8)/'Body parameters'!$G8)*100</f>
        <v>-7.5630252100840361</v>
      </c>
      <c r="J8" s="32">
        <f>(('Body parameters'!K8-'Body parameters'!$G8)/'Body parameters'!$G8)*100</f>
        <v>-5.8823529411764799</v>
      </c>
    </row>
    <row r="9" spans="1:10" x14ac:dyDescent="0.2">
      <c r="A9" s="29">
        <v>3</v>
      </c>
      <c r="B9" s="28">
        <v>838</v>
      </c>
      <c r="C9" s="31" t="s">
        <v>4</v>
      </c>
      <c r="D9" s="31" t="s">
        <v>26</v>
      </c>
      <c r="E9" s="31" t="s">
        <v>48</v>
      </c>
      <c r="F9" s="32">
        <f>(('Body parameters'!G9-'Body parameters'!$G9)/'Body parameters'!$G9)*100</f>
        <v>0</v>
      </c>
      <c r="G9" s="32">
        <f>(('Body parameters'!H9-'Body parameters'!$G9)/'Body parameters'!$G9)*100</f>
        <v>0</v>
      </c>
      <c r="H9" s="32">
        <f>(('Body parameters'!I9-'Body parameters'!$G9)/'Body parameters'!$G9)*100</f>
        <v>0.87719298245613719</v>
      </c>
      <c r="I9" s="32">
        <f>(('Body parameters'!J9-'Body parameters'!$G9)/'Body parameters'!$G9)*100</f>
        <v>0</v>
      </c>
      <c r="J9" s="32">
        <f>(('Body parameters'!K9-'Body parameters'!$G9)/'Body parameters'!$G9)*100</f>
        <v>-1.3157894736842135</v>
      </c>
    </row>
    <row r="10" spans="1:10" x14ac:dyDescent="0.2">
      <c r="A10" s="29">
        <v>3</v>
      </c>
      <c r="B10" s="28">
        <v>852</v>
      </c>
      <c r="C10" s="31" t="s">
        <v>4</v>
      </c>
      <c r="D10" s="31" t="s">
        <v>27</v>
      </c>
      <c r="E10" s="31" t="s">
        <v>48</v>
      </c>
      <c r="F10" s="32">
        <f>(('Body parameters'!G10-'Body parameters'!$G10)/'Body parameters'!$G10)*100</f>
        <v>0</v>
      </c>
      <c r="G10" s="32">
        <f>(('Body parameters'!H10-'Body parameters'!$G10)/'Body parameters'!$G10)*100</f>
        <v>0.45662100456621652</v>
      </c>
      <c r="H10" s="32">
        <f>(('Body parameters'!I10-'Body parameters'!$G10)/'Body parameters'!$G10)*100</f>
        <v>0.45662100456621652</v>
      </c>
      <c r="I10" s="32">
        <f>(('Body parameters'!J10-'Body parameters'!$G10)/'Body parameters'!$G10)*100</f>
        <v>0.45662100456621652</v>
      </c>
      <c r="J10" s="32">
        <f>(('Body parameters'!K10-'Body parameters'!$G10)/'Body parameters'!$G10)*100</f>
        <v>1.3698630136986336</v>
      </c>
    </row>
    <row r="11" spans="1:10" x14ac:dyDescent="0.2">
      <c r="A11" s="29">
        <v>3</v>
      </c>
      <c r="B11" s="28">
        <v>872</v>
      </c>
      <c r="C11" s="31" t="s">
        <v>4</v>
      </c>
      <c r="D11" s="31" t="s">
        <v>27</v>
      </c>
      <c r="E11" s="31" t="s">
        <v>48</v>
      </c>
      <c r="F11" s="32">
        <f>(('Body parameters'!G11-'Body parameters'!$G11)/'Body parameters'!$G11)*100</f>
        <v>0</v>
      </c>
      <c r="G11" s="32">
        <f>(('Body parameters'!H11-'Body parameters'!$G11)/'Body parameters'!$G11)*100</f>
        <v>-2.4096385542168588</v>
      </c>
      <c r="H11" s="32">
        <f>(('Body parameters'!I11-'Body parameters'!$G11)/'Body parameters'!$G11)*100</f>
        <v>-2.4096385542168588</v>
      </c>
      <c r="I11" s="32">
        <f>(('Body parameters'!J11-'Body parameters'!$G11)/'Body parameters'!$G11)*100</f>
        <v>-3.2128514056224784</v>
      </c>
      <c r="J11" s="32">
        <f>(('Body parameters'!K11-'Body parameters'!$G11)/'Body parameters'!$G11)*100</f>
        <v>-1.2048192771084223</v>
      </c>
    </row>
    <row r="12" spans="1:10" x14ac:dyDescent="0.2">
      <c r="A12" s="29">
        <v>4</v>
      </c>
      <c r="B12" s="28">
        <v>848</v>
      </c>
      <c r="C12" s="31" t="s">
        <v>4</v>
      </c>
      <c r="D12" s="31" t="s">
        <v>26</v>
      </c>
      <c r="E12" s="31" t="s">
        <v>47</v>
      </c>
      <c r="F12" s="32">
        <f>(('Body parameters'!G12-'Body parameters'!$G12)/'Body parameters'!$G12)*100</f>
        <v>0</v>
      </c>
      <c r="G12" s="32">
        <f>(('Body parameters'!H12-'Body parameters'!$G12)/'Body parameters'!$G12)*100</f>
        <v>-1.345291479820631</v>
      </c>
      <c r="H12" s="32">
        <f>(('Body parameters'!I12-'Body parameters'!$G12)/'Body parameters'!$G12)*100</f>
        <v>-4.0358744394618933</v>
      </c>
      <c r="I12" s="32">
        <f>(('Body parameters'!J12-'Body parameters'!$G12)/'Body parameters'!$G12)*100</f>
        <v>-9.8654708520179337</v>
      </c>
      <c r="J12" s="32">
        <f>(('Body parameters'!K12-'Body parameters'!$G12)/'Body parameters'!$G12)*100</f>
        <v>-15.246636771300457</v>
      </c>
    </row>
    <row r="13" spans="1:10" x14ac:dyDescent="0.2">
      <c r="A13" s="29">
        <v>4</v>
      </c>
      <c r="B13" s="28">
        <v>862</v>
      </c>
      <c r="C13" s="31" t="s">
        <v>4</v>
      </c>
      <c r="D13" s="31" t="s">
        <v>26</v>
      </c>
      <c r="E13" s="31" t="s">
        <v>47</v>
      </c>
      <c r="F13" s="32">
        <f>(('Body parameters'!G13-'Body parameters'!$G13)/'Body parameters'!$G13)*100</f>
        <v>0</v>
      </c>
      <c r="G13" s="32">
        <f>(('Body parameters'!H13-'Body parameters'!$G13)/'Body parameters'!$G13)*100</f>
        <v>-0.45454545454546103</v>
      </c>
      <c r="H13" s="32">
        <f>(('Body parameters'!I13-'Body parameters'!$G13)/'Body parameters'!$G13)*100</f>
        <v>-5.0000000000000062</v>
      </c>
      <c r="I13" s="32">
        <f>(('Body parameters'!J13-'Body parameters'!$G13)/'Body parameters'!$G13)*100</f>
        <v>-11.818181818181825</v>
      </c>
      <c r="J13" s="32">
        <f>(('Body parameters'!K13-'Body parameters'!$G13)/'Body parameters'!$G13)*100</f>
        <v>-11.818181818181825</v>
      </c>
    </row>
    <row r="14" spans="1:10" x14ac:dyDescent="0.2">
      <c r="A14" s="29">
        <v>4</v>
      </c>
      <c r="B14" s="28">
        <v>842</v>
      </c>
      <c r="C14" s="31" t="s">
        <v>4</v>
      </c>
      <c r="D14" s="31" t="s">
        <v>27</v>
      </c>
      <c r="E14" s="31" t="s">
        <v>47</v>
      </c>
      <c r="F14" s="32">
        <f>(('Body parameters'!G14-'Body parameters'!$G14)/'Body parameters'!$G14)*100</f>
        <v>0</v>
      </c>
      <c r="G14" s="32">
        <f>(('Body parameters'!H14-'Body parameters'!$G14)/'Body parameters'!$G14)*100</f>
        <v>0</v>
      </c>
      <c r="H14" s="32">
        <f>(('Body parameters'!I14-'Body parameters'!$G14)/'Body parameters'!$G14)*100</f>
        <v>-3.2258064516129004</v>
      </c>
      <c r="I14" s="32">
        <f>(('Body parameters'!J14-'Body parameters'!$G14)/'Body parameters'!$G14)*100</f>
        <v>-6.9124423963133648</v>
      </c>
      <c r="J14" s="32">
        <f>(('Body parameters'!K14-'Body parameters'!$G14)/'Body parameters'!$G14)*100</f>
        <v>-5.9907834101382518</v>
      </c>
    </row>
    <row r="15" spans="1:10" x14ac:dyDescent="0.2">
      <c r="A15" s="29">
        <v>4</v>
      </c>
      <c r="B15" s="28">
        <v>858</v>
      </c>
      <c r="C15" s="31" t="s">
        <v>4</v>
      </c>
      <c r="D15" s="31" t="s">
        <v>27</v>
      </c>
      <c r="E15" s="31" t="s">
        <v>47</v>
      </c>
      <c r="F15" s="32">
        <f>(('Body parameters'!G15-'Body parameters'!$G15)/'Body parameters'!$G15)*100</f>
        <v>0</v>
      </c>
      <c r="G15" s="32">
        <f>(('Body parameters'!H15-'Body parameters'!$G15)/'Body parameters'!$G15)*100</f>
        <v>-4.0816326530612272</v>
      </c>
      <c r="H15" s="32">
        <f>(('Body parameters'!I15-'Body parameters'!$G15)/'Body parameters'!$G15)*100</f>
        <v>-7.1428571428571539</v>
      </c>
      <c r="I15" s="32">
        <f>(('Body parameters'!J15-'Body parameters'!$G15)/'Body parameters'!$G15)*100</f>
        <v>-11.224489795918382</v>
      </c>
      <c r="J15" s="32">
        <f>(('Body parameters'!K15-'Body parameters'!$G15)/'Body parameters'!$G15)*100</f>
        <v>-10.714285714285721</v>
      </c>
    </row>
    <row r="16" spans="1:10" x14ac:dyDescent="0.2">
      <c r="A16" s="29">
        <v>4</v>
      </c>
      <c r="B16" s="28">
        <v>866</v>
      </c>
      <c r="C16" s="31" t="s">
        <v>4</v>
      </c>
      <c r="D16" s="31" t="s">
        <v>27</v>
      </c>
      <c r="E16" s="31" t="s">
        <v>47</v>
      </c>
      <c r="F16" s="32">
        <f>(('Body parameters'!G16-'Body parameters'!$G16)/'Body parameters'!$G16)*100</f>
        <v>0</v>
      </c>
      <c r="G16" s="32">
        <f>(('Body parameters'!H16-'Body parameters'!$G16)/'Body parameters'!$G16)*100</f>
        <v>-2.5423728813559379</v>
      </c>
      <c r="H16" s="32">
        <f>(('Body parameters'!I16-'Body parameters'!$G16)/'Body parameters'!$G16)*100</f>
        <v>-3.3898305084745792</v>
      </c>
      <c r="I16" s="32">
        <f>(('Body parameters'!J16-'Body parameters'!$G16)/'Body parameters'!$G16)*100</f>
        <v>-3.8135593220339068</v>
      </c>
      <c r="J16" s="32">
        <f>(('Body parameters'!K16-'Body parameters'!$G16)/'Body parameters'!$G16)*100</f>
        <v>-3.3898305084745792</v>
      </c>
    </row>
    <row r="17" spans="1:10" x14ac:dyDescent="0.2">
      <c r="A17" s="29">
        <v>5</v>
      </c>
      <c r="B17" s="35">
        <v>890</v>
      </c>
      <c r="C17" s="31" t="s">
        <v>4</v>
      </c>
      <c r="D17" s="31" t="s">
        <v>26</v>
      </c>
      <c r="E17" s="31" t="s">
        <v>45</v>
      </c>
      <c r="F17" s="32">
        <f>(('Body parameters'!G17-'Body parameters'!$G17)/'Body parameters'!$G17)*100</f>
        <v>0</v>
      </c>
      <c r="G17" s="32">
        <f>(('Body parameters'!H17-'Body parameters'!$G17)/'Body parameters'!$G17)*100</f>
        <v>-3.6363636363636398</v>
      </c>
      <c r="H17" s="32">
        <f>(('Body parameters'!I17-'Body parameters'!$G17)/'Body parameters'!$G17)*100</f>
        <v>-3.1818181818181785</v>
      </c>
      <c r="I17" s="32">
        <f>(('Body parameters'!J17-'Body parameters'!$G17)/'Body parameters'!$G17)*100</f>
        <v>-4.5454545454545459</v>
      </c>
      <c r="J17" s="32">
        <f>(('Body parameters'!K17-'Body parameters'!$G17)/'Body parameters'!$G17)*100</f>
        <v>-1.8181818181818119</v>
      </c>
    </row>
    <row r="18" spans="1:10" x14ac:dyDescent="0.2">
      <c r="A18" s="29">
        <v>5</v>
      </c>
      <c r="B18" s="35">
        <v>896</v>
      </c>
      <c r="C18" s="31" t="s">
        <v>4</v>
      </c>
      <c r="D18" s="31" t="s">
        <v>27</v>
      </c>
      <c r="E18" s="31" t="s">
        <v>45</v>
      </c>
      <c r="F18" s="32">
        <f>(('Body parameters'!G18-'Body parameters'!$G18)/'Body parameters'!$G18)*100</f>
        <v>0</v>
      </c>
      <c r="G18" s="32">
        <f>(('Body parameters'!H18-'Body parameters'!$G18)/'Body parameters'!$G18)*100</f>
        <v>-2.9702970297029596</v>
      </c>
      <c r="H18" s="32">
        <f>(('Body parameters'!I18-'Body parameters'!$G18)/'Body parameters'!$G18)*100</f>
        <v>0</v>
      </c>
      <c r="I18" s="32">
        <f>(('Body parameters'!J18-'Body parameters'!$G18)/'Body parameters'!$G18)*100</f>
        <v>1.4851485148514887</v>
      </c>
      <c r="J18" s="32">
        <f>(('Body parameters'!K18-'Body parameters'!$G18)/'Body parameters'!$G18)*100</f>
        <v>5.4455445544554522</v>
      </c>
    </row>
    <row r="19" spans="1:10" x14ac:dyDescent="0.2">
      <c r="A19" s="29">
        <v>6</v>
      </c>
      <c r="B19" s="35">
        <v>900</v>
      </c>
      <c r="C19" s="31" t="s">
        <v>4</v>
      </c>
      <c r="D19" s="31" t="s">
        <v>26</v>
      </c>
      <c r="E19" s="31" t="s">
        <v>46</v>
      </c>
      <c r="F19" s="32">
        <f>(('Body parameters'!G19-'Body parameters'!$G19)/'Body parameters'!$G19)*100</f>
        <v>0</v>
      </c>
      <c r="G19" s="32">
        <f>(('Body parameters'!H19-'Body parameters'!$G19)/'Body parameters'!$G19)*100</f>
        <v>-1.9230769230769333</v>
      </c>
      <c r="H19" s="32">
        <f>(('Body parameters'!I19-'Body parameters'!$G19)/'Body parameters'!$G19)*100</f>
        <v>-6.2500000000000027</v>
      </c>
      <c r="I19" s="32">
        <f>(('Body parameters'!J19-'Body parameters'!$G19)/'Body parameters'!$G19)*100</f>
        <v>-10.576923076923073</v>
      </c>
      <c r="J19" s="32">
        <f>(('Body parameters'!K19-'Body parameters'!$G19)/'Body parameters'!$G19)*100</f>
        <v>-12.980769230769226</v>
      </c>
    </row>
    <row r="20" spans="1:10" x14ac:dyDescent="0.2">
      <c r="A20" s="29">
        <v>6</v>
      </c>
      <c r="B20" s="35">
        <v>904</v>
      </c>
      <c r="C20" s="31" t="s">
        <v>4</v>
      </c>
      <c r="D20" s="31" t="s">
        <v>27</v>
      </c>
      <c r="E20" s="31" t="s">
        <v>46</v>
      </c>
      <c r="F20" s="32">
        <f>(('Body parameters'!G20-'Body parameters'!$G20)/'Body parameters'!$G20)*100</f>
        <v>0</v>
      </c>
      <c r="G20" s="32">
        <f>(('Body parameters'!H20-'Body parameters'!$G20)/'Body parameters'!$G20)*100</f>
        <v>-0.45045045045044091</v>
      </c>
      <c r="H20" s="32">
        <f>(('Body parameters'!I20-'Body parameters'!$G20)/'Body parameters'!$G20)*100</f>
        <v>-3.1531531531531503</v>
      </c>
      <c r="I20" s="32">
        <f>(('Body parameters'!J20-'Body parameters'!$G20)/'Body parameters'!$G20)*100</f>
        <v>-8.5585585585585537</v>
      </c>
      <c r="J20" s="32">
        <f>(('Body parameters'!K20-'Body parameters'!$G20)/'Body parameters'!$G20)*100</f>
        <v>-8.1081081081081106</v>
      </c>
    </row>
    <row r="21" spans="1:10" x14ac:dyDescent="0.2">
      <c r="A21" s="29">
        <v>6</v>
      </c>
      <c r="B21" s="35">
        <v>906</v>
      </c>
      <c r="C21" s="31" t="s">
        <v>4</v>
      </c>
      <c r="D21" s="31" t="s">
        <v>27</v>
      </c>
      <c r="E21" s="31" t="s">
        <v>46</v>
      </c>
      <c r="F21" s="32">
        <f>(('Body parameters'!G21-'Body parameters'!$G21)/'Body parameters'!$G21)*100</f>
        <v>0</v>
      </c>
      <c r="G21" s="32">
        <f>(('Body parameters'!H21-'Body parameters'!$G21)/'Body parameters'!$G21)*100</f>
        <v>0.90497737556560764</v>
      </c>
      <c r="H21" s="32">
        <f>(('Body parameters'!I21-'Body parameters'!$G21)/'Body parameters'!$G21)*100</f>
        <v>-0.90497737556562363</v>
      </c>
      <c r="I21" s="32">
        <f>(('Body parameters'!J21-'Body parameters'!$G21)/'Body parameters'!$G21)*100</f>
        <v>-6.3348416289592855</v>
      </c>
      <c r="J21" s="32">
        <f>(('Body parameters'!K21-'Body parameters'!$G21)/'Body parameters'!$G21)*100</f>
        <v>-7.2398190045248931</v>
      </c>
    </row>
    <row r="22" spans="1:10" x14ac:dyDescent="0.2">
      <c r="A22" s="29">
        <v>7</v>
      </c>
      <c r="B22" s="37">
        <v>910</v>
      </c>
      <c r="C22" s="31" t="s">
        <v>4</v>
      </c>
      <c r="D22" s="31" t="s">
        <v>27</v>
      </c>
      <c r="E22" s="31" t="s">
        <v>47</v>
      </c>
      <c r="F22" s="32">
        <f>(('Body parameters'!G22-'Body parameters'!$G22)/'Body parameters'!$G22)*100</f>
        <v>0</v>
      </c>
      <c r="G22" s="32">
        <f>(('Body parameters'!H22-'Body parameters'!$G22)/'Body parameters'!$G22)*100</f>
        <v>-4.1474654377880125</v>
      </c>
      <c r="H22" s="32">
        <f>(('Body parameters'!I22-'Body parameters'!$G22)/'Body parameters'!$G22)*100</f>
        <v>-7.834101382488476</v>
      </c>
      <c r="I22" s="32">
        <f>(('Body parameters'!J22-'Body parameters'!$G22)/'Body parameters'!$G22)*100</f>
        <v>-9.6774193548386993</v>
      </c>
      <c r="J22" s="32">
        <f>(('Body parameters'!K22-'Body parameters'!$G22)/'Body parameters'!$G22)*100</f>
        <v>-5.5299539170506877</v>
      </c>
    </row>
    <row r="23" spans="1:10" x14ac:dyDescent="0.2">
      <c r="A23" s="29">
        <v>7</v>
      </c>
      <c r="B23" s="37">
        <v>914</v>
      </c>
      <c r="C23" s="31" t="s">
        <v>4</v>
      </c>
      <c r="D23" s="31" t="s">
        <v>27</v>
      </c>
      <c r="E23" s="31" t="s">
        <v>47</v>
      </c>
      <c r="F23" s="32">
        <f>(('Body parameters'!G23-'Body parameters'!$G23)/'Body parameters'!$G23)*100</f>
        <v>0</v>
      </c>
      <c r="G23" s="32">
        <f>(('Body parameters'!H23-'Body parameters'!$G23)/'Body parameters'!$G23)*100</f>
        <v>-4.0540540540540482</v>
      </c>
      <c r="H23" s="32">
        <f>(('Body parameters'!I23-'Body parameters'!$G23)/'Body parameters'!$G23)*100</f>
        <v>-6.3063063063063005</v>
      </c>
      <c r="I23" s="32">
        <f>(('Body parameters'!J23-'Body parameters'!$G23)/'Body parameters'!$G23)*100</f>
        <v>-8.5585585585585537</v>
      </c>
      <c r="J23" s="32">
        <f>(('Body parameters'!K23-'Body parameters'!$G23)/'Body parameters'!$G23)*100</f>
        <v>-6.3063063063063005</v>
      </c>
    </row>
    <row r="24" spans="1:10" x14ac:dyDescent="0.2">
      <c r="A24" s="29">
        <v>7</v>
      </c>
      <c r="B24" s="37">
        <v>916</v>
      </c>
      <c r="C24" s="31" t="s">
        <v>4</v>
      </c>
      <c r="D24" s="31" t="s">
        <v>26</v>
      </c>
      <c r="E24" s="31" t="s">
        <v>47</v>
      </c>
      <c r="F24" s="32">
        <f>(('Body parameters'!G24-'Body parameters'!$G24)/'Body parameters'!$G24)*100</f>
        <v>0</v>
      </c>
      <c r="G24" s="32">
        <f>(('Body parameters'!H24-'Body parameters'!$G24)/'Body parameters'!$G24)*100</f>
        <v>-8.5972850678733135</v>
      </c>
      <c r="H24" s="32">
        <f>(('Body parameters'!I24-'Body parameters'!$G24)/'Body parameters'!$G24)*100</f>
        <v>-9.0497737556561084</v>
      </c>
      <c r="I24" s="32">
        <f>(('Body parameters'!J24-'Body parameters'!$G24)/'Body parameters'!$G24)*100</f>
        <v>-13.574660633484163</v>
      </c>
      <c r="J24" s="32">
        <f>(('Body parameters'!K24-'Body parameters'!$G24)/'Body parameters'!$G24)*100</f>
        <v>-12.669683257918555</v>
      </c>
    </row>
    <row r="25" spans="1:10" x14ac:dyDescent="0.2">
      <c r="A25" s="29">
        <v>8</v>
      </c>
      <c r="B25" s="37">
        <v>918</v>
      </c>
      <c r="C25" s="31" t="s">
        <v>4</v>
      </c>
      <c r="D25" s="31" t="s">
        <v>27</v>
      </c>
      <c r="E25" s="31" t="s">
        <v>48</v>
      </c>
      <c r="F25" s="32">
        <f>(('Body parameters'!G25-'Body parameters'!$G25)/'Body parameters'!$G25)*100</f>
        <v>0</v>
      </c>
      <c r="G25" s="32">
        <f>(('Body parameters'!H25-'Body parameters'!$G25)/'Body parameters'!$G25)*100</f>
        <v>0</v>
      </c>
      <c r="H25" s="32">
        <f>(('Body parameters'!I25-'Body parameters'!$G25)/'Body parameters'!$G25)*100</f>
        <v>-1.2875536480686725</v>
      </c>
      <c r="I25" s="32">
        <f>(('Body parameters'!J25-'Body parameters'!$G25)/'Body parameters'!$G25)*100</f>
        <v>0.42918454935621397</v>
      </c>
      <c r="J25" s="32">
        <f>(('Body parameters'!K25-'Body parameters'!$G25)/'Body parameters'!$G25)*100</f>
        <v>4.2918454935622314</v>
      </c>
    </row>
    <row r="26" spans="1:10" x14ac:dyDescent="0.2">
      <c r="A26" s="29">
        <v>8</v>
      </c>
      <c r="B26" s="37">
        <v>920</v>
      </c>
      <c r="C26" s="31" t="s">
        <v>4</v>
      </c>
      <c r="D26" s="34" t="s">
        <v>26</v>
      </c>
      <c r="E26" s="31" t="s">
        <v>48</v>
      </c>
      <c r="F26" s="32">
        <f>(('Body parameters'!G26-'Body parameters'!$G26)/'Body parameters'!$G26)*100</f>
        <v>0</v>
      </c>
      <c r="G26" s="32">
        <f>(('Body parameters'!H26-'Body parameters'!$G26)/'Body parameters'!$G26)*100</f>
        <v>4.2253521126760489</v>
      </c>
      <c r="H26" s="32">
        <f>(('Body parameters'!I26-'Body parameters'!$G26)/'Body parameters'!$G26)*100</f>
        <v>3.7558685446009425</v>
      </c>
      <c r="I26" s="32">
        <f>(('Body parameters'!J26-'Body parameters'!$G26)/'Body parameters'!$G26)*100</f>
        <v>2.3474178403755865</v>
      </c>
      <c r="J26" s="32">
        <f>(('Body parameters'!K26-'Body parameters'!$G26)/'Body parameters'!$G26)*100</f>
        <v>2.3474178403755865</v>
      </c>
    </row>
    <row r="27" spans="1:10" x14ac:dyDescent="0.2">
      <c r="A27" s="29">
        <v>8</v>
      </c>
      <c r="B27" s="37">
        <v>922</v>
      </c>
      <c r="C27" s="31" t="s">
        <v>4</v>
      </c>
      <c r="D27" s="34" t="s">
        <v>27</v>
      </c>
      <c r="E27" s="31" t="s">
        <v>48</v>
      </c>
      <c r="F27" s="32">
        <f>(('Body parameters'!G27-'Body parameters'!$G27)/'Body parameters'!$G27)*100</f>
        <v>0</v>
      </c>
      <c r="G27" s="32">
        <f>(('Body parameters'!H27-'Body parameters'!$G27)/'Body parameters'!$G27)*100</f>
        <v>0</v>
      </c>
      <c r="H27" s="32">
        <f>(('Body parameters'!I27-'Body parameters'!$G27)/'Body parameters'!$G27)*100</f>
        <v>-3.0303030303030374</v>
      </c>
      <c r="I27" s="32">
        <f>(('Body parameters'!J27-'Body parameters'!$G27)/'Body parameters'!$G27)*100</f>
        <v>-2.5252525252525251</v>
      </c>
      <c r="J27" s="32">
        <f>(('Body parameters'!K27-'Body parameters'!$G27)/'Body parameters'!$G27)*100</f>
        <v>0</v>
      </c>
    </row>
    <row r="28" spans="1:10" x14ac:dyDescent="0.2">
      <c r="A28" s="29">
        <v>9</v>
      </c>
      <c r="B28" s="38">
        <v>926</v>
      </c>
      <c r="C28" s="31" t="s">
        <v>4</v>
      </c>
      <c r="D28" s="38" t="s">
        <v>26</v>
      </c>
      <c r="E28" s="31" t="s">
        <v>47</v>
      </c>
      <c r="F28" s="32">
        <f>(('Body parameters'!G28-'Body parameters'!$G28)/'Body parameters'!$G28)*100</f>
        <v>0</v>
      </c>
      <c r="G28" s="32">
        <f>(('Body parameters'!H28-'Body parameters'!$G28)/'Body parameters'!$G28)*100</f>
        <v>-3.5555555555555589</v>
      </c>
      <c r="H28" s="32">
        <f>(('Body parameters'!I28-'Body parameters'!$G28)/'Body parameters'!$G28)*100</f>
        <v>-8.0000000000000036</v>
      </c>
      <c r="I28" s="32">
        <f>(('Body parameters'!J28-'Body parameters'!$G28)/'Body parameters'!$G28)*100</f>
        <v>-14.22222222222222</v>
      </c>
      <c r="J28" s="32">
        <f>(('Body parameters'!K28-'Body parameters'!$G28)/'Body parameters'!$G28)*100</f>
        <v>-10.222222222222225</v>
      </c>
    </row>
    <row r="29" spans="1:10" x14ac:dyDescent="0.2">
      <c r="A29" s="29">
        <v>9</v>
      </c>
      <c r="B29" s="38">
        <v>940</v>
      </c>
      <c r="C29" s="31" t="s">
        <v>4</v>
      </c>
      <c r="D29" s="38" t="s">
        <v>27</v>
      </c>
      <c r="E29" s="31" t="s">
        <v>47</v>
      </c>
      <c r="F29" s="32">
        <f>(('Body parameters'!G29-'Body parameters'!$G29)/'Body parameters'!$G29)*100</f>
        <v>0</v>
      </c>
      <c r="G29" s="32">
        <f>(('Body parameters'!H29-'Body parameters'!$G29)/'Body parameters'!$G29)*100</f>
        <v>0</v>
      </c>
      <c r="H29" s="32">
        <f>(('Body parameters'!I29-'Body parameters'!$G29)/'Body parameters'!$G29)*100</f>
        <v>-5.5118110236220419</v>
      </c>
      <c r="I29" s="32">
        <f>(('Body parameters'!J29-'Body parameters'!$G29)/'Body parameters'!$G29)*100</f>
        <v>-8.6614173228346427</v>
      </c>
      <c r="J29" s="32">
        <f>(('Body parameters'!K29-'Body parameters'!$G29)/'Body parameters'!$G29)*100</f>
        <v>-6.2992125984251883</v>
      </c>
    </row>
    <row r="30" spans="1:10" x14ac:dyDescent="0.2">
      <c r="A30" s="29">
        <v>10</v>
      </c>
      <c r="B30" s="38">
        <v>936</v>
      </c>
      <c r="C30" s="31" t="s">
        <v>4</v>
      </c>
      <c r="D30" s="38" t="s">
        <v>27</v>
      </c>
      <c r="E30" s="31" t="s">
        <v>46</v>
      </c>
      <c r="F30" s="32">
        <f>(('Body parameters'!G30-'Body parameters'!$G30)/'Body parameters'!$G30)*100</f>
        <v>0</v>
      </c>
      <c r="G30" s="32">
        <f>(('Body parameters'!H30-'Body parameters'!$G30)/'Body parameters'!$G30)*100</f>
        <v>-5.0925925925925988</v>
      </c>
      <c r="H30" s="32">
        <f>(('Body parameters'!I30-'Body parameters'!$G30)/'Body parameters'!$G30)*100</f>
        <v>-5.5555555555555687</v>
      </c>
      <c r="I30" s="32">
        <f>(('Body parameters'!J30-'Body parameters'!$G30)/'Body parameters'!$G30)*100</f>
        <v>-6.4814814814814907</v>
      </c>
      <c r="J30" s="32">
        <f>(('Body parameters'!K30-'Body parameters'!$G30)/'Body parameters'!$G30)*100</f>
        <v>-7.4074074074074137</v>
      </c>
    </row>
    <row r="31" spans="1:10" x14ac:dyDescent="0.2">
      <c r="A31" s="29">
        <v>10</v>
      </c>
      <c r="B31" s="38">
        <v>948</v>
      </c>
      <c r="C31" s="31" t="s">
        <v>4</v>
      </c>
      <c r="D31" s="38" t="s">
        <v>26</v>
      </c>
      <c r="E31" s="31" t="s">
        <v>46</v>
      </c>
      <c r="F31" s="32">
        <f>(('Body parameters'!G31-'Body parameters'!$G31)/'Body parameters'!$G31)*100</f>
        <v>0</v>
      </c>
      <c r="G31" s="32">
        <f>(('Body parameters'!H31-'Body parameters'!$G31)/'Body parameters'!$G31)*100</f>
        <v>0</v>
      </c>
      <c r="H31" s="32">
        <f>(('Body parameters'!I31-'Body parameters'!$G31)/'Body parameters'!$G31)*100</f>
        <v>-6.7264573991031389</v>
      </c>
      <c r="I31" s="32">
        <f>(('Body parameters'!J31-'Body parameters'!$G31)/'Body parameters'!$G31)*100</f>
        <v>-10.313901345291484</v>
      </c>
      <c r="J31" s="32">
        <f>(('Body parameters'!K31-'Body parameters'!$G31)/'Body parameters'!$G31)*100</f>
        <v>-10.313901345291484</v>
      </c>
    </row>
    <row r="32" spans="1:10" x14ac:dyDescent="0.2">
      <c r="A32" s="29">
        <v>11</v>
      </c>
      <c r="B32" s="38">
        <v>928</v>
      </c>
      <c r="C32" s="31" t="s">
        <v>4</v>
      </c>
      <c r="D32" s="38" t="s">
        <v>26</v>
      </c>
      <c r="E32" s="31" t="s">
        <v>48</v>
      </c>
      <c r="F32" s="32">
        <f>(('Body parameters'!G32-'Body parameters'!$G32)/'Body parameters'!$G32)*100</f>
        <v>0</v>
      </c>
      <c r="G32" s="32">
        <f>(('Body parameters'!H32-'Body parameters'!$G32)/'Body parameters'!$G32)*100</f>
        <v>1.8348623853210944</v>
      </c>
      <c r="H32" s="32">
        <f>(('Body parameters'!I32-'Body parameters'!$G32)/'Body parameters'!$G32)*100</f>
        <v>3.6697247706422047</v>
      </c>
      <c r="I32" s="32">
        <f>(('Body parameters'!J32-'Body parameters'!$G32)/'Body parameters'!$G32)*100</f>
        <v>5.9633027522935809</v>
      </c>
      <c r="J32" s="32">
        <f>(('Body parameters'!K32-'Body parameters'!$G32)/'Body parameters'!$G32)*100</f>
        <v>6.4220183486238467</v>
      </c>
    </row>
    <row r="33" spans="1:10" x14ac:dyDescent="0.2">
      <c r="A33" s="29">
        <v>11</v>
      </c>
      <c r="B33" s="38">
        <v>942</v>
      </c>
      <c r="C33" s="31" t="s">
        <v>4</v>
      </c>
      <c r="D33" s="38" t="s">
        <v>27</v>
      </c>
      <c r="E33" s="31" t="s">
        <v>48</v>
      </c>
      <c r="F33" s="32">
        <f>(('Body parameters'!G33-'Body parameters'!$G33)/'Body parameters'!$G33)*100</f>
        <v>0</v>
      </c>
      <c r="G33" s="32">
        <f>(('Body parameters'!H33-'Body parameters'!$G33)/'Body parameters'!$G33)*100</f>
        <v>2.7237354085603087</v>
      </c>
      <c r="H33" s="32">
        <f>(('Body parameters'!I33-'Body parameters'!$G33)/'Body parameters'!$G33)*100</f>
        <v>3.8910505836575875</v>
      </c>
      <c r="I33" s="32">
        <f>(('Body parameters'!J33-'Body parameters'!$G33)/'Body parameters'!$G33)*100</f>
        <v>0.38910505836576431</v>
      </c>
      <c r="J33" s="32">
        <f>(('Body parameters'!K33-'Body parameters'!$G33)/'Body parameters'!$G33)*100</f>
        <v>3.1128404669260727</v>
      </c>
    </row>
    <row r="34" spans="1:10" x14ac:dyDescent="0.2">
      <c r="A34" s="29">
        <v>11</v>
      </c>
      <c r="B34" s="38">
        <v>966</v>
      </c>
      <c r="C34" s="31" t="s">
        <v>4</v>
      </c>
      <c r="D34" s="38" t="s">
        <v>27</v>
      </c>
      <c r="E34" s="31" t="s">
        <v>48</v>
      </c>
      <c r="F34" s="32">
        <f>(('Body parameters'!G34-'Body parameters'!$G34)/'Body parameters'!$G34)*100</f>
        <v>0</v>
      </c>
      <c r="G34" s="32">
        <f>(('Body parameters'!H34-'Body parameters'!$G34)/'Body parameters'!$G34)*100</f>
        <v>-1.2711864406779689</v>
      </c>
      <c r="H34" s="32">
        <f>(('Body parameters'!I34-'Body parameters'!$G34)/'Body parameters'!$G34)*100</f>
        <v>-0.84745762711865602</v>
      </c>
      <c r="I34" s="32">
        <f>(('Body parameters'!J34-'Body parameters'!$G34)/'Body parameters'!$G34)*100</f>
        <v>-1.2711864406779689</v>
      </c>
      <c r="J34" s="32">
        <f>(('Body parameters'!K34-'Body parameters'!$G34)/'Body parameters'!$G34)*100</f>
        <v>1.6949152542372818</v>
      </c>
    </row>
    <row r="35" spans="1:10" x14ac:dyDescent="0.2">
      <c r="A35" s="29">
        <v>12</v>
      </c>
      <c r="B35" s="38">
        <v>934</v>
      </c>
      <c r="C35" s="31" t="s">
        <v>4</v>
      </c>
      <c r="D35" s="38" t="s">
        <v>26</v>
      </c>
      <c r="E35" s="31" t="s">
        <v>45</v>
      </c>
      <c r="F35" s="32">
        <f>(('Body parameters'!G35-'Body parameters'!$G35)/'Body parameters'!$G35)*100</f>
        <v>0</v>
      </c>
      <c r="G35" s="32">
        <f>(('Body parameters'!H35-'Body parameters'!$G35)/'Body parameters'!$G35)*100</f>
        <v>-0.46296296296296952</v>
      </c>
      <c r="H35" s="32">
        <f>(('Body parameters'!I35-'Body parameters'!$G35)/'Body parameters'!$G35)*100</f>
        <v>-0.92592592592593903</v>
      </c>
      <c r="I35" s="32">
        <f>(('Body parameters'!J35-'Body parameters'!$G35)/'Body parameters'!$G35)*100</f>
        <v>-1.8518518518518614</v>
      </c>
      <c r="J35" s="32">
        <f>(('Body parameters'!K35-'Body parameters'!$G35)/'Body parameters'!$G35)*100</f>
        <v>1.8518518518518452</v>
      </c>
    </row>
    <row r="36" spans="1:10" x14ac:dyDescent="0.2">
      <c r="A36" s="29">
        <v>12</v>
      </c>
      <c r="B36" s="38">
        <v>950</v>
      </c>
      <c r="C36" s="31" t="s">
        <v>4</v>
      </c>
      <c r="D36" s="38" t="s">
        <v>27</v>
      </c>
      <c r="E36" s="31" t="s">
        <v>45</v>
      </c>
      <c r="F36" s="32">
        <f>(('Body parameters'!G36-'Body parameters'!$G36)/'Body parameters'!$G36)*100</f>
        <v>0</v>
      </c>
      <c r="G36" s="32">
        <f>(('Body parameters'!H36-'Body parameters'!$G36)/'Body parameters'!$G36)*100</f>
        <v>-4.2780748663101642</v>
      </c>
      <c r="H36" s="32">
        <f>(('Body parameters'!I36-'Body parameters'!$G36)/'Body parameters'!$G36)*100</f>
        <v>-3.7433155080213867</v>
      </c>
      <c r="I36" s="32">
        <f>(('Body parameters'!J36-'Body parameters'!$G36)/'Body parameters'!$G36)*100</f>
        <v>-3.7433155080213867</v>
      </c>
      <c r="J36" s="32">
        <f>(('Body parameters'!K36-'Body parameters'!$G36)/'Body parameters'!$G36)*100</f>
        <v>-0.53475935828875865</v>
      </c>
    </row>
    <row r="37" spans="1:10" x14ac:dyDescent="0.2">
      <c r="A37" s="29">
        <v>12</v>
      </c>
      <c r="B37" s="38">
        <v>956</v>
      </c>
      <c r="C37" s="31" t="s">
        <v>4</v>
      </c>
      <c r="D37" s="38" t="s">
        <v>27</v>
      </c>
      <c r="E37" s="31" t="s">
        <v>45</v>
      </c>
      <c r="F37" s="32">
        <f>(('Body parameters'!G37-'Body parameters'!$G37)/'Body parameters'!$G37)*100</f>
        <v>0</v>
      </c>
      <c r="G37" s="32">
        <f>(('Body parameters'!H37-'Body parameters'!$G37)/'Body parameters'!$G37)*100</f>
        <v>-0.50505050505051219</v>
      </c>
      <c r="H37" s="32">
        <f>(('Body parameters'!I37-'Body parameters'!$G37)/'Body parameters'!$G37)*100</f>
        <v>0</v>
      </c>
      <c r="I37" s="32">
        <f>(('Body parameters'!J37-'Body parameters'!$G37)/'Body parameters'!$G37)*100</f>
        <v>-3.0303030303030374</v>
      </c>
      <c r="J37" s="32">
        <f>(('Body parameters'!K37-'Body parameters'!$G37)/'Body parameters'!$G37)*100</f>
        <v>0.5050505050504942</v>
      </c>
    </row>
    <row r="38" spans="1:10" x14ac:dyDescent="0.2">
      <c r="A38" s="29">
        <v>13</v>
      </c>
      <c r="B38" s="28">
        <v>968</v>
      </c>
      <c r="C38" s="31" t="s">
        <v>4</v>
      </c>
      <c r="D38" s="38" t="s">
        <v>27</v>
      </c>
      <c r="E38" s="31" t="s">
        <v>47</v>
      </c>
      <c r="F38" s="32">
        <f>(('Body parameters'!G38-'Body parameters'!$G38)/'Body parameters'!$G38)*100</f>
        <v>0</v>
      </c>
      <c r="G38" s="32">
        <f>(('Body parameters'!H38-'Body parameters'!$G38)/'Body parameters'!$G38)*100</f>
        <v>-4.1025641025641058</v>
      </c>
      <c r="H38" s="32">
        <f>(('Body parameters'!I38-'Body parameters'!$G38)/'Body parameters'!$G38)*100</f>
        <v>-5.6410256410256476</v>
      </c>
      <c r="I38" s="32">
        <f>(('Body parameters'!J38-'Body parameters'!$G38)/'Body parameters'!$G38)*100</f>
        <v>-6.6666666666666705</v>
      </c>
      <c r="J38" s="32">
        <f>(('Body parameters'!K38-'Body parameters'!$G38)/'Body parameters'!$G38)*100</f>
        <v>-6.6666666666666705</v>
      </c>
    </row>
    <row r="39" spans="1:10" x14ac:dyDescent="0.2">
      <c r="A39" s="29">
        <v>13</v>
      </c>
      <c r="B39" s="28">
        <v>976</v>
      </c>
      <c r="C39" s="31" t="s">
        <v>4</v>
      </c>
      <c r="D39" s="38" t="s">
        <v>27</v>
      </c>
      <c r="E39" s="31" t="s">
        <v>47</v>
      </c>
      <c r="F39" s="32">
        <f>(('Body parameters'!G39-'Body parameters'!$G39)/'Body parameters'!$G39)*100</f>
        <v>0</v>
      </c>
      <c r="G39" s="32">
        <f>(('Body parameters'!H39-'Body parameters'!$G39)/'Body parameters'!$G39)*100</f>
        <v>-3.0612244897959253</v>
      </c>
      <c r="H39" s="32">
        <f>(('Body parameters'!I39-'Body parameters'!$G39)/'Body parameters'!$G39)*100</f>
        <v>-5.612244897959191</v>
      </c>
      <c r="I39" s="32">
        <f>(('Body parameters'!J39-'Body parameters'!$G39)/'Body parameters'!$G39)*100</f>
        <v>-9.6938775510204191</v>
      </c>
      <c r="J39" s="32">
        <f>(('Body parameters'!K39-'Body parameters'!$G39)/'Body parameters'!$G39)*100</f>
        <v>-8.1632653061224545</v>
      </c>
    </row>
    <row r="40" spans="1:10" x14ac:dyDescent="0.2">
      <c r="A40" s="29">
        <v>13</v>
      </c>
      <c r="B40" s="28">
        <v>980</v>
      </c>
      <c r="C40" s="31" t="s">
        <v>4</v>
      </c>
      <c r="D40" s="38" t="s">
        <v>27</v>
      </c>
      <c r="E40" s="31" t="s">
        <v>47</v>
      </c>
      <c r="F40" s="32">
        <f>(('Body parameters'!G40-'Body parameters'!$G40)/'Body parameters'!$G40)*100</f>
        <v>0</v>
      </c>
      <c r="G40" s="32">
        <f>(('Body parameters'!H40-'Body parameters'!$G40)/'Body parameters'!$G40)*100</f>
        <v>-2.6785714285714191</v>
      </c>
      <c r="H40" s="32">
        <f>(('Body parameters'!I40-'Body parameters'!$G40)/'Body parameters'!$G40)*100</f>
        <v>-5.8035714285714164</v>
      </c>
      <c r="I40" s="32">
        <f>(('Body parameters'!J40-'Body parameters'!$G40)/'Body parameters'!$G40)*100</f>
        <v>-6.6964285714285712</v>
      </c>
      <c r="J40" s="32">
        <f>(('Body parameters'!K40-'Body parameters'!$G40)/'Body parameters'!$G40)*100</f>
        <v>-3.1249999999999969</v>
      </c>
    </row>
    <row r="41" spans="1:10" x14ac:dyDescent="0.2">
      <c r="A41" s="29">
        <v>13</v>
      </c>
      <c r="B41" s="28">
        <v>982</v>
      </c>
      <c r="C41" s="31" t="s">
        <v>4</v>
      </c>
      <c r="D41" s="38" t="s">
        <v>26</v>
      </c>
      <c r="E41" s="31" t="s">
        <v>47</v>
      </c>
      <c r="F41" s="32">
        <f>(('Body parameters'!G41-'Body parameters'!$G41)/'Body parameters'!$G41)*100</f>
        <v>0</v>
      </c>
      <c r="G41" s="32">
        <f>(('Body parameters'!H41-'Body parameters'!$G41)/'Body parameters'!$G41)*100</f>
        <v>-2.8806584362139889</v>
      </c>
      <c r="H41" s="32">
        <f>(('Body parameters'!I41-'Body parameters'!$G41)/'Body parameters'!$G41)*100</f>
        <v>-8.2304526748971192</v>
      </c>
      <c r="I41" s="32">
        <f>(('Body parameters'!J41-'Body parameters'!$G41)/'Body parameters'!$G41)*100</f>
        <v>-12.757201646090541</v>
      </c>
      <c r="J41" s="32">
        <f>(('Body parameters'!K41-'Body parameters'!$G41)/'Body parameters'!$G41)*100</f>
        <v>-9.0534979423868283</v>
      </c>
    </row>
    <row r="42" spans="1:10" x14ac:dyDescent="0.2">
      <c r="A42" s="29">
        <v>14</v>
      </c>
      <c r="B42" s="28">
        <v>978</v>
      </c>
      <c r="C42" s="31" t="s">
        <v>4</v>
      </c>
      <c r="D42" s="38" t="s">
        <v>27</v>
      </c>
      <c r="E42" s="31" t="s">
        <v>46</v>
      </c>
      <c r="F42" s="32">
        <f>(('Body parameters'!G42-'Body parameters'!$G42)/'Body parameters'!$G42)*100</f>
        <v>0</v>
      </c>
      <c r="G42" s="32">
        <f>(('Body parameters'!H42-'Body parameters'!$G42)/'Body parameters'!$G42)*100</f>
        <v>0</v>
      </c>
      <c r="H42" s="32">
        <f>(('Body parameters'!I42-'Body parameters'!$G42)/'Body parameters'!$G42)*100</f>
        <v>-4.1666666666666758</v>
      </c>
      <c r="I42" s="32">
        <f>(('Body parameters'!J42-'Body parameters'!$G42)/'Body parameters'!$G42)*100</f>
        <v>-4.6296296296296298</v>
      </c>
      <c r="J42" s="32">
        <f>(('Body parameters'!K42-'Body parameters'!$G42)/'Body parameters'!$G42)*100</f>
        <v>-4.6296296296296298</v>
      </c>
    </row>
    <row r="43" spans="1:10" x14ac:dyDescent="0.2">
      <c r="A43" s="29">
        <v>14</v>
      </c>
      <c r="B43" s="28">
        <v>984</v>
      </c>
      <c r="C43" s="31" t="s">
        <v>4</v>
      </c>
      <c r="D43" s="38" t="s">
        <v>27</v>
      </c>
      <c r="E43" s="31" t="s">
        <v>46</v>
      </c>
      <c r="F43" s="32">
        <f>(('Body parameters'!G43-'Body parameters'!$G43)/'Body parameters'!$G43)*100</f>
        <v>0</v>
      </c>
      <c r="G43" s="32">
        <f>(('Body parameters'!H43-'Body parameters'!$G43)/'Body parameters'!$G43)*100</f>
        <v>-1.9230769230769333</v>
      </c>
      <c r="H43" s="32">
        <f>(('Body parameters'!I43-'Body parameters'!$G43)/'Body parameters'!$G43)*100</f>
        <v>-1.9230769230769333</v>
      </c>
      <c r="I43" s="32">
        <f>(('Body parameters'!J43-'Body parameters'!$G43)/'Body parameters'!$G43)*100</f>
        <v>-5.2884615384615454</v>
      </c>
      <c r="J43" s="32">
        <f>(('Body parameters'!K43-'Body parameters'!$G43)/'Body parameters'!$G43)*100</f>
        <v>-5.7692307692307656</v>
      </c>
    </row>
    <row r="44" spans="1:10" x14ac:dyDescent="0.2">
      <c r="A44" s="29">
        <v>14</v>
      </c>
      <c r="B44" s="28">
        <v>986</v>
      </c>
      <c r="C44" s="31" t="s">
        <v>4</v>
      </c>
      <c r="D44" s="38" t="s">
        <v>27</v>
      </c>
      <c r="E44" s="31" t="s">
        <v>46</v>
      </c>
      <c r="F44" s="32">
        <f>(('Body parameters'!G44-'Body parameters'!$G44)/'Body parameters'!$G44)*100</f>
        <v>0</v>
      </c>
      <c r="G44" s="32">
        <f>(('Body parameters'!H44-'Body parameters'!$G44)/'Body parameters'!$G44)*100</f>
        <v>-3.2407407407407538</v>
      </c>
      <c r="H44" s="32">
        <f>(('Body parameters'!I44-'Body parameters'!$G44)/'Body parameters'!$G44)*100</f>
        <v>-7.8703703703703827</v>
      </c>
      <c r="I44" s="32">
        <f>(('Body parameters'!J44-'Body parameters'!$G44)/'Body parameters'!$G44)*100</f>
        <v>-23.148148148148145</v>
      </c>
      <c r="J44" s="32">
        <f>(('Body parameters'!K44-'Body parameters'!$G44)/'Body parameters'!$G44)*100</f>
        <v>-9.7222222222222285</v>
      </c>
    </row>
    <row r="45" spans="1:10" x14ac:dyDescent="0.2">
      <c r="A45" s="29">
        <v>14</v>
      </c>
      <c r="B45" s="28">
        <v>988</v>
      </c>
      <c r="C45" s="31" t="s">
        <v>4</v>
      </c>
      <c r="D45" s="38" t="s">
        <v>26</v>
      </c>
      <c r="E45" s="31" t="s">
        <v>46</v>
      </c>
      <c r="F45" s="32">
        <f>(('Body parameters'!G45-'Body parameters'!$G45)/'Body parameters'!$G45)*100</f>
        <v>0</v>
      </c>
      <c r="G45" s="32">
        <f>(('Body parameters'!H45-'Body parameters'!$G45)/'Body parameters'!$G45)*100</f>
        <v>0</v>
      </c>
      <c r="H45" s="32">
        <f>(('Body parameters'!I45-'Body parameters'!$G45)/'Body parameters'!$G45)*100</f>
        <v>-5.8558558558558591</v>
      </c>
      <c r="I45" s="32">
        <f>(('Body parameters'!J45-'Body parameters'!$G45)/'Body parameters'!$G45)*100</f>
        <v>-7.2072072072071975</v>
      </c>
      <c r="J45" s="32">
        <f>(('Body parameters'!K45-'Body parameters'!$G45)/'Body parameters'!$G45)*100</f>
        <v>-10.360360360360364</v>
      </c>
    </row>
    <row r="46" spans="1:10" ht="17" x14ac:dyDescent="0.25">
      <c r="A46" s="29">
        <v>15</v>
      </c>
      <c r="B46" s="30">
        <v>124</v>
      </c>
      <c r="C46" s="31" t="s">
        <v>4</v>
      </c>
      <c r="D46" s="30" t="s">
        <v>26</v>
      </c>
      <c r="E46" s="31" t="s">
        <v>47</v>
      </c>
      <c r="F46" s="32">
        <f>(('Body parameters'!G46-'Body parameters'!$G46)/'Body parameters'!$G46)*100</f>
        <v>0</v>
      </c>
      <c r="G46" s="32">
        <f>(('Body parameters'!H46-'Body parameters'!$G46)/'Body parameters'!$G46)*100</f>
        <v>-6.8421052631578982</v>
      </c>
      <c r="H46" s="32">
        <f>(('Body parameters'!I46-'Body parameters'!$G46)/'Body parameters'!$G46)*100</f>
        <v>-7.8947368421052628</v>
      </c>
      <c r="I46" s="32">
        <f>(('Body parameters'!J46-'Body parameters'!$G46)/'Body parameters'!$G46)*100</f>
        <v>-11.052631578947377</v>
      </c>
      <c r="J46" s="32">
        <f>(('Body parameters'!K46-'Body parameters'!$G46)/'Body parameters'!$G46)*100</f>
        <v>-11.578947368421048</v>
      </c>
    </row>
    <row r="47" spans="1:10" ht="17" x14ac:dyDescent="0.25">
      <c r="A47" s="29">
        <v>17</v>
      </c>
      <c r="B47" s="30">
        <v>82</v>
      </c>
      <c r="C47" s="31" t="s">
        <v>4</v>
      </c>
      <c r="D47" s="30" t="s">
        <v>26</v>
      </c>
      <c r="E47" s="31" t="s">
        <v>48</v>
      </c>
      <c r="F47" s="32">
        <f>(('Body parameters'!G47-'Body parameters'!$G47)/'Body parameters'!$G47)*100</f>
        <v>0</v>
      </c>
      <c r="G47" s="32">
        <f>(('Body parameters'!H47-'Body parameters'!$G47)/'Body parameters'!$G47)*100</f>
        <v>1.8779342723004626</v>
      </c>
      <c r="H47" s="32">
        <f>(('Body parameters'!I47-'Body parameters'!$G47)/'Body parameters'!$G47)*100</f>
        <v>2.3474178403755865</v>
      </c>
      <c r="I47" s="32">
        <f>(('Body parameters'!J47-'Body parameters'!$G47)/'Body parameters'!$G47)*100</f>
        <v>-0.46948356807512404</v>
      </c>
      <c r="J47" s="32">
        <f>(('Body parameters'!K47-'Body parameters'!$G47)/'Body parameters'!$G47)*100</f>
        <v>0.46948356807510733</v>
      </c>
    </row>
    <row r="48" spans="1:10" ht="17" x14ac:dyDescent="0.25">
      <c r="A48" s="29">
        <v>17</v>
      </c>
      <c r="B48" s="30">
        <v>84</v>
      </c>
      <c r="C48" s="31" t="s">
        <v>4</v>
      </c>
      <c r="D48" s="30" t="s">
        <v>26</v>
      </c>
      <c r="E48" s="31" t="s">
        <v>48</v>
      </c>
      <c r="F48" s="32">
        <f>(('Body parameters'!G48-'Body parameters'!$G48)/'Body parameters'!$G48)*100</f>
        <v>0</v>
      </c>
      <c r="G48" s="32">
        <f>(('Body parameters'!H48-'Body parameters'!$G48)/'Body parameters'!$G48)*100</f>
        <v>0.98039215686275916</v>
      </c>
      <c r="H48" s="32">
        <f>(('Body parameters'!I48-'Body parameters'!$G48)/'Body parameters'!$G48)*100</f>
        <v>0.98039215686275916</v>
      </c>
      <c r="I48" s="32">
        <f>(('Body parameters'!J48-'Body parameters'!$G48)/'Body parameters'!$G48)*100</f>
        <v>1.4705882352941213</v>
      </c>
      <c r="J48" s="32">
        <f>(('Body parameters'!K48-'Body parameters'!$G48)/'Body parameters'!$G48)*100</f>
        <v>2.9411764705882426</v>
      </c>
    </row>
    <row r="49" spans="1:10" ht="17" x14ac:dyDescent="0.25">
      <c r="A49" s="29">
        <v>17</v>
      </c>
      <c r="B49" s="30">
        <v>86</v>
      </c>
      <c r="C49" s="31" t="s">
        <v>4</v>
      </c>
      <c r="D49" s="30" t="s">
        <v>27</v>
      </c>
      <c r="E49" s="31" t="s">
        <v>48</v>
      </c>
      <c r="F49" s="32">
        <f>(('Body parameters'!G49-'Body parameters'!$G49)/'Body parameters'!$G49)*100</f>
        <v>0</v>
      </c>
      <c r="G49" s="32">
        <f>(('Body parameters'!H49-'Body parameters'!$G49)/'Body parameters'!$G49)*100</f>
        <v>-2.8301886792452731</v>
      </c>
      <c r="H49" s="32">
        <f>(('Body parameters'!I49-'Body parameters'!$G49)/'Body parameters'!$G49)*100</f>
        <v>-2.358490566037736</v>
      </c>
      <c r="I49" s="32">
        <f>(('Body parameters'!J49-'Body parameters'!$G49)/'Body parameters'!$G49)*100</f>
        <v>1.4150943396226447</v>
      </c>
      <c r="J49" s="32">
        <f>(('Body parameters'!K49-'Body parameters'!$G49)/'Body parameters'!$G49)*100</f>
        <v>2.358490566037736</v>
      </c>
    </row>
    <row r="50" spans="1:10" ht="17" x14ac:dyDescent="0.25">
      <c r="A50" s="29">
        <v>17</v>
      </c>
      <c r="B50" s="30">
        <v>88</v>
      </c>
      <c r="C50" s="31" t="s">
        <v>4</v>
      </c>
      <c r="D50" s="30" t="s">
        <v>26</v>
      </c>
      <c r="E50" s="31" t="s">
        <v>48</v>
      </c>
      <c r="F50" s="32">
        <f>(('Body parameters'!G50-'Body parameters'!$G50)/'Body parameters'!$G50)*100</f>
        <v>0</v>
      </c>
      <c r="G50" s="32">
        <f>(('Body parameters'!H50-'Body parameters'!$G50)/'Body parameters'!$G50)*100</f>
        <v>0.44052863436123979</v>
      </c>
      <c r="H50" s="32">
        <f>(('Body parameters'!I50-'Body parameters'!$G50)/'Body parameters'!$G50)*100</f>
        <v>0</v>
      </c>
      <c r="I50" s="32">
        <f>(('Body parameters'!J50-'Body parameters'!$G50)/'Body parameters'!$G50)*100</f>
        <v>-0.44052863436122408</v>
      </c>
      <c r="J50" s="32">
        <f>(('Body parameters'!K50-'Body parameters'!$G50)/'Body parameters'!$G50)*100</f>
        <v>-3.0837004405286312</v>
      </c>
    </row>
    <row r="51" spans="1:10" ht="17" x14ac:dyDescent="0.25">
      <c r="A51" s="29">
        <v>17</v>
      </c>
      <c r="B51" s="30">
        <v>110</v>
      </c>
      <c r="C51" s="31" t="s">
        <v>4</v>
      </c>
      <c r="D51" s="30" t="s">
        <v>27</v>
      </c>
      <c r="E51" s="31" t="s">
        <v>48</v>
      </c>
      <c r="F51" s="32">
        <f>(('Body parameters'!G51-'Body parameters'!$G51)/'Body parameters'!$G51)*100</f>
        <v>0</v>
      </c>
      <c r="G51" s="32">
        <f>(('Body parameters'!H51-'Body parameters'!$G51)/'Body parameters'!$G51)*100</f>
        <v>0.47169811320755389</v>
      </c>
      <c r="H51" s="32">
        <f>(('Body parameters'!I51-'Body parameters'!$G51)/'Body parameters'!$G51)*100</f>
        <v>0.47169811320755389</v>
      </c>
      <c r="I51" s="32">
        <f>(('Body parameters'!J51-'Body parameters'!$G51)/'Body parameters'!$G51)*100</f>
        <v>-0.47169811320753707</v>
      </c>
      <c r="J51" s="32">
        <f>(('Body parameters'!K51-'Body parameters'!$G51)/'Body parameters'!$G51)*100</f>
        <v>0.47169811320755389</v>
      </c>
    </row>
    <row r="52" spans="1:10" ht="17" x14ac:dyDescent="0.25">
      <c r="A52" s="29">
        <v>18</v>
      </c>
      <c r="B52" s="30">
        <v>72</v>
      </c>
      <c r="C52" s="31" t="s">
        <v>4</v>
      </c>
      <c r="D52" s="30" t="s">
        <v>26</v>
      </c>
      <c r="E52" s="31" t="s">
        <v>45</v>
      </c>
      <c r="F52" s="32">
        <f>(('Body parameters'!G52-'Body parameters'!$G52)/'Body parameters'!$G52)*100</f>
        <v>0</v>
      </c>
      <c r="G52" s="32">
        <f>(('Body parameters'!H52-'Body parameters'!$G52)/'Body parameters'!$G52)*100</f>
        <v>4.8672566371681318</v>
      </c>
      <c r="H52" s="32">
        <f>(('Body parameters'!I52-'Body parameters'!$G52)/'Body parameters'!$G52)*100</f>
        <v>3.982300884955746</v>
      </c>
      <c r="I52" s="32">
        <f>(('Body parameters'!J52-'Body parameters'!$G52)/'Body parameters'!$G52)*100</f>
        <v>2.2123893805309733</v>
      </c>
      <c r="J52" s="32">
        <f>(('Body parameters'!K52-'Body parameters'!$G52)/'Body parameters'!$G52)*100</f>
        <v>4.4247787610619467</v>
      </c>
    </row>
    <row r="53" spans="1:10" ht="17" x14ac:dyDescent="0.25">
      <c r="A53" s="29">
        <v>18</v>
      </c>
      <c r="B53" s="30">
        <v>54</v>
      </c>
      <c r="C53" s="31" t="s">
        <v>4</v>
      </c>
      <c r="D53" s="30" t="s">
        <v>27</v>
      </c>
      <c r="E53" s="31" t="s">
        <v>45</v>
      </c>
      <c r="F53" s="32">
        <f>(('Body parameters'!G53-'Body parameters'!$G53)/'Body parameters'!$G53)*100</f>
        <v>0</v>
      </c>
      <c r="G53" s="32">
        <f>(('Body parameters'!H53-'Body parameters'!$G53)/'Body parameters'!$G53)*100</f>
        <v>-1.2987012987013018</v>
      </c>
      <c r="H53" s="32">
        <f>(('Body parameters'!I53-'Body parameters'!$G53)/'Body parameters'!$G53)*100</f>
        <v>-1.2987012987013018</v>
      </c>
      <c r="I53" s="32">
        <f>(('Body parameters'!J53-'Body parameters'!$G53)/'Body parameters'!$G53)*100</f>
        <v>-5.6277056277056303</v>
      </c>
      <c r="J53" s="32">
        <f>(('Body parameters'!K53-'Body parameters'!$G53)/'Body parameters'!$G53)*100</f>
        <v>-3.896103896103905</v>
      </c>
    </row>
    <row r="54" spans="1:10" ht="17" x14ac:dyDescent="0.25">
      <c r="A54" s="29">
        <v>18</v>
      </c>
      <c r="B54" s="30">
        <v>106</v>
      </c>
      <c r="C54" s="31" t="s">
        <v>4</v>
      </c>
      <c r="D54" s="30" t="s">
        <v>26</v>
      </c>
      <c r="E54" s="31" t="s">
        <v>45</v>
      </c>
      <c r="F54" s="32">
        <f>(('Body parameters'!G54-'Body parameters'!$G54)/'Body parameters'!$G54)*100</f>
        <v>0</v>
      </c>
      <c r="G54" s="32">
        <f>(('Body parameters'!H54-'Body parameters'!$G54)/'Body parameters'!$G54)*100</f>
        <v>0</v>
      </c>
      <c r="H54" s="32">
        <f>(('Body parameters'!I54-'Body parameters'!$G54)/'Body parameters'!$G54)*100</f>
        <v>0.5128205128205201</v>
      </c>
      <c r="I54" s="32">
        <f>(('Body parameters'!J54-'Body parameters'!$G54)/'Body parameters'!$G54)*100</f>
        <v>2.5641025641025639</v>
      </c>
      <c r="J54" s="32">
        <f>(('Body parameters'!K54-'Body parameters'!$G54)/'Body parameters'!$G54)*100</f>
        <v>4.6153846153846079</v>
      </c>
    </row>
    <row r="55" spans="1:10" ht="17" x14ac:dyDescent="0.25">
      <c r="A55" s="29">
        <v>18</v>
      </c>
      <c r="B55" s="30">
        <v>68</v>
      </c>
      <c r="C55" s="31" t="s">
        <v>4</v>
      </c>
      <c r="D55" s="30" t="s">
        <v>26</v>
      </c>
      <c r="E55" s="31" t="s">
        <v>45</v>
      </c>
      <c r="F55" s="32">
        <f>(('Body parameters'!G55-'Body parameters'!$G55)/'Body parameters'!$G55)*100</f>
        <v>0</v>
      </c>
      <c r="G55" s="32">
        <f>(('Body parameters'!H55-'Body parameters'!$G55)/'Body parameters'!$G55)*100</f>
        <v>-0.89285714285713969</v>
      </c>
      <c r="H55" s="32">
        <f>(('Body parameters'!I55-'Body parameters'!$G55)/'Body parameters'!$G55)*100</f>
        <v>-0.44642857142856196</v>
      </c>
      <c r="I55" s="32">
        <f>(('Body parameters'!J55-'Body parameters'!$G55)/'Body parameters'!$G55)*100</f>
        <v>-1.7857142857142794</v>
      </c>
      <c r="J55" s="32">
        <f>(('Body parameters'!K55-'Body parameters'!$G55)/'Body parameters'!$G55)*100</f>
        <v>2.2321428571428572</v>
      </c>
    </row>
    <row r="56" spans="1:10" ht="17" x14ac:dyDescent="0.25">
      <c r="A56" s="29">
        <v>18</v>
      </c>
      <c r="B56" s="30">
        <v>70</v>
      </c>
      <c r="C56" s="31" t="s">
        <v>4</v>
      </c>
      <c r="D56" s="30" t="s">
        <v>27</v>
      </c>
      <c r="E56" s="31" t="s">
        <v>45</v>
      </c>
      <c r="F56" s="32">
        <f>(('Body parameters'!G56-'Body parameters'!$G56)/'Body parameters'!$G56)*100</f>
        <v>0</v>
      </c>
      <c r="G56" s="32">
        <f>(('Body parameters'!H56-'Body parameters'!$G56)/'Body parameters'!$G56)*100</f>
        <v>1.4218009478672851</v>
      </c>
      <c r="H56" s="32">
        <f>(('Body parameters'!I56-'Body parameters'!$G56)/'Body parameters'!$G56)*100</f>
        <v>1.8957345971563913</v>
      </c>
      <c r="I56" s="32">
        <f>(('Body parameters'!J56-'Body parameters'!$G56)/'Body parameters'!$G56)*100</f>
        <v>4.7393364928909953</v>
      </c>
      <c r="J56" s="32">
        <f>(('Body parameters'!K56-'Body parameters'!$G56)/'Body parameters'!$G56)*100</f>
        <v>3.3175355450236927</v>
      </c>
    </row>
    <row r="57" spans="1:10" x14ac:dyDescent="0.2">
      <c r="E57" s="39"/>
    </row>
    <row r="58" spans="1:10" x14ac:dyDescent="0.2">
      <c r="E58" s="39"/>
    </row>
    <row r="59" spans="1:10" x14ac:dyDescent="0.2">
      <c r="E59" s="39"/>
    </row>
    <row r="60" spans="1:10" x14ac:dyDescent="0.2">
      <c r="E60" s="39"/>
    </row>
    <row r="61" spans="1:10" x14ac:dyDescent="0.2">
      <c r="E61" s="39"/>
    </row>
    <row r="62" spans="1:10" x14ac:dyDescent="0.2">
      <c r="E62" s="39"/>
    </row>
    <row r="63" spans="1:10" x14ac:dyDescent="0.2">
      <c r="E63" s="39"/>
    </row>
    <row r="64" spans="1:10" x14ac:dyDescent="0.2">
      <c r="E64" s="39"/>
    </row>
    <row r="65" spans="5:5" x14ac:dyDescent="0.2">
      <c r="E65" s="39"/>
    </row>
    <row r="66" spans="5:5" x14ac:dyDescent="0.2">
      <c r="E66" s="39"/>
    </row>
    <row r="67" spans="5:5" x14ac:dyDescent="0.2">
      <c r="E67" s="39"/>
    </row>
    <row r="68" spans="5:5" x14ac:dyDescent="0.2">
      <c r="E68" s="39"/>
    </row>
    <row r="69" spans="5:5" x14ac:dyDescent="0.2">
      <c r="E69" s="39"/>
    </row>
    <row r="70" spans="5:5" x14ac:dyDescent="0.2">
      <c r="E70" s="39"/>
    </row>
    <row r="71" spans="5:5" x14ac:dyDescent="0.2">
      <c r="E71" s="39"/>
    </row>
    <row r="72" spans="5:5" x14ac:dyDescent="0.2">
      <c r="E72" s="39"/>
    </row>
    <row r="73" spans="5:5" x14ac:dyDescent="0.2">
      <c r="E73" s="36"/>
    </row>
    <row r="74" spans="5:5" x14ac:dyDescent="0.2">
      <c r="E74" s="40"/>
    </row>
    <row r="75" spans="5:5" x14ac:dyDescent="0.2">
      <c r="E75" s="36"/>
    </row>
    <row r="76" spans="5:5" x14ac:dyDescent="0.2">
      <c r="E76" s="36"/>
    </row>
    <row r="77" spans="5:5" x14ac:dyDescent="0.2">
      <c r="E77" s="36"/>
    </row>
    <row r="78" spans="5:5" x14ac:dyDescent="0.2">
      <c r="E78" s="36"/>
    </row>
    <row r="79" spans="5:5" x14ac:dyDescent="0.2">
      <c r="E79" s="36"/>
    </row>
    <row r="80" spans="5:5" x14ac:dyDescent="0.2">
      <c r="E80" s="36"/>
    </row>
    <row r="81" spans="5:5" x14ac:dyDescent="0.2">
      <c r="E81" s="36"/>
    </row>
    <row r="82" spans="5:5" x14ac:dyDescent="0.2">
      <c r="E82" s="36"/>
    </row>
    <row r="83" spans="5:5" x14ac:dyDescent="0.2">
      <c r="E83" s="36"/>
    </row>
    <row r="84" spans="5:5" x14ac:dyDescent="0.2">
      <c r="E84" s="36"/>
    </row>
    <row r="85" spans="5:5" x14ac:dyDescent="0.2">
      <c r="E85" s="36"/>
    </row>
    <row r="86" spans="5:5" x14ac:dyDescent="0.2">
      <c r="E86" s="36"/>
    </row>
    <row r="87" spans="5:5" x14ac:dyDescent="0.2">
      <c r="E87" s="36"/>
    </row>
    <row r="88" spans="5:5" x14ac:dyDescent="0.2">
      <c r="E88" s="36"/>
    </row>
    <row r="89" spans="5:5" x14ac:dyDescent="0.2">
      <c r="E89" s="36"/>
    </row>
    <row r="90" spans="5:5" x14ac:dyDescent="0.2">
      <c r="E90" s="36"/>
    </row>
    <row r="91" spans="5:5" x14ac:dyDescent="0.2">
      <c r="E91" s="36"/>
    </row>
    <row r="92" spans="5:5" x14ac:dyDescent="0.2">
      <c r="E92" s="36"/>
    </row>
    <row r="93" spans="5:5" x14ac:dyDescent="0.2">
      <c r="E93" s="36"/>
    </row>
    <row r="94" spans="5:5" x14ac:dyDescent="0.2">
      <c r="E94" s="36"/>
    </row>
    <row r="95" spans="5:5" x14ac:dyDescent="0.2">
      <c r="E95" s="36"/>
    </row>
    <row r="96" spans="5:5" x14ac:dyDescent="0.2">
      <c r="E96" s="36"/>
    </row>
    <row r="97" spans="5:5" x14ac:dyDescent="0.2">
      <c r="E97" s="36"/>
    </row>
    <row r="98" spans="5:5" x14ac:dyDescent="0.2">
      <c r="E98" s="36"/>
    </row>
    <row r="99" spans="5:5" x14ac:dyDescent="0.2">
      <c r="E99" s="36"/>
    </row>
    <row r="100" spans="5:5" x14ac:dyDescent="0.2">
      <c r="E100" s="36"/>
    </row>
    <row r="101" spans="5:5" x14ac:dyDescent="0.2">
      <c r="E101" s="36"/>
    </row>
    <row r="102" spans="5:5" x14ac:dyDescent="0.2">
      <c r="E102" s="36"/>
    </row>
    <row r="103" spans="5:5" x14ac:dyDescent="0.2">
      <c r="E103" s="36"/>
    </row>
    <row r="104" spans="5:5" x14ac:dyDescent="0.2">
      <c r="E104" s="36"/>
    </row>
    <row r="105" spans="5:5" x14ac:dyDescent="0.2">
      <c r="E105" s="36"/>
    </row>
    <row r="106" spans="5:5" x14ac:dyDescent="0.2">
      <c r="E106" s="36"/>
    </row>
    <row r="107" spans="5:5" x14ac:dyDescent="0.2">
      <c r="E107" s="36"/>
    </row>
    <row r="108" spans="5:5" x14ac:dyDescent="0.2">
      <c r="E108" s="36"/>
    </row>
    <row r="109" spans="5:5" x14ac:dyDescent="0.2">
      <c r="E109" s="36"/>
    </row>
    <row r="110" spans="5:5" x14ac:dyDescent="0.2">
      <c r="E110" s="36"/>
    </row>
    <row r="111" spans="5:5" x14ac:dyDescent="0.2">
      <c r="E111" s="36"/>
    </row>
    <row r="112" spans="5:5" x14ac:dyDescent="0.2">
      <c r="E112" s="36"/>
    </row>
    <row r="113" spans="5:5" x14ac:dyDescent="0.2">
      <c r="E113" s="36"/>
    </row>
    <row r="114" spans="5:5" x14ac:dyDescent="0.2">
      <c r="E114" s="36"/>
    </row>
    <row r="115" spans="5:5" x14ac:dyDescent="0.2">
      <c r="E115" s="36"/>
    </row>
    <row r="116" spans="5:5" x14ac:dyDescent="0.2">
      <c r="E116" s="36"/>
    </row>
    <row r="117" spans="5:5" x14ac:dyDescent="0.2">
      <c r="E117" s="36"/>
    </row>
    <row r="118" spans="5:5" x14ac:dyDescent="0.2">
      <c r="E118" s="36"/>
    </row>
    <row r="119" spans="5:5" x14ac:dyDescent="0.2">
      <c r="E119" s="36"/>
    </row>
    <row r="120" spans="5:5" x14ac:dyDescent="0.2">
      <c r="E120" s="36"/>
    </row>
    <row r="121" spans="5:5" x14ac:dyDescent="0.2">
      <c r="E121" s="36"/>
    </row>
    <row r="122" spans="5:5" x14ac:dyDescent="0.2">
      <c r="E122" s="36"/>
    </row>
    <row r="123" spans="5:5" x14ac:dyDescent="0.2">
      <c r="E123" s="36"/>
    </row>
    <row r="124" spans="5:5" x14ac:dyDescent="0.2">
      <c r="E124" s="36"/>
    </row>
    <row r="125" spans="5:5" x14ac:dyDescent="0.2">
      <c r="E125" s="36"/>
    </row>
    <row r="126" spans="5:5" x14ac:dyDescent="0.2">
      <c r="E126" s="36"/>
    </row>
    <row r="127" spans="5:5" x14ac:dyDescent="0.2">
      <c r="E127" s="36"/>
    </row>
    <row r="128" spans="5:5" x14ac:dyDescent="0.2">
      <c r="E128" s="36"/>
    </row>
    <row r="129" spans="5:5" x14ac:dyDescent="0.2">
      <c r="E129" s="36"/>
    </row>
    <row r="130" spans="5:5" x14ac:dyDescent="0.2">
      <c r="E130" s="36"/>
    </row>
    <row r="131" spans="5:5" x14ac:dyDescent="0.2">
      <c r="E131" s="36"/>
    </row>
    <row r="132" spans="5:5" x14ac:dyDescent="0.2">
      <c r="E132" s="36"/>
    </row>
    <row r="133" spans="5:5" x14ac:dyDescent="0.2">
      <c r="E133" s="36"/>
    </row>
    <row r="134" spans="5:5" x14ac:dyDescent="0.2">
      <c r="E134" s="36"/>
    </row>
    <row r="135" spans="5:5" x14ac:dyDescent="0.2">
      <c r="E135" s="36"/>
    </row>
    <row r="136" spans="5:5" x14ac:dyDescent="0.2">
      <c r="E136" s="36"/>
    </row>
    <row r="137" spans="5:5" x14ac:dyDescent="0.2">
      <c r="E137" s="36"/>
    </row>
    <row r="138" spans="5:5" x14ac:dyDescent="0.2">
      <c r="E138" s="36"/>
    </row>
    <row r="139" spans="5:5" x14ac:dyDescent="0.2">
      <c r="E139" s="36"/>
    </row>
    <row r="140" spans="5:5" x14ac:dyDescent="0.2">
      <c r="E140" s="36"/>
    </row>
    <row r="141" spans="5:5" x14ac:dyDescent="0.2">
      <c r="E141" s="36"/>
    </row>
    <row r="142" spans="5:5" x14ac:dyDescent="0.2">
      <c r="E142" s="36"/>
    </row>
    <row r="143" spans="5:5" x14ac:dyDescent="0.2">
      <c r="E143" s="36"/>
    </row>
    <row r="144" spans="5:5" x14ac:dyDescent="0.2">
      <c r="E144" s="36"/>
    </row>
    <row r="145" spans="5:5" x14ac:dyDescent="0.2">
      <c r="E145" s="36"/>
    </row>
    <row r="146" spans="5:5" x14ac:dyDescent="0.2">
      <c r="E146" s="36"/>
    </row>
    <row r="147" spans="5:5" x14ac:dyDescent="0.2">
      <c r="E147" s="36"/>
    </row>
    <row r="148" spans="5:5" x14ac:dyDescent="0.2">
      <c r="E148" s="36"/>
    </row>
    <row r="149" spans="5:5" x14ac:dyDescent="0.2">
      <c r="E149" s="36"/>
    </row>
    <row r="150" spans="5:5" x14ac:dyDescent="0.2">
      <c r="E150" s="36"/>
    </row>
    <row r="151" spans="5:5" x14ac:dyDescent="0.2">
      <c r="E151" s="36"/>
    </row>
    <row r="152" spans="5:5" x14ac:dyDescent="0.2">
      <c r="E152" s="36"/>
    </row>
    <row r="153" spans="5:5" x14ac:dyDescent="0.2">
      <c r="E153" s="36"/>
    </row>
    <row r="154" spans="5:5" x14ac:dyDescent="0.2">
      <c r="E154" s="36"/>
    </row>
  </sheetData>
  <pageMargins left="0.7" right="0.7" top="0.75" bottom="0.75" header="0.3" footer="0.3"/>
  <pageSetup paperSize="9" orientation="portrait" horizontalDpi="0" verticalDpi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56EA3A-5B17-4EB1-B248-F7076090AD2A}">
  <dimension ref="A1:R154"/>
  <sheetViews>
    <sheetView topLeftCell="A18" zoomScale="90" zoomScaleNormal="90" workbookViewId="0">
      <selection activeCell="A47" sqref="A47:XFD47"/>
    </sheetView>
  </sheetViews>
  <sheetFormatPr baseColWidth="10" defaultColWidth="8.83203125" defaultRowHeight="16" x14ac:dyDescent="0.2"/>
  <cols>
    <col min="1" max="1" width="7.6640625" style="32" bestFit="1" customWidth="1"/>
    <col min="2" max="2" width="9.33203125" style="32" bestFit="1" customWidth="1"/>
    <col min="3" max="3" width="3.6640625" style="32" bestFit="1" customWidth="1"/>
    <col min="4" max="4" width="9.1640625" style="32" bestFit="1" customWidth="1"/>
    <col min="5" max="5" width="14.1640625" style="34" bestFit="1" customWidth="1"/>
    <col min="6" max="6" width="6.6640625" style="32" bestFit="1" customWidth="1"/>
    <col min="7" max="7" width="7.6640625" style="44" bestFit="1" customWidth="1"/>
    <col min="8" max="8" width="6.5" style="32" bestFit="1" customWidth="1"/>
    <col min="9" max="9" width="13.6640625" style="32" bestFit="1" customWidth="1"/>
    <col min="10" max="10" width="7.6640625" style="32" bestFit="1" customWidth="1"/>
    <col min="11" max="11" width="11.6640625" style="32" bestFit="1" customWidth="1"/>
    <col min="12" max="12" width="22.5" style="32" bestFit="1" customWidth="1"/>
    <col min="13" max="13" width="11.6640625" style="32" bestFit="1" customWidth="1"/>
    <col min="14" max="14" width="10.1640625" style="32" bestFit="1" customWidth="1"/>
    <col min="15" max="15" width="11.6640625" style="32" bestFit="1" customWidth="1"/>
    <col min="16" max="16" width="10.6640625" style="32" bestFit="1" customWidth="1"/>
    <col min="17" max="17" width="10.83203125" style="32" bestFit="1" customWidth="1"/>
    <col min="18" max="18" width="10.33203125" style="32" bestFit="1" customWidth="1"/>
    <col min="19" max="16384" width="8.83203125" style="32"/>
  </cols>
  <sheetData>
    <row r="1" spans="1:18" x14ac:dyDescent="0.2">
      <c r="A1" s="33" t="s">
        <v>0</v>
      </c>
      <c r="B1" s="33" t="s">
        <v>1</v>
      </c>
      <c r="C1" s="33" t="s">
        <v>2</v>
      </c>
      <c r="D1" s="33" t="s">
        <v>3</v>
      </c>
      <c r="E1" s="33" t="s">
        <v>5</v>
      </c>
      <c r="F1" s="41" t="s">
        <v>11</v>
      </c>
      <c r="G1" s="42" t="s">
        <v>12</v>
      </c>
      <c r="H1" s="42" t="s">
        <v>13</v>
      </c>
      <c r="I1" s="42" t="s">
        <v>14</v>
      </c>
      <c r="J1" s="42" t="s">
        <v>15</v>
      </c>
      <c r="K1" s="42" t="s">
        <v>16</v>
      </c>
      <c r="L1" s="42" t="s">
        <v>17</v>
      </c>
      <c r="M1" s="43" t="s">
        <v>18</v>
      </c>
      <c r="N1" s="43" t="s">
        <v>19</v>
      </c>
      <c r="O1" s="43" t="s">
        <v>20</v>
      </c>
      <c r="P1" s="43" t="s">
        <v>21</v>
      </c>
      <c r="Q1" s="43" t="s">
        <v>22</v>
      </c>
      <c r="R1" s="43" t="s">
        <v>23</v>
      </c>
    </row>
    <row r="2" spans="1:18" x14ac:dyDescent="0.2">
      <c r="A2" s="29">
        <v>1</v>
      </c>
      <c r="B2" s="28">
        <v>874</v>
      </c>
      <c r="C2" s="31" t="s">
        <v>4</v>
      </c>
      <c r="D2" s="31" t="s">
        <v>26</v>
      </c>
      <c r="E2" s="31" t="s">
        <v>45</v>
      </c>
      <c r="F2" s="44">
        <v>8.5000000000000006E-2</v>
      </c>
      <c r="G2" s="44">
        <v>1.1140000000000001</v>
      </c>
      <c r="H2" s="44">
        <v>0.23699999999999999</v>
      </c>
      <c r="I2" s="44">
        <v>0.79600000000000004</v>
      </c>
      <c r="J2" s="44">
        <v>9.4E-2</v>
      </c>
      <c r="K2" s="44">
        <v>5.5</v>
      </c>
      <c r="L2" s="44">
        <v>5</v>
      </c>
      <c r="M2" s="44">
        <f>(F2/'Body parameters'!$K2)*100</f>
        <v>0.43367346938775508</v>
      </c>
      <c r="N2" s="44">
        <f>(G2/'Body parameters'!$K2)*100</f>
        <v>5.6836734693877551</v>
      </c>
      <c r="O2" s="44">
        <f>(H2/'Body parameters'!$K2)*100</f>
        <v>1.2091836734693877</v>
      </c>
      <c r="P2" s="44">
        <f>(I2/'Body parameters'!$K2)*100</f>
        <v>4.0612244897959187</v>
      </c>
      <c r="Q2" s="44">
        <f>(J2/'Body parameters'!$K2)*100</f>
        <v>0.4795918367346938</v>
      </c>
      <c r="R2" s="45">
        <f>((J2*1000)/L2)</f>
        <v>18.8</v>
      </c>
    </row>
    <row r="3" spans="1:18" x14ac:dyDescent="0.2">
      <c r="A3" s="29">
        <v>1</v>
      </c>
      <c r="B3" s="28">
        <v>846</v>
      </c>
      <c r="C3" s="31" t="s">
        <v>4</v>
      </c>
      <c r="D3" s="31" t="s">
        <v>27</v>
      </c>
      <c r="E3" s="31" t="s">
        <v>45</v>
      </c>
      <c r="F3" s="44">
        <v>7.2999999999999995E-2</v>
      </c>
      <c r="G3" s="44">
        <v>1.41</v>
      </c>
      <c r="H3" s="44">
        <v>0.29499999999999998</v>
      </c>
      <c r="I3" s="44">
        <v>0.85899999999999999</v>
      </c>
      <c r="J3" s="44">
        <v>0.108</v>
      </c>
      <c r="K3" s="44">
        <v>6.5</v>
      </c>
      <c r="L3" s="44">
        <v>5.8</v>
      </c>
      <c r="M3" s="44">
        <f>(F3/'Body parameters'!$K3)*100</f>
        <v>0.30801687763713076</v>
      </c>
      <c r="N3" s="44">
        <f>(G3/'Body parameters'!$K3)*100</f>
        <v>5.9493670886075947</v>
      </c>
      <c r="O3" s="44">
        <f>(H3/'Body parameters'!$K3)*100</f>
        <v>1.2447257383966244</v>
      </c>
      <c r="P3" s="44">
        <f>(I3/'Body parameters'!$K3)*100</f>
        <v>3.6244725738396628</v>
      </c>
      <c r="Q3" s="44">
        <f>(J3/'Body parameters'!$K3)*100</f>
        <v>0.45569620253164561</v>
      </c>
      <c r="R3" s="45">
        <f t="shared" ref="R3:R16" si="0">((J3*1000)/L3)</f>
        <v>18.620689655172413</v>
      </c>
    </row>
    <row r="4" spans="1:18" x14ac:dyDescent="0.2">
      <c r="A4" s="29">
        <v>1</v>
      </c>
      <c r="B4" s="28">
        <v>888</v>
      </c>
      <c r="C4" s="31" t="s">
        <v>4</v>
      </c>
      <c r="D4" s="31" t="s">
        <v>27</v>
      </c>
      <c r="E4" s="31" t="s">
        <v>45</v>
      </c>
      <c r="F4" s="44">
        <v>6.5000000000000002E-2</v>
      </c>
      <c r="G4" s="44">
        <v>0.95</v>
      </c>
      <c r="H4" s="44">
        <v>0.20300000000000001</v>
      </c>
      <c r="I4" s="44">
        <v>0.76</v>
      </c>
      <c r="J4" s="44">
        <v>8.7999999999999995E-2</v>
      </c>
      <c r="K4" s="44">
        <v>6.2</v>
      </c>
      <c r="L4" s="44">
        <v>5.7</v>
      </c>
      <c r="M4" s="44">
        <f>(F4/'Body parameters'!$K4)*100</f>
        <v>0.3233830845771144</v>
      </c>
      <c r="N4" s="44">
        <f>(G4/'Body parameters'!$K4)*100</f>
        <v>4.7263681592039797</v>
      </c>
      <c r="O4" s="44">
        <f>(H4/'Body parameters'!$K4)*100</f>
        <v>1.0099502487562189</v>
      </c>
      <c r="P4" s="44">
        <f>(I4/'Body parameters'!$K4)*100</f>
        <v>3.7810945273631837</v>
      </c>
      <c r="Q4" s="44">
        <f>(J4/'Body parameters'!$K4)*100</f>
        <v>0.43781094527363179</v>
      </c>
      <c r="R4" s="45">
        <f t="shared" si="0"/>
        <v>15.43859649122807</v>
      </c>
    </row>
    <row r="5" spans="1:18" x14ac:dyDescent="0.2">
      <c r="A5" s="29">
        <v>2</v>
      </c>
      <c r="B5" s="28">
        <v>844</v>
      </c>
      <c r="C5" s="31" t="s">
        <v>4</v>
      </c>
      <c r="D5" s="31" t="s">
        <v>26</v>
      </c>
      <c r="E5" s="31" t="s">
        <v>46</v>
      </c>
      <c r="F5" s="44">
        <v>4.4999999999999998E-2</v>
      </c>
      <c r="G5" s="44">
        <v>0.87</v>
      </c>
      <c r="H5" s="44">
        <v>0.121</v>
      </c>
      <c r="I5" s="44">
        <v>0.625</v>
      </c>
      <c r="J5" s="44">
        <v>0.124</v>
      </c>
      <c r="K5" s="44">
        <v>5.5</v>
      </c>
      <c r="L5" s="44">
        <v>4.9000000000000004</v>
      </c>
      <c r="M5" s="44">
        <f>(F5/'Body parameters'!$K5)*100</f>
        <v>0.24324324324324323</v>
      </c>
      <c r="N5" s="44">
        <f>(G5/'Body parameters'!$K5)*100</f>
        <v>4.7027027027027026</v>
      </c>
      <c r="O5" s="44">
        <f>(H5/'Body parameters'!$K5)*100</f>
        <v>0.65405405405405403</v>
      </c>
      <c r="P5" s="44">
        <f>(I5/'Body parameters'!$K5)*100</f>
        <v>3.3783783783783785</v>
      </c>
      <c r="Q5" s="44">
        <f>(J5/'Body parameters'!$K5)*100</f>
        <v>0.67027027027027031</v>
      </c>
      <c r="R5" s="45">
        <f t="shared" si="0"/>
        <v>25.30612244897959</v>
      </c>
    </row>
    <row r="6" spans="1:18" x14ac:dyDescent="0.2">
      <c r="A6" s="29">
        <v>2</v>
      </c>
      <c r="B6" s="28">
        <v>886</v>
      </c>
      <c r="C6" s="31" t="s">
        <v>4</v>
      </c>
      <c r="D6" s="31" t="s">
        <v>26</v>
      </c>
      <c r="E6" s="31" t="s">
        <v>46</v>
      </c>
      <c r="F6" s="44">
        <v>3.5000000000000003E-2</v>
      </c>
      <c r="G6" s="44">
        <v>0.93899999999999995</v>
      </c>
      <c r="H6" s="44">
        <v>0.20499999999999999</v>
      </c>
      <c r="I6" s="44">
        <v>0.68</v>
      </c>
      <c r="J6" s="44">
        <v>0.124</v>
      </c>
      <c r="K6" s="44">
        <v>5.5</v>
      </c>
      <c r="L6" s="44">
        <v>5</v>
      </c>
      <c r="M6" s="44">
        <f>(F6/'Body parameters'!$K6)*100</f>
        <v>0.19337016574585636</v>
      </c>
      <c r="N6" s="44">
        <f>(G6/'Body parameters'!$K6)*100</f>
        <v>5.1878453038674026</v>
      </c>
      <c r="O6" s="44">
        <f>(H6/'Body parameters'!$K6)*100</f>
        <v>1.1325966850828728</v>
      </c>
      <c r="P6" s="44">
        <f>(I6/'Body parameters'!$K6)*100</f>
        <v>3.7569060773480665</v>
      </c>
      <c r="Q6" s="44">
        <f>(J6/'Body parameters'!$K6)*100</f>
        <v>0.68508287292817671</v>
      </c>
      <c r="R6" s="45">
        <f t="shared" si="0"/>
        <v>24.8</v>
      </c>
    </row>
    <row r="7" spans="1:18" x14ac:dyDescent="0.2">
      <c r="A7" s="29">
        <v>2</v>
      </c>
      <c r="B7" s="28">
        <v>836</v>
      </c>
      <c r="C7" s="31" t="s">
        <v>4</v>
      </c>
      <c r="D7" s="31" t="s">
        <v>27</v>
      </c>
      <c r="E7" s="31" t="s">
        <v>46</v>
      </c>
      <c r="F7" s="44">
        <v>5.3999999999999999E-2</v>
      </c>
      <c r="G7" s="44">
        <v>1.06</v>
      </c>
      <c r="H7" s="44">
        <v>0.159</v>
      </c>
      <c r="I7" s="44">
        <v>0.70099999999999996</v>
      </c>
      <c r="J7" s="44">
        <v>0.11799999999999999</v>
      </c>
      <c r="K7" s="44">
        <v>5.8</v>
      </c>
      <c r="L7" s="44">
        <v>5</v>
      </c>
      <c r="M7" s="44">
        <f>(F7/'Body parameters'!$K7)*100</f>
        <v>0.2410714285714286</v>
      </c>
      <c r="N7" s="44">
        <f>(G7/'Body parameters'!$K7)*100</f>
        <v>4.7321428571428577</v>
      </c>
      <c r="O7" s="44">
        <f>(H7/'Body parameters'!$K7)*100</f>
        <v>0.70982142857142871</v>
      </c>
      <c r="P7" s="44">
        <f>(I7/'Body parameters'!$K7)*100</f>
        <v>3.1294642857142856</v>
      </c>
      <c r="Q7" s="44">
        <f>(J7/'Body parameters'!$K7)*100</f>
        <v>0.5267857142857143</v>
      </c>
      <c r="R7" s="45">
        <f t="shared" si="0"/>
        <v>23.6</v>
      </c>
    </row>
    <row r="8" spans="1:18" x14ac:dyDescent="0.2">
      <c r="A8" s="29">
        <v>2</v>
      </c>
      <c r="B8" s="28">
        <v>870</v>
      </c>
      <c r="C8" s="31" t="s">
        <v>4</v>
      </c>
      <c r="D8" s="31" t="s">
        <v>27</v>
      </c>
      <c r="E8" s="31" t="s">
        <v>46</v>
      </c>
      <c r="F8" s="44">
        <v>4.9000000000000002E-2</v>
      </c>
      <c r="G8" s="44">
        <v>1.0669999999999999</v>
      </c>
      <c r="H8" s="44">
        <v>0.27700000000000002</v>
      </c>
      <c r="I8" s="44">
        <v>0.72799999999999998</v>
      </c>
      <c r="J8" s="44">
        <v>0.13</v>
      </c>
      <c r="K8" s="44">
        <v>7.5</v>
      </c>
      <c r="L8" s="44">
        <v>6.6</v>
      </c>
      <c r="M8" s="44">
        <f>(F8/'Body parameters'!$K8)*100</f>
        <v>0.21875000000000003</v>
      </c>
      <c r="N8" s="44">
        <f>(G8/'Body parameters'!$K8)*100</f>
        <v>4.7633928571428568</v>
      </c>
      <c r="O8" s="44">
        <f>(H8/'Body parameters'!$K8)*100</f>
        <v>1.236607142857143</v>
      </c>
      <c r="P8" s="44">
        <f>(I8/'Body parameters'!$K8)*100</f>
        <v>3.25</v>
      </c>
      <c r="Q8" s="44">
        <f>(J8/'Body parameters'!$K8)*100</f>
        <v>0.5803571428571429</v>
      </c>
      <c r="R8" s="45">
        <f t="shared" si="0"/>
        <v>19.696969696969699</v>
      </c>
    </row>
    <row r="9" spans="1:18" x14ac:dyDescent="0.2">
      <c r="A9" s="29">
        <v>3</v>
      </c>
      <c r="B9" s="28">
        <v>838</v>
      </c>
      <c r="C9" s="31" t="s">
        <v>4</v>
      </c>
      <c r="D9" s="31" t="s">
        <v>26</v>
      </c>
      <c r="E9" s="31" t="s">
        <v>48</v>
      </c>
      <c r="F9" s="44">
        <v>0.113</v>
      </c>
      <c r="G9" s="44">
        <v>1.147</v>
      </c>
      <c r="H9" s="44">
        <v>0.28100000000000003</v>
      </c>
      <c r="I9" s="44">
        <v>0.86699999999999999</v>
      </c>
      <c r="J9" s="44">
        <v>0.10100000000000001</v>
      </c>
      <c r="K9" s="44">
        <v>6.4</v>
      </c>
      <c r="L9" s="44">
        <v>5.5</v>
      </c>
      <c r="M9" s="44">
        <f>(F9/'Body parameters'!$K9)*100</f>
        <v>0.50222222222222224</v>
      </c>
      <c r="N9" s="44">
        <f>(G9/'Body parameters'!$K9)*100</f>
        <v>5.097777777777778</v>
      </c>
      <c r="O9" s="44">
        <f>(H9/'Body parameters'!$K9)*100</f>
        <v>1.2488888888888889</v>
      </c>
      <c r="P9" s="44">
        <f>(I9/'Body parameters'!$K9)*100</f>
        <v>3.8533333333333335</v>
      </c>
      <c r="Q9" s="44">
        <f>(J9/'Body parameters'!$K9)*100</f>
        <v>0.44888888888888895</v>
      </c>
      <c r="R9" s="45">
        <f t="shared" si="0"/>
        <v>18.363636363636363</v>
      </c>
    </row>
    <row r="10" spans="1:18" x14ac:dyDescent="0.2">
      <c r="A10" s="29">
        <v>3</v>
      </c>
      <c r="B10" s="28">
        <v>852</v>
      </c>
      <c r="C10" s="31" t="s">
        <v>4</v>
      </c>
      <c r="D10" s="31" t="s">
        <v>27</v>
      </c>
      <c r="E10" s="31" t="s">
        <v>48</v>
      </c>
      <c r="F10" s="44">
        <v>0.09</v>
      </c>
      <c r="G10" s="44">
        <v>1.0409999999999999</v>
      </c>
      <c r="H10" s="44">
        <v>0.316</v>
      </c>
      <c r="I10" s="44">
        <v>0.90800000000000003</v>
      </c>
      <c r="J10" s="44">
        <v>9.8000000000000004E-2</v>
      </c>
      <c r="K10" s="44">
        <v>6.4</v>
      </c>
      <c r="L10" s="44">
        <v>5.5</v>
      </c>
      <c r="M10" s="44">
        <f>(F10/'Body parameters'!$K10)*100</f>
        <v>0.40540540540540543</v>
      </c>
      <c r="N10" s="44">
        <f>(G10/'Body parameters'!$K10)*100</f>
        <v>4.6891891891891895</v>
      </c>
      <c r="O10" s="44">
        <f>(H10/'Body parameters'!$K10)*100</f>
        <v>1.4234234234234235</v>
      </c>
      <c r="P10" s="44">
        <f>(I10/'Body parameters'!$K10)*100</f>
        <v>4.0900900900900909</v>
      </c>
      <c r="Q10" s="44">
        <f>(J10/'Body parameters'!$K10)*100</f>
        <v>0.44144144144144143</v>
      </c>
      <c r="R10" s="45">
        <f t="shared" si="0"/>
        <v>17.818181818181817</v>
      </c>
    </row>
    <row r="11" spans="1:18" x14ac:dyDescent="0.2">
      <c r="A11" s="29">
        <v>3</v>
      </c>
      <c r="B11" s="28">
        <v>872</v>
      </c>
      <c r="C11" s="31" t="s">
        <v>4</v>
      </c>
      <c r="D11" s="31" t="s">
        <v>27</v>
      </c>
      <c r="E11" s="31" t="s">
        <v>48</v>
      </c>
      <c r="F11" s="44">
        <v>0.10199999999999999</v>
      </c>
      <c r="G11" s="44">
        <v>1.1879999999999999</v>
      </c>
      <c r="H11" s="44">
        <v>0.38100000000000001</v>
      </c>
      <c r="I11" s="44">
        <v>0.98</v>
      </c>
      <c r="J11" s="44">
        <v>0.113</v>
      </c>
      <c r="K11" s="44">
        <v>7.5</v>
      </c>
      <c r="L11" s="44">
        <v>6.5</v>
      </c>
      <c r="M11" s="44">
        <f>(F11/'Body parameters'!$K11)*100</f>
        <v>0.41463414634146334</v>
      </c>
      <c r="N11" s="44">
        <f>(G11/'Body parameters'!$K11)*100</f>
        <v>4.8292682926829267</v>
      </c>
      <c r="O11" s="44">
        <f>(H11/'Body parameters'!$K11)*100</f>
        <v>1.5487804878048781</v>
      </c>
      <c r="P11" s="44">
        <f>(I11/'Body parameters'!$K11)*100</f>
        <v>3.9837398373983737</v>
      </c>
      <c r="Q11" s="44">
        <f>(J11/'Body parameters'!$K11)*100</f>
        <v>0.4593495934959349</v>
      </c>
      <c r="R11" s="45">
        <f t="shared" si="0"/>
        <v>17.384615384615383</v>
      </c>
    </row>
    <row r="12" spans="1:18" x14ac:dyDescent="0.2">
      <c r="A12" s="29">
        <v>4</v>
      </c>
      <c r="B12" s="28">
        <v>848</v>
      </c>
      <c r="C12" s="31" t="s">
        <v>4</v>
      </c>
      <c r="D12" s="31" t="s">
        <v>26</v>
      </c>
      <c r="E12" s="31" t="s">
        <v>47</v>
      </c>
      <c r="F12" s="44">
        <v>0.05</v>
      </c>
      <c r="G12" s="44">
        <v>0.92400000000000004</v>
      </c>
      <c r="H12" s="44">
        <v>0.17399999999999999</v>
      </c>
      <c r="I12" s="44">
        <v>0.82699999999999996</v>
      </c>
      <c r="J12" s="44">
        <v>0.13800000000000001</v>
      </c>
      <c r="K12" s="44">
        <v>5.9</v>
      </c>
      <c r="L12" s="44">
        <v>5.0999999999999996</v>
      </c>
      <c r="M12" s="44">
        <f>(F12/'Body parameters'!$K12)*100</f>
        <v>0.26455026455026459</v>
      </c>
      <c r="N12" s="44">
        <f>(G12/'Body parameters'!$K12)*100</f>
        <v>4.8888888888888893</v>
      </c>
      <c r="O12" s="44">
        <f>(H12/'Body parameters'!$K12)*100</f>
        <v>0.92063492063492058</v>
      </c>
      <c r="P12" s="44">
        <f>(I12/'Body parameters'!$K12)*100</f>
        <v>4.3756613756613758</v>
      </c>
      <c r="Q12" s="44">
        <f>(J12/'Body parameters'!$K12)*100</f>
        <v>0.73015873015873034</v>
      </c>
      <c r="R12" s="45">
        <f t="shared" si="0"/>
        <v>27.058823529411768</v>
      </c>
    </row>
    <row r="13" spans="1:18" x14ac:dyDescent="0.2">
      <c r="A13" s="29">
        <v>4</v>
      </c>
      <c r="B13" s="28">
        <v>862</v>
      </c>
      <c r="C13" s="31" t="s">
        <v>4</v>
      </c>
      <c r="D13" s="31" t="s">
        <v>26</v>
      </c>
      <c r="E13" s="31" t="s">
        <v>47</v>
      </c>
      <c r="F13" s="44">
        <v>0.06</v>
      </c>
      <c r="G13" s="44">
        <v>1.05</v>
      </c>
      <c r="H13" s="44">
        <v>0.14199999999999999</v>
      </c>
      <c r="I13" s="44">
        <v>0.82899999999999996</v>
      </c>
      <c r="J13" s="44">
        <v>0.14499999999999999</v>
      </c>
      <c r="K13" s="44">
        <v>6.1</v>
      </c>
      <c r="L13" s="44">
        <v>5.4</v>
      </c>
      <c r="M13" s="44">
        <f>(F13/'Body parameters'!$K13)*100</f>
        <v>0.30927835051546393</v>
      </c>
      <c r="N13" s="44">
        <f>(G13/'Body parameters'!$K13)*100</f>
        <v>5.4123711340206198</v>
      </c>
      <c r="O13" s="44">
        <f>(H13/'Body parameters'!$K13)*100</f>
        <v>0.73195876288659789</v>
      </c>
      <c r="P13" s="44">
        <f>(I13/'Body parameters'!$K13)*100</f>
        <v>4.2731958762886606</v>
      </c>
      <c r="Q13" s="44">
        <f>(J13/'Body parameters'!$K13)*100</f>
        <v>0.74742268041237114</v>
      </c>
      <c r="R13" s="45">
        <f t="shared" si="0"/>
        <v>26.851851851851851</v>
      </c>
    </row>
    <row r="14" spans="1:18" x14ac:dyDescent="0.2">
      <c r="A14" s="29">
        <v>4</v>
      </c>
      <c r="B14" s="28">
        <v>842</v>
      </c>
      <c r="C14" s="31" t="s">
        <v>4</v>
      </c>
      <c r="D14" s="31" t="s">
        <v>27</v>
      </c>
      <c r="E14" s="31" t="s">
        <v>47</v>
      </c>
      <c r="F14" s="44">
        <v>4.8000000000000001E-2</v>
      </c>
      <c r="G14" s="44">
        <v>0.95</v>
      </c>
      <c r="H14" s="44">
        <v>0.25900000000000001</v>
      </c>
      <c r="I14" s="44">
        <v>0.73399999999999999</v>
      </c>
      <c r="J14" s="44">
        <v>0.11799999999999999</v>
      </c>
      <c r="K14" s="44">
        <v>6.9</v>
      </c>
      <c r="L14" s="44">
        <v>5.9</v>
      </c>
      <c r="M14" s="44">
        <f>(F14/'Body parameters'!$K14)*100</f>
        <v>0.23529411764705885</v>
      </c>
      <c r="N14" s="44">
        <f>(G14/'Body parameters'!$K14)*100</f>
        <v>4.6568627450980395</v>
      </c>
      <c r="O14" s="44">
        <f>(H14/'Body parameters'!$K14)*100</f>
        <v>1.2696078431372551</v>
      </c>
      <c r="P14" s="44">
        <f>(I14/'Body parameters'!$K14)*100</f>
        <v>3.5980392156862746</v>
      </c>
      <c r="Q14" s="44">
        <f>(J14/'Body parameters'!$K14)*100</f>
        <v>0.57843137254901955</v>
      </c>
      <c r="R14" s="45">
        <f t="shared" si="0"/>
        <v>20</v>
      </c>
    </row>
    <row r="15" spans="1:18" x14ac:dyDescent="0.2">
      <c r="A15" s="29">
        <v>4</v>
      </c>
      <c r="B15" s="28">
        <v>858</v>
      </c>
      <c r="C15" s="31" t="s">
        <v>4</v>
      </c>
      <c r="D15" s="31" t="s">
        <v>27</v>
      </c>
      <c r="E15" s="31" t="s">
        <v>47</v>
      </c>
      <c r="F15" s="44">
        <v>3.9E-2</v>
      </c>
      <c r="G15" s="44">
        <v>0.80300000000000005</v>
      </c>
      <c r="H15" s="44">
        <v>0.27300000000000002</v>
      </c>
      <c r="I15" s="44">
        <v>0.76</v>
      </c>
      <c r="J15" s="44">
        <v>0.107</v>
      </c>
      <c r="K15" s="44">
        <v>7</v>
      </c>
      <c r="L15" s="44">
        <v>6.1</v>
      </c>
      <c r="M15" s="44">
        <f>(F15/'Body parameters'!$K15)*100</f>
        <v>0.22285714285714286</v>
      </c>
      <c r="N15" s="44">
        <f>(G15/'Body parameters'!$K15)*100</f>
        <v>4.588571428571429</v>
      </c>
      <c r="O15" s="44">
        <f>(H15/'Body parameters'!$K15)*100</f>
        <v>1.56</v>
      </c>
      <c r="P15" s="44">
        <f>(I15/'Body parameters'!$K15)*100</f>
        <v>4.3428571428571425</v>
      </c>
      <c r="Q15" s="44">
        <f>(J15/'Body parameters'!$K15)*100</f>
        <v>0.61142857142857143</v>
      </c>
      <c r="R15" s="45">
        <f t="shared" si="0"/>
        <v>17.540983606557379</v>
      </c>
    </row>
    <row r="16" spans="1:18" x14ac:dyDescent="0.2">
      <c r="A16" s="29">
        <v>4</v>
      </c>
      <c r="B16" s="28">
        <v>866</v>
      </c>
      <c r="C16" s="31" t="s">
        <v>4</v>
      </c>
      <c r="D16" s="31" t="s">
        <v>27</v>
      </c>
      <c r="E16" s="31" t="s">
        <v>47</v>
      </c>
      <c r="F16" s="44">
        <v>3.7999999999999999E-2</v>
      </c>
      <c r="G16" s="44">
        <v>1.232</v>
      </c>
      <c r="H16" s="44">
        <v>0.26800000000000002</v>
      </c>
      <c r="I16" s="44">
        <v>0.98299999999999998</v>
      </c>
      <c r="J16" s="44">
        <v>0.115</v>
      </c>
      <c r="K16" s="44">
        <v>8.5</v>
      </c>
      <c r="L16" s="44">
        <v>7.6</v>
      </c>
      <c r="M16" s="44">
        <f>(F16/'Body parameters'!$K16)*100</f>
        <v>0.16666666666666666</v>
      </c>
      <c r="N16" s="44">
        <f>(G16/'Body parameters'!$K16)*100</f>
        <v>5.4035087719298245</v>
      </c>
      <c r="O16" s="44">
        <f>(H16/'Body parameters'!$K16)*100</f>
        <v>1.1754385964912282</v>
      </c>
      <c r="P16" s="44">
        <f>(I16/'Body parameters'!$K16)*100</f>
        <v>4.3114035087719298</v>
      </c>
      <c r="Q16" s="44">
        <f>(J16/'Body parameters'!$K16)*100</f>
        <v>0.50438596491228072</v>
      </c>
      <c r="R16" s="45">
        <f t="shared" si="0"/>
        <v>15.131578947368421</v>
      </c>
    </row>
    <row r="17" spans="1:18" x14ac:dyDescent="0.2">
      <c r="A17" s="29">
        <v>5</v>
      </c>
      <c r="B17" s="35">
        <v>890</v>
      </c>
      <c r="C17" s="31" t="s">
        <v>4</v>
      </c>
      <c r="D17" s="31" t="s">
        <v>26</v>
      </c>
      <c r="E17" s="31" t="s">
        <v>45</v>
      </c>
      <c r="F17" s="44">
        <v>8.8999999999999996E-2</v>
      </c>
      <c r="G17" s="44">
        <v>1.032</v>
      </c>
      <c r="H17" s="44">
        <v>0.26</v>
      </c>
      <c r="I17" s="44">
        <v>0.78300000000000003</v>
      </c>
      <c r="J17" s="44">
        <v>0.113</v>
      </c>
      <c r="K17" s="44">
        <v>6.1</v>
      </c>
      <c r="L17" s="44">
        <v>5.2</v>
      </c>
      <c r="M17" s="44">
        <f>(F17/'Body parameters'!$K17)*100</f>
        <v>0.41203703703703698</v>
      </c>
      <c r="N17" s="44">
        <f>(G17/'Body parameters'!$K17)*100</f>
        <v>4.7777777777777777</v>
      </c>
      <c r="O17" s="44">
        <f>(H17/'Body parameters'!$K17)*100</f>
        <v>1.2037037037037037</v>
      </c>
      <c r="P17" s="44">
        <f>(I17/'Body parameters'!$K17)*100</f>
        <v>3.6249999999999996</v>
      </c>
      <c r="Q17" s="44">
        <f>(J17/'Body parameters'!$K17)*100</f>
        <v>0.52314814814814814</v>
      </c>
      <c r="R17" s="45">
        <f t="shared" ref="R17:R48" si="1">((J17*1000)/L17)</f>
        <v>21.73076923076923</v>
      </c>
    </row>
    <row r="18" spans="1:18" x14ac:dyDescent="0.2">
      <c r="A18" s="29">
        <v>5</v>
      </c>
      <c r="B18" s="35">
        <v>896</v>
      </c>
      <c r="C18" s="31" t="s">
        <v>4</v>
      </c>
      <c r="D18" s="31" t="s">
        <v>27</v>
      </c>
      <c r="E18" s="31" t="s">
        <v>45</v>
      </c>
      <c r="F18" s="44">
        <v>0.09</v>
      </c>
      <c r="G18" s="44">
        <v>1.05</v>
      </c>
      <c r="H18" s="44">
        <v>0.31</v>
      </c>
      <c r="I18" s="44">
        <v>0.94399999999999995</v>
      </c>
      <c r="J18" s="44">
        <v>8.7999999999999995E-2</v>
      </c>
      <c r="K18" s="44">
        <v>6.6</v>
      </c>
      <c r="L18" s="44">
        <v>5.7</v>
      </c>
      <c r="M18" s="44">
        <f>(F18/'Body parameters'!$K18)*100</f>
        <v>0.42253521126760557</v>
      </c>
      <c r="N18" s="44">
        <f>(G18/'Body parameters'!$K18)*100</f>
        <v>4.9295774647887329</v>
      </c>
      <c r="O18" s="44">
        <f>(H18/'Body parameters'!$K18)*100</f>
        <v>1.4553990610328638</v>
      </c>
      <c r="P18" s="44">
        <f>(I18/'Body parameters'!$K18)*100</f>
        <v>4.431924882629108</v>
      </c>
      <c r="Q18" s="44">
        <f>(J18/'Body parameters'!$K18)*100</f>
        <v>0.41314553990610325</v>
      </c>
      <c r="R18" s="45">
        <f t="shared" si="1"/>
        <v>15.43859649122807</v>
      </c>
    </row>
    <row r="19" spans="1:18" x14ac:dyDescent="0.2">
      <c r="A19" s="29">
        <v>6</v>
      </c>
      <c r="B19" s="35">
        <v>900</v>
      </c>
      <c r="C19" s="31" t="s">
        <v>4</v>
      </c>
      <c r="D19" s="31" t="s">
        <v>26</v>
      </c>
      <c r="E19" s="31" t="s">
        <v>46</v>
      </c>
      <c r="F19" s="44">
        <v>4.2999999999999997E-2</v>
      </c>
      <c r="G19" s="44">
        <v>0.83299999999999996</v>
      </c>
      <c r="H19" s="44">
        <v>0.16500000000000001</v>
      </c>
      <c r="I19" s="44">
        <v>0.68500000000000005</v>
      </c>
      <c r="J19" s="44">
        <v>0.13</v>
      </c>
      <c r="K19" s="44">
        <v>5.6</v>
      </c>
      <c r="L19" s="44">
        <v>4.8</v>
      </c>
      <c r="M19" s="44">
        <f>(F19/'Body parameters'!$K19)*100</f>
        <v>0.23756906077348061</v>
      </c>
      <c r="N19" s="44">
        <f>(G19/'Body parameters'!$K19)*100</f>
        <v>4.6022099447513805</v>
      </c>
      <c r="O19" s="44">
        <f>(H19/'Body parameters'!$K19)*100</f>
        <v>0.91160220994475138</v>
      </c>
      <c r="P19" s="44">
        <f>(I19/'Body parameters'!$K19)*100</f>
        <v>3.7845303867403315</v>
      </c>
      <c r="Q19" s="44">
        <f>(J19/'Body parameters'!$K19)*100</f>
        <v>0.71823204419889497</v>
      </c>
      <c r="R19" s="45">
        <f t="shared" si="1"/>
        <v>27.083333333333336</v>
      </c>
    </row>
    <row r="20" spans="1:18" x14ac:dyDescent="0.2">
      <c r="A20" s="29">
        <v>6</v>
      </c>
      <c r="B20" s="35">
        <v>904</v>
      </c>
      <c r="C20" s="31" t="s">
        <v>4</v>
      </c>
      <c r="D20" s="31" t="s">
        <v>27</v>
      </c>
      <c r="E20" s="31" t="s">
        <v>46</v>
      </c>
      <c r="F20" s="44">
        <v>4.1000000000000002E-2</v>
      </c>
      <c r="G20" s="44">
        <v>0.93400000000000005</v>
      </c>
      <c r="H20" s="44">
        <v>0.16200000000000001</v>
      </c>
      <c r="I20" s="44">
        <v>0.874</v>
      </c>
      <c r="J20" s="44">
        <v>0.13100000000000001</v>
      </c>
      <c r="K20" s="44">
        <v>6.5</v>
      </c>
      <c r="L20" s="44">
        <v>5.6</v>
      </c>
      <c r="M20" s="44">
        <f>(F20/'Body parameters'!$K20)*100</f>
        <v>0.20098039215686275</v>
      </c>
      <c r="N20" s="44">
        <f>(G20/'Body parameters'!$K20)*100</f>
        <v>4.5784313725490202</v>
      </c>
      <c r="O20" s="44">
        <f>(H20/'Body parameters'!$K20)*100</f>
        <v>0.79411764705882359</v>
      </c>
      <c r="P20" s="44">
        <f>(I20/'Body parameters'!$K20)*100</f>
        <v>4.2843137254901968</v>
      </c>
      <c r="Q20" s="44">
        <f>(J20/'Body parameters'!$K20)*100</f>
        <v>0.64215686274509809</v>
      </c>
      <c r="R20" s="45">
        <f t="shared" si="1"/>
        <v>23.392857142857146</v>
      </c>
    </row>
    <row r="21" spans="1:18" x14ac:dyDescent="0.2">
      <c r="A21" s="29">
        <v>6</v>
      </c>
      <c r="B21" s="35">
        <v>906</v>
      </c>
      <c r="C21" s="31" t="s">
        <v>4</v>
      </c>
      <c r="D21" s="31" t="s">
        <v>27</v>
      </c>
      <c r="E21" s="31" t="s">
        <v>46</v>
      </c>
      <c r="F21" s="44">
        <v>3.9E-2</v>
      </c>
      <c r="G21" s="44">
        <v>0.97299999999999998</v>
      </c>
      <c r="H21" s="44">
        <v>0.13900000000000001</v>
      </c>
      <c r="I21" s="44">
        <v>0.78500000000000003</v>
      </c>
      <c r="J21" s="44">
        <v>0.13200000000000001</v>
      </c>
      <c r="K21" s="44">
        <v>6.6</v>
      </c>
      <c r="L21" s="44">
        <v>5.8</v>
      </c>
      <c r="M21" s="44">
        <f>(F21/'Body parameters'!$K21)*100</f>
        <v>0.19024390243902439</v>
      </c>
      <c r="N21" s="44">
        <f>(G21/'Body parameters'!$K21)*100</f>
        <v>4.7463414634146339</v>
      </c>
      <c r="O21" s="44">
        <f>(H21/'Body parameters'!$K21)*100</f>
        <v>0.67804878048780493</v>
      </c>
      <c r="P21" s="44">
        <f>(I21/'Body parameters'!$K21)*100</f>
        <v>3.8292682926829267</v>
      </c>
      <c r="Q21" s="44">
        <f>(J21/'Body parameters'!$K21)*100</f>
        <v>0.64390243902439026</v>
      </c>
      <c r="R21" s="45">
        <f t="shared" si="1"/>
        <v>22.758620689655174</v>
      </c>
    </row>
    <row r="22" spans="1:18" x14ac:dyDescent="0.2">
      <c r="A22" s="29">
        <v>7</v>
      </c>
      <c r="B22" s="37">
        <v>910</v>
      </c>
      <c r="C22" s="31" t="s">
        <v>4</v>
      </c>
      <c r="D22" s="31" t="s">
        <v>27</v>
      </c>
      <c r="E22" s="31" t="s">
        <v>47</v>
      </c>
      <c r="F22" s="44">
        <v>4.5999999999999999E-2</v>
      </c>
      <c r="G22" s="44">
        <v>1.046</v>
      </c>
      <c r="H22" s="44">
        <v>0.32900000000000001</v>
      </c>
      <c r="I22" s="44">
        <v>1</v>
      </c>
      <c r="J22" s="44">
        <v>0.14399999999999999</v>
      </c>
      <c r="K22" s="44">
        <v>7</v>
      </c>
      <c r="L22" s="44">
        <v>6</v>
      </c>
      <c r="M22" s="44">
        <f>(F22/'Body parameters'!$K22)*100</f>
        <v>0.224390243902439</v>
      </c>
      <c r="N22" s="44">
        <f>(G22/'Body parameters'!$K22)*100</f>
        <v>5.102439024390244</v>
      </c>
      <c r="O22" s="44">
        <f>(H22/'Body parameters'!$K22)*100</f>
        <v>1.6048780487804879</v>
      </c>
      <c r="P22" s="44">
        <f>(I22/'Body parameters'!$K22)*100</f>
        <v>4.8780487804878048</v>
      </c>
      <c r="Q22" s="44">
        <f>(J22/'Body parameters'!$K22)*100</f>
        <v>0.70243902439024386</v>
      </c>
      <c r="R22" s="45">
        <f t="shared" si="1"/>
        <v>24</v>
      </c>
    </row>
    <row r="23" spans="1:18" x14ac:dyDescent="0.2">
      <c r="A23" s="29">
        <v>7</v>
      </c>
      <c r="B23" s="37">
        <v>914</v>
      </c>
      <c r="C23" s="31" t="s">
        <v>4</v>
      </c>
      <c r="D23" s="31" t="s">
        <v>27</v>
      </c>
      <c r="E23" s="31" t="s">
        <v>47</v>
      </c>
      <c r="F23" s="44">
        <v>5.0999999999999997E-2</v>
      </c>
      <c r="G23" s="44">
        <v>1.0760000000000001</v>
      </c>
      <c r="H23" s="44">
        <v>0.30299999999999999</v>
      </c>
      <c r="I23" s="44">
        <v>0.98899999999999999</v>
      </c>
      <c r="J23" s="44">
        <v>0.112</v>
      </c>
      <c r="K23" s="44">
        <v>7.2</v>
      </c>
      <c r="L23" s="44">
        <v>6.3</v>
      </c>
      <c r="M23" s="44">
        <f>(F23/'Body parameters'!$K23)*100</f>
        <v>0.24519230769230768</v>
      </c>
      <c r="N23" s="44">
        <f>(G23/'Body parameters'!$K23)*100</f>
        <v>5.1730769230769234</v>
      </c>
      <c r="O23" s="44">
        <f>(H23/'Body parameters'!$K23)*100</f>
        <v>1.4567307692307692</v>
      </c>
      <c r="P23" s="44">
        <f>(I23/'Body parameters'!$K23)*100</f>
        <v>4.7548076923076925</v>
      </c>
      <c r="Q23" s="44">
        <f>(J23/'Body parameters'!$K23)*100</f>
        <v>0.53846153846153844</v>
      </c>
      <c r="R23" s="45">
        <f t="shared" si="1"/>
        <v>17.777777777777779</v>
      </c>
    </row>
    <row r="24" spans="1:18" x14ac:dyDescent="0.2">
      <c r="A24" s="29">
        <v>7</v>
      </c>
      <c r="B24" s="37">
        <v>916</v>
      </c>
      <c r="C24" s="31" t="s">
        <v>4</v>
      </c>
      <c r="D24" s="31" t="s">
        <v>26</v>
      </c>
      <c r="E24" s="31" t="s">
        <v>47</v>
      </c>
      <c r="F24" s="44">
        <v>4.3999999999999997E-2</v>
      </c>
      <c r="G24" s="44">
        <v>0.97499999999999998</v>
      </c>
      <c r="H24" s="44">
        <v>0.14599999999999999</v>
      </c>
      <c r="I24" s="44">
        <v>0.88200000000000001</v>
      </c>
      <c r="J24" s="44">
        <v>0.16400000000000001</v>
      </c>
      <c r="K24" s="44">
        <v>6</v>
      </c>
      <c r="L24" s="44">
        <v>5</v>
      </c>
      <c r="M24" s="44">
        <f>(F24/'Body parameters'!$K24)*100</f>
        <v>0.22797927461139894</v>
      </c>
      <c r="N24" s="44">
        <f>(G24/'Body parameters'!$K24)*100</f>
        <v>5.0518134715025909</v>
      </c>
      <c r="O24" s="44">
        <f>(H24/'Body parameters'!$K24)*100</f>
        <v>0.75647668393782375</v>
      </c>
      <c r="P24" s="44">
        <f>(I24/'Body parameters'!$K24)*100</f>
        <v>4.5699481865284977</v>
      </c>
      <c r="Q24" s="44">
        <f>(J24/'Body parameters'!$K24)*100</f>
        <v>0.84974093264248707</v>
      </c>
      <c r="R24" s="45">
        <f t="shared" si="1"/>
        <v>32.799999999999997</v>
      </c>
    </row>
    <row r="25" spans="1:18" x14ac:dyDescent="0.2">
      <c r="A25" s="29">
        <v>8</v>
      </c>
      <c r="B25" s="37">
        <v>918</v>
      </c>
      <c r="C25" s="31" t="s">
        <v>4</v>
      </c>
      <c r="D25" s="31" t="s">
        <v>27</v>
      </c>
      <c r="E25" s="31" t="s">
        <v>48</v>
      </c>
      <c r="F25" s="44">
        <v>0.108</v>
      </c>
      <c r="G25" s="44">
        <v>1.2270000000000001</v>
      </c>
      <c r="H25" s="44">
        <v>0.36199999999999999</v>
      </c>
      <c r="I25" s="44">
        <v>1.1519999999999999</v>
      </c>
      <c r="J25" s="44">
        <v>0.11600000000000001</v>
      </c>
      <c r="K25" s="44">
        <v>6.8</v>
      </c>
      <c r="L25" s="44">
        <v>6</v>
      </c>
      <c r="M25" s="44">
        <f>(F25/'Body parameters'!$K25)*100</f>
        <v>0.44444444444444442</v>
      </c>
      <c r="N25" s="44">
        <f>(G25/'Body parameters'!$K25)*100</f>
        <v>5.0493827160493829</v>
      </c>
      <c r="O25" s="44">
        <f>(H25/'Body parameters'!$K25)*100</f>
        <v>1.4897119341563785</v>
      </c>
      <c r="P25" s="44">
        <f>(I25/'Body parameters'!$K25)*100</f>
        <v>4.7407407407407405</v>
      </c>
      <c r="Q25" s="44">
        <f>(J25/'Body parameters'!$K25)*100</f>
        <v>0.47736625514403297</v>
      </c>
      <c r="R25" s="45">
        <f t="shared" si="1"/>
        <v>19.333333333333332</v>
      </c>
    </row>
    <row r="26" spans="1:18" x14ac:dyDescent="0.2">
      <c r="A26" s="29">
        <v>8</v>
      </c>
      <c r="B26" s="37">
        <v>920</v>
      </c>
      <c r="C26" s="31" t="s">
        <v>4</v>
      </c>
      <c r="D26" s="34" t="s">
        <v>26</v>
      </c>
      <c r="E26" s="31" t="s">
        <v>48</v>
      </c>
      <c r="F26" s="44">
        <v>0.106</v>
      </c>
      <c r="G26" s="44">
        <v>1.038</v>
      </c>
      <c r="H26" s="44">
        <v>0.27400000000000002</v>
      </c>
      <c r="I26" s="44">
        <v>1.3420000000000001</v>
      </c>
      <c r="J26" s="44">
        <v>0.127</v>
      </c>
      <c r="K26" s="44">
        <v>7</v>
      </c>
      <c r="L26" s="44">
        <v>6.4</v>
      </c>
      <c r="M26" s="44">
        <f>(F26/'Body parameters'!$K26)*100</f>
        <v>0.48623853211009171</v>
      </c>
      <c r="N26" s="44">
        <f>(G26/'Body parameters'!$K26)*100</f>
        <v>4.761467889908257</v>
      </c>
      <c r="O26" s="44">
        <f>(H26/'Body parameters'!$K26)*100</f>
        <v>1.2568807339449544</v>
      </c>
      <c r="P26" s="44">
        <f>(I26/'Body parameters'!$K26)*100</f>
        <v>6.1559633027522942</v>
      </c>
      <c r="Q26" s="44">
        <f>(J26/'Body parameters'!$K26)*100</f>
        <v>0.58256880733944949</v>
      </c>
      <c r="R26" s="45">
        <f t="shared" si="1"/>
        <v>19.84375</v>
      </c>
    </row>
    <row r="27" spans="1:18" x14ac:dyDescent="0.2">
      <c r="A27" s="29">
        <v>8</v>
      </c>
      <c r="B27" s="37">
        <v>922</v>
      </c>
      <c r="C27" s="31" t="s">
        <v>4</v>
      </c>
      <c r="D27" s="34" t="s">
        <v>27</v>
      </c>
      <c r="E27" s="31" t="s">
        <v>48</v>
      </c>
      <c r="F27" s="44">
        <v>8.1000000000000003E-2</v>
      </c>
      <c r="G27" s="44">
        <v>0.997</v>
      </c>
      <c r="H27" s="44">
        <v>0.27700000000000002</v>
      </c>
      <c r="I27" s="44">
        <v>1.1060000000000001</v>
      </c>
      <c r="J27" s="44">
        <v>0.11600000000000001</v>
      </c>
      <c r="K27" s="44">
        <v>7.1</v>
      </c>
      <c r="L27" s="44">
        <v>6.2</v>
      </c>
      <c r="M27" s="44">
        <f>(F27/'Body parameters'!$K27)*100</f>
        <v>0.40909090909090912</v>
      </c>
      <c r="N27" s="44">
        <f>(G27/'Body parameters'!$K27)*100</f>
        <v>5.0353535353535355</v>
      </c>
      <c r="O27" s="44">
        <f>(H27/'Body parameters'!$K27)*100</f>
        <v>1.398989898989899</v>
      </c>
      <c r="P27" s="44">
        <f>(I27/'Body parameters'!$K27)*100</f>
        <v>5.5858585858585865</v>
      </c>
      <c r="Q27" s="44">
        <f>(J27/'Body parameters'!$K27)*100</f>
        <v>0.58585858585858586</v>
      </c>
      <c r="R27" s="45">
        <f t="shared" si="1"/>
        <v>18.70967741935484</v>
      </c>
    </row>
    <row r="28" spans="1:18" x14ac:dyDescent="0.2">
      <c r="A28" s="29">
        <v>9</v>
      </c>
      <c r="B28" s="38">
        <v>926</v>
      </c>
      <c r="C28" s="31" t="s">
        <v>4</v>
      </c>
      <c r="D28" s="38" t="s">
        <v>26</v>
      </c>
      <c r="E28" s="31" t="s">
        <v>47</v>
      </c>
      <c r="F28" s="44">
        <v>3.6999999999999998E-2</v>
      </c>
      <c r="G28" s="44">
        <v>1.018</v>
      </c>
      <c r="H28" s="44">
        <v>0.39100000000000001</v>
      </c>
      <c r="I28" s="44">
        <v>0.80100000000000005</v>
      </c>
      <c r="J28" s="44">
        <v>0.113</v>
      </c>
      <c r="K28" s="44">
        <v>6.3</v>
      </c>
      <c r="L28" s="44">
        <v>5.3</v>
      </c>
      <c r="M28" s="44">
        <f>(F28/'Body parameters'!$K28)*100</f>
        <v>0.18316831683168316</v>
      </c>
      <c r="N28" s="44">
        <f>(G28/'Body parameters'!$K28)*100</f>
        <v>5.0396039603960396</v>
      </c>
      <c r="O28" s="44">
        <f>(H28/'Body parameters'!$K28)*100</f>
        <v>1.9356435643564356</v>
      </c>
      <c r="P28" s="44">
        <f>(I28/'Body parameters'!$K28)*100</f>
        <v>3.9653465346534653</v>
      </c>
      <c r="Q28" s="44">
        <f>(J28/'Body parameters'!$K28)*100</f>
        <v>0.55940594059405946</v>
      </c>
      <c r="R28" s="45">
        <f t="shared" si="1"/>
        <v>21.320754716981131</v>
      </c>
    </row>
    <row r="29" spans="1:18" x14ac:dyDescent="0.2">
      <c r="A29" s="29">
        <v>9</v>
      </c>
      <c r="B29" s="38">
        <v>940</v>
      </c>
      <c r="C29" s="31" t="s">
        <v>4</v>
      </c>
      <c r="D29" s="38" t="s">
        <v>27</v>
      </c>
      <c r="E29" s="31" t="s">
        <v>47</v>
      </c>
      <c r="F29" s="44">
        <v>6.6000000000000003E-2</v>
      </c>
      <c r="G29" s="44">
        <v>1.228</v>
      </c>
      <c r="H29" s="44">
        <v>0.27900000000000003</v>
      </c>
      <c r="I29" s="44">
        <v>1.2989999999999999</v>
      </c>
      <c r="J29" s="44">
        <v>0.126</v>
      </c>
      <c r="K29" s="44">
        <v>6.8</v>
      </c>
      <c r="L29" s="44">
        <v>5.5</v>
      </c>
      <c r="M29" s="44">
        <f>(F29/'Body parameters'!$K29)*100</f>
        <v>0.27731092436974791</v>
      </c>
      <c r="N29" s="44">
        <f>(G29/'Body parameters'!$K29)*100</f>
        <v>5.1596638655462188</v>
      </c>
      <c r="O29" s="44">
        <f>(H29/'Body parameters'!$K29)*100</f>
        <v>1.1722689075630253</v>
      </c>
      <c r="P29" s="44">
        <f>(I29/'Body parameters'!$K29)*100</f>
        <v>5.4579831932773102</v>
      </c>
      <c r="Q29" s="44">
        <f>(J29/'Body parameters'!$K29)*100</f>
        <v>0.52941176470588236</v>
      </c>
      <c r="R29" s="45">
        <f t="shared" si="1"/>
        <v>22.90909090909091</v>
      </c>
    </row>
    <row r="30" spans="1:18" x14ac:dyDescent="0.2">
      <c r="A30" s="29">
        <v>10</v>
      </c>
      <c r="B30" s="38">
        <v>936</v>
      </c>
      <c r="C30" s="31" t="s">
        <v>4</v>
      </c>
      <c r="D30" s="38" t="s">
        <v>27</v>
      </c>
      <c r="E30" s="31" t="s">
        <v>46</v>
      </c>
      <c r="F30" s="44">
        <v>3.3000000000000002E-2</v>
      </c>
      <c r="G30" s="44">
        <v>1.0129999999999999</v>
      </c>
      <c r="H30" s="44">
        <v>0.20699999999999999</v>
      </c>
      <c r="I30" s="44">
        <v>0.63</v>
      </c>
      <c r="J30" s="44">
        <v>0.158</v>
      </c>
      <c r="K30" s="44">
        <v>6.4</v>
      </c>
      <c r="L30" s="44">
        <v>5.3</v>
      </c>
      <c r="M30" s="44">
        <f>(F30/'Body parameters'!$K30)*100</f>
        <v>0.16500000000000001</v>
      </c>
      <c r="N30" s="44">
        <f>(G30/'Body parameters'!$K30)*100</f>
        <v>5.0649999999999995</v>
      </c>
      <c r="O30" s="44">
        <f>(H30/'Body parameters'!$K30)*100</f>
        <v>1.0349999999999999</v>
      </c>
      <c r="P30" s="44">
        <f>(I30/'Body parameters'!$K30)*100</f>
        <v>3.15</v>
      </c>
      <c r="Q30" s="44">
        <f>(J30/'Body parameters'!$K30)*100</f>
        <v>0.79</v>
      </c>
      <c r="R30" s="45">
        <f t="shared" si="1"/>
        <v>29.811320754716981</v>
      </c>
    </row>
    <row r="31" spans="1:18" x14ac:dyDescent="0.2">
      <c r="A31" s="29">
        <v>10</v>
      </c>
      <c r="B31" s="38">
        <v>948</v>
      </c>
      <c r="C31" s="31" t="s">
        <v>4</v>
      </c>
      <c r="D31" s="38" t="s">
        <v>26</v>
      </c>
      <c r="E31" s="31" t="s">
        <v>46</v>
      </c>
      <c r="F31" s="44">
        <v>5.0999999999999997E-2</v>
      </c>
      <c r="G31" s="44">
        <v>1.012</v>
      </c>
      <c r="H31" s="44">
        <v>0.19700000000000001</v>
      </c>
      <c r="I31" s="44">
        <v>0.74299999999999999</v>
      </c>
      <c r="J31" s="44">
        <v>0.157</v>
      </c>
      <c r="K31" s="44">
        <v>5.6</v>
      </c>
      <c r="L31" s="44">
        <v>4.3</v>
      </c>
      <c r="M31" s="44">
        <f>(F31/'Body parameters'!$K31)*100</f>
        <v>0.25499999999999995</v>
      </c>
      <c r="N31" s="44">
        <f>(G31/'Body parameters'!$K31)*100</f>
        <v>5.0599999999999996</v>
      </c>
      <c r="O31" s="44">
        <f>(H31/'Body parameters'!$K31)*100</f>
        <v>0.9850000000000001</v>
      </c>
      <c r="P31" s="44">
        <f>(I31/'Body parameters'!$K31)*100</f>
        <v>3.7150000000000003</v>
      </c>
      <c r="Q31" s="44">
        <f>(J31/'Body parameters'!$K31)*100</f>
        <v>0.78499999999999992</v>
      </c>
      <c r="R31" s="45">
        <f t="shared" si="1"/>
        <v>36.511627906976749</v>
      </c>
    </row>
    <row r="32" spans="1:18" x14ac:dyDescent="0.2">
      <c r="A32" s="29">
        <v>11</v>
      </c>
      <c r="B32" s="38">
        <v>928</v>
      </c>
      <c r="C32" s="31" t="s">
        <v>4</v>
      </c>
      <c r="D32" s="38" t="s">
        <v>26</v>
      </c>
      <c r="E32" s="31" t="s">
        <v>48</v>
      </c>
      <c r="F32" s="44">
        <v>8.8999999999999996E-2</v>
      </c>
      <c r="G32" s="44">
        <v>1.2290000000000001</v>
      </c>
      <c r="H32" s="44">
        <v>0.41</v>
      </c>
      <c r="I32" s="44">
        <v>1.016</v>
      </c>
      <c r="J32" s="44">
        <v>0.12</v>
      </c>
      <c r="K32" s="44">
        <v>6.9</v>
      </c>
      <c r="L32" s="44">
        <v>6</v>
      </c>
      <c r="M32" s="44">
        <f>(F32/'Body parameters'!$K32)*100</f>
        <v>0.38362068965517238</v>
      </c>
      <c r="N32" s="44">
        <f>(G32/'Body parameters'!$K32)*100</f>
        <v>5.2974137931034493</v>
      </c>
      <c r="O32" s="44">
        <f>(H32/'Body parameters'!$K32)*100</f>
        <v>1.767241379310345</v>
      </c>
      <c r="P32" s="44">
        <f>(I32/'Body parameters'!$K32)*100</f>
        <v>4.3793103448275863</v>
      </c>
      <c r="Q32" s="44">
        <f>(J32/'Body parameters'!$K32)*100</f>
        <v>0.51724137931034486</v>
      </c>
      <c r="R32" s="45">
        <f t="shared" si="1"/>
        <v>20</v>
      </c>
    </row>
    <row r="33" spans="1:18" x14ac:dyDescent="0.2">
      <c r="A33" s="29">
        <v>11</v>
      </c>
      <c r="B33" s="38">
        <v>942</v>
      </c>
      <c r="C33" s="31" t="s">
        <v>4</v>
      </c>
      <c r="D33" s="38" t="s">
        <v>27</v>
      </c>
      <c r="E33" s="31" t="s">
        <v>48</v>
      </c>
      <c r="F33" s="44">
        <v>0.11799999999999999</v>
      </c>
      <c r="G33" s="44">
        <v>1.36</v>
      </c>
      <c r="H33" s="44">
        <v>0.45300000000000001</v>
      </c>
      <c r="I33" s="44">
        <v>1.214</v>
      </c>
      <c r="J33" s="44">
        <v>0.11</v>
      </c>
      <c r="K33" s="44">
        <v>6.9</v>
      </c>
      <c r="L33" s="44">
        <v>6</v>
      </c>
      <c r="M33" s="44">
        <f>(F33/'Body parameters'!$K33)*100</f>
        <v>0.44528301886792454</v>
      </c>
      <c r="N33" s="44">
        <f>(G33/'Body parameters'!$K33)*100</f>
        <v>5.1320754716981138</v>
      </c>
      <c r="O33" s="44">
        <f>(H33/'Body parameters'!$K33)*100</f>
        <v>1.7094339622641512</v>
      </c>
      <c r="P33" s="44">
        <f>(I33/'Body parameters'!$K33)*100</f>
        <v>4.5811320754716975</v>
      </c>
      <c r="Q33" s="44">
        <f>(J33/'Body parameters'!$K33)*100</f>
        <v>0.41509433962264153</v>
      </c>
      <c r="R33" s="45">
        <f t="shared" si="1"/>
        <v>18.333333333333332</v>
      </c>
    </row>
    <row r="34" spans="1:18" x14ac:dyDescent="0.2">
      <c r="A34" s="29">
        <v>11</v>
      </c>
      <c r="B34" s="38">
        <v>966</v>
      </c>
      <c r="C34" s="31" t="s">
        <v>4</v>
      </c>
      <c r="D34" s="38" t="s">
        <v>27</v>
      </c>
      <c r="E34" s="31" t="s">
        <v>48</v>
      </c>
      <c r="F34" s="44">
        <v>0.105</v>
      </c>
      <c r="G34" s="44">
        <v>1.0429999999999999</v>
      </c>
      <c r="I34" s="44">
        <v>1.23</v>
      </c>
      <c r="J34" s="44">
        <v>0.1</v>
      </c>
      <c r="K34" s="44">
        <v>5.3</v>
      </c>
      <c r="L34" s="44">
        <v>4.5</v>
      </c>
      <c r="M34" s="44">
        <f>(F34/'Body parameters'!$K34)*100</f>
        <v>0.43749999999999994</v>
      </c>
      <c r="N34" s="44">
        <f>(G34/'Body parameters'!$K34)*100</f>
        <v>4.3458333333333332</v>
      </c>
      <c r="O34" s="44">
        <f>(H34/'Body parameters'!$K34)*100</f>
        <v>0</v>
      </c>
      <c r="P34" s="44">
        <f>(I34/'Body parameters'!$K34)*100</f>
        <v>5.125</v>
      </c>
      <c r="Q34" s="44">
        <f>(J34/'Body parameters'!$K34)*100</f>
        <v>0.41666666666666669</v>
      </c>
      <c r="R34" s="45">
        <f t="shared" si="1"/>
        <v>22.222222222222221</v>
      </c>
    </row>
    <row r="35" spans="1:18" x14ac:dyDescent="0.2">
      <c r="A35" s="29">
        <v>12</v>
      </c>
      <c r="B35" s="38">
        <v>934</v>
      </c>
      <c r="C35" s="31" t="s">
        <v>4</v>
      </c>
      <c r="D35" s="38" t="s">
        <v>26</v>
      </c>
      <c r="E35" s="31" t="s">
        <v>45</v>
      </c>
      <c r="F35" s="44">
        <v>0.08</v>
      </c>
      <c r="G35" s="44">
        <v>1.0169999999999999</v>
      </c>
      <c r="H35" s="44">
        <v>0.26800000000000002</v>
      </c>
      <c r="I35" s="44">
        <v>0.95</v>
      </c>
      <c r="J35" s="44">
        <v>0.113</v>
      </c>
      <c r="K35" s="44">
        <v>6.4</v>
      </c>
      <c r="L35" s="44">
        <v>5.5</v>
      </c>
      <c r="M35" s="44">
        <f>(F35/'Body parameters'!$K35)*100</f>
        <v>0.36363636363636365</v>
      </c>
      <c r="N35" s="44">
        <f>(G35/'Body parameters'!$K35)*100</f>
        <v>4.6227272727272721</v>
      </c>
      <c r="O35" s="44">
        <f>(H35/'Body parameters'!$K35)*100</f>
        <v>1.2181818181818183</v>
      </c>
      <c r="P35" s="44">
        <f>(I35/'Body parameters'!$K35)*100</f>
        <v>4.3181818181818183</v>
      </c>
      <c r="Q35" s="44">
        <f>(J35/'Body parameters'!$K35)*100</f>
        <v>0.51363636363636367</v>
      </c>
      <c r="R35" s="45">
        <f t="shared" si="1"/>
        <v>20.545454545454547</v>
      </c>
    </row>
    <row r="36" spans="1:18" x14ac:dyDescent="0.2">
      <c r="A36" s="29">
        <v>12</v>
      </c>
      <c r="B36" s="38">
        <v>950</v>
      </c>
      <c r="C36" s="31" t="s">
        <v>4</v>
      </c>
      <c r="D36" s="38" t="s">
        <v>27</v>
      </c>
      <c r="E36" s="31" t="s">
        <v>45</v>
      </c>
      <c r="F36" s="44">
        <v>7.0999999999999994E-2</v>
      </c>
      <c r="G36" s="44">
        <v>0.78200000000000003</v>
      </c>
      <c r="H36" s="44">
        <v>0.23699999999999999</v>
      </c>
      <c r="I36" s="44">
        <v>0.81499999999999995</v>
      </c>
      <c r="J36" s="44">
        <v>0.08</v>
      </c>
      <c r="K36" s="44">
        <v>5.7</v>
      </c>
      <c r="L36" s="44">
        <v>4.5999999999999996</v>
      </c>
      <c r="M36" s="44">
        <f>(F36/'Body parameters'!$K36)*100</f>
        <v>0.38172043010752682</v>
      </c>
      <c r="N36" s="44">
        <f>(G36/'Body parameters'!$K36)*100</f>
        <v>4.204301075268817</v>
      </c>
      <c r="O36" s="44">
        <f>(H36/'Body parameters'!$K36)*100</f>
        <v>1.2741935483870968</v>
      </c>
      <c r="P36" s="44">
        <f>(I36/'Body parameters'!$K36)*100</f>
        <v>4.3817204301075261</v>
      </c>
      <c r="Q36" s="44">
        <f>(J36/'Body parameters'!$K36)*100</f>
        <v>0.43010752688172044</v>
      </c>
      <c r="R36" s="45">
        <f t="shared" si="1"/>
        <v>17.39130434782609</v>
      </c>
    </row>
    <row r="37" spans="1:18" x14ac:dyDescent="0.2">
      <c r="A37" s="29">
        <v>12</v>
      </c>
      <c r="B37" s="38">
        <v>956</v>
      </c>
      <c r="C37" s="31" t="s">
        <v>4</v>
      </c>
      <c r="D37" s="38" t="s">
        <v>27</v>
      </c>
      <c r="E37" s="31" t="s">
        <v>45</v>
      </c>
      <c r="F37" s="44">
        <v>7.8E-2</v>
      </c>
      <c r="G37" s="44">
        <v>0.96</v>
      </c>
      <c r="H37" s="44">
        <v>0.29199999999999998</v>
      </c>
      <c r="I37" s="44">
        <v>0.85899999999999999</v>
      </c>
      <c r="J37" s="44">
        <v>0.09</v>
      </c>
      <c r="K37" s="44">
        <v>6</v>
      </c>
      <c r="L37" s="44">
        <v>5.0999999999999996</v>
      </c>
      <c r="M37" s="44">
        <f>(F37/'Body parameters'!$K37)*100</f>
        <v>0.39195979899497491</v>
      </c>
      <c r="N37" s="44">
        <f>(G37/'Body parameters'!$K37)*100</f>
        <v>4.8241206030150758</v>
      </c>
      <c r="O37" s="44">
        <f>(H37/'Body parameters'!$K37)*100</f>
        <v>1.4673366834170853</v>
      </c>
      <c r="P37" s="44">
        <f>(I37/'Body parameters'!$K37)*100</f>
        <v>4.3165829145728649</v>
      </c>
      <c r="Q37" s="44">
        <f>(J37/'Body parameters'!$K37)*100</f>
        <v>0.45226130653266328</v>
      </c>
      <c r="R37" s="45">
        <f t="shared" si="1"/>
        <v>17.647058823529413</v>
      </c>
    </row>
    <row r="38" spans="1:18" x14ac:dyDescent="0.2">
      <c r="A38" s="29">
        <v>13</v>
      </c>
      <c r="B38" s="28">
        <v>968</v>
      </c>
      <c r="C38" s="31" t="s">
        <v>4</v>
      </c>
      <c r="D38" s="38" t="s">
        <v>27</v>
      </c>
      <c r="E38" s="31" t="s">
        <v>47</v>
      </c>
      <c r="F38" s="44">
        <v>5.3999999999999999E-2</v>
      </c>
      <c r="G38" s="44">
        <v>0.66900000000000004</v>
      </c>
      <c r="H38" s="44">
        <v>0.27500000000000002</v>
      </c>
      <c r="I38" s="44">
        <v>0.84499999999999997</v>
      </c>
      <c r="J38" s="44">
        <v>0.108</v>
      </c>
      <c r="K38" s="44">
        <v>7.6</v>
      </c>
      <c r="L38" s="44">
        <v>6.6</v>
      </c>
      <c r="M38" s="44">
        <f>(F38/'Body parameters'!$K38)*100</f>
        <v>0.2967032967032967</v>
      </c>
      <c r="N38" s="44">
        <f>(G38/'Body parameters'!$K38)*100</f>
        <v>3.6758241758241765</v>
      </c>
      <c r="O38" s="44">
        <f>(H38/'Body parameters'!$K38)*100</f>
        <v>1.5109890109890112</v>
      </c>
      <c r="P38" s="44">
        <f>(I38/'Body parameters'!$K38)*100</f>
        <v>4.6428571428571432</v>
      </c>
      <c r="Q38" s="44">
        <f>(J38/'Body parameters'!$K38)*100</f>
        <v>0.59340659340659341</v>
      </c>
      <c r="R38" s="45">
        <f t="shared" si="1"/>
        <v>16.363636363636363</v>
      </c>
    </row>
    <row r="39" spans="1:18" x14ac:dyDescent="0.2">
      <c r="A39" s="29">
        <v>13</v>
      </c>
      <c r="B39" s="28">
        <v>976</v>
      </c>
      <c r="C39" s="31" t="s">
        <v>4</v>
      </c>
      <c r="D39" s="38" t="s">
        <v>27</v>
      </c>
      <c r="E39" s="31" t="s">
        <v>47</v>
      </c>
      <c r="F39" s="44">
        <v>4.1000000000000002E-2</v>
      </c>
      <c r="G39" s="44">
        <v>0.64400000000000002</v>
      </c>
      <c r="H39" s="44">
        <v>0.255</v>
      </c>
      <c r="I39" s="44">
        <v>0.82699999999999996</v>
      </c>
      <c r="J39" s="44">
        <v>9.4E-2</v>
      </c>
      <c r="K39" s="44">
        <v>7.3</v>
      </c>
      <c r="L39" s="44">
        <v>6.5</v>
      </c>
      <c r="M39" s="44">
        <f>(F39/'Body parameters'!$K39)*100</f>
        <v>0.2277777777777778</v>
      </c>
      <c r="N39" s="44">
        <f>(G39/'Body parameters'!$K39)*100</f>
        <v>3.5777777777777775</v>
      </c>
      <c r="O39" s="44">
        <f>(H39/'Body parameters'!$K39)*100</f>
        <v>1.4166666666666667</v>
      </c>
      <c r="P39" s="44">
        <f>(I39/'Body parameters'!$K39)*100</f>
        <v>4.5944444444444441</v>
      </c>
      <c r="Q39" s="44">
        <f>(J39/'Body parameters'!$K39)*100</f>
        <v>0.52222222222222214</v>
      </c>
      <c r="R39" s="45">
        <f t="shared" si="1"/>
        <v>14.461538461538462</v>
      </c>
    </row>
    <row r="40" spans="1:18" x14ac:dyDescent="0.2">
      <c r="A40" s="29">
        <v>13</v>
      </c>
      <c r="B40" s="28">
        <v>980</v>
      </c>
      <c r="C40" s="31" t="s">
        <v>4</v>
      </c>
      <c r="D40" s="38" t="s">
        <v>27</v>
      </c>
      <c r="E40" s="31" t="s">
        <v>47</v>
      </c>
      <c r="F40" s="44">
        <v>5.8000000000000003E-2</v>
      </c>
      <c r="G40" s="44">
        <v>1.2070000000000001</v>
      </c>
      <c r="H40" s="44">
        <v>0.31</v>
      </c>
      <c r="I40" s="44">
        <v>0.94099999999999995</v>
      </c>
      <c r="J40" s="44">
        <v>0.128</v>
      </c>
      <c r="K40" s="44">
        <v>6.5</v>
      </c>
      <c r="L40" s="44">
        <v>5.4</v>
      </c>
      <c r="M40" s="44">
        <f>(F40/'Body parameters'!$K40)*100</f>
        <v>0.26728110599078347</v>
      </c>
      <c r="N40" s="44">
        <f>(G40/'Body parameters'!$K40)*100</f>
        <v>5.5622119815668212</v>
      </c>
      <c r="O40" s="44">
        <f>(H40/'Body parameters'!$K40)*100</f>
        <v>1.4285714285714286</v>
      </c>
      <c r="P40" s="44">
        <f>(I40/'Body parameters'!$K40)*100</f>
        <v>4.3364055299539173</v>
      </c>
      <c r="Q40" s="44">
        <f>(J40/'Body parameters'!$K40)*100</f>
        <v>0.58986175115207373</v>
      </c>
      <c r="R40" s="45">
        <f t="shared" si="1"/>
        <v>23.703703703703702</v>
      </c>
    </row>
    <row r="41" spans="1:18" x14ac:dyDescent="0.2">
      <c r="A41" s="29">
        <v>13</v>
      </c>
      <c r="B41" s="28">
        <v>982</v>
      </c>
      <c r="C41" s="31" t="s">
        <v>4</v>
      </c>
      <c r="D41" s="38" t="s">
        <v>26</v>
      </c>
      <c r="E41" s="31" t="s">
        <v>47</v>
      </c>
      <c r="F41" s="44">
        <v>5.5E-2</v>
      </c>
      <c r="G41" s="44">
        <v>1.2170000000000001</v>
      </c>
      <c r="H41" s="44">
        <v>0.27400000000000002</v>
      </c>
      <c r="I41" s="44">
        <v>0.874</v>
      </c>
      <c r="J41" s="44">
        <v>0.159</v>
      </c>
      <c r="K41" s="44">
        <v>6</v>
      </c>
      <c r="L41" s="44">
        <v>5</v>
      </c>
      <c r="M41" s="44">
        <f>(F41/'Body parameters'!$K41)*100</f>
        <v>0.24886877828054296</v>
      </c>
      <c r="N41" s="44">
        <f>(G41/'Body parameters'!$K41)*100</f>
        <v>5.5067873303167421</v>
      </c>
      <c r="O41" s="44">
        <f>(H41/'Body parameters'!$K41)*100</f>
        <v>1.2398190045248869</v>
      </c>
      <c r="P41" s="44">
        <f>(I41/'Body parameters'!$K41)*100</f>
        <v>3.9547511312217192</v>
      </c>
      <c r="Q41" s="44">
        <f>(J41/'Body parameters'!$K41)*100</f>
        <v>0.71945701357466052</v>
      </c>
      <c r="R41" s="45">
        <f t="shared" si="1"/>
        <v>31.8</v>
      </c>
    </row>
    <row r="42" spans="1:18" x14ac:dyDescent="0.2">
      <c r="A42" s="29">
        <v>14</v>
      </c>
      <c r="B42" s="28">
        <v>978</v>
      </c>
      <c r="C42" s="31" t="s">
        <v>4</v>
      </c>
      <c r="D42" s="38" t="s">
        <v>27</v>
      </c>
      <c r="E42" s="31" t="s">
        <v>46</v>
      </c>
      <c r="F42" s="44">
        <v>4.9000000000000002E-2</v>
      </c>
      <c r="G42" s="44">
        <v>1.032</v>
      </c>
      <c r="H42" s="44">
        <v>0.215</v>
      </c>
      <c r="I42" s="44">
        <v>0.626</v>
      </c>
      <c r="J42" s="44">
        <v>0.11</v>
      </c>
      <c r="K42" s="44">
        <v>5.7</v>
      </c>
      <c r="L42" s="44">
        <v>5</v>
      </c>
      <c r="M42" s="44">
        <f>(F42/'Body parameters'!$K42)*100</f>
        <v>0.23786407766990289</v>
      </c>
      <c r="N42" s="44">
        <f>(G42/'Body parameters'!$K42)*100</f>
        <v>5.0097087378640781</v>
      </c>
      <c r="O42" s="44">
        <f>(H42/'Body parameters'!$K42)*100</f>
        <v>1.0436893203883495</v>
      </c>
      <c r="P42" s="44">
        <f>(I42/'Body parameters'!$K42)*100</f>
        <v>3.0388349514563107</v>
      </c>
      <c r="Q42" s="44">
        <f>(J42/'Body parameters'!$K42)*100</f>
        <v>0.53398058252427183</v>
      </c>
      <c r="R42" s="45">
        <f t="shared" si="1"/>
        <v>22</v>
      </c>
    </row>
    <row r="43" spans="1:18" x14ac:dyDescent="0.2">
      <c r="A43" s="29">
        <v>14</v>
      </c>
      <c r="B43" s="28">
        <v>984</v>
      </c>
      <c r="C43" s="31" t="s">
        <v>4</v>
      </c>
      <c r="D43" s="38" t="s">
        <v>27</v>
      </c>
      <c r="E43" s="31" t="s">
        <v>46</v>
      </c>
      <c r="F43" s="44">
        <v>3.9E-2</v>
      </c>
      <c r="G43" s="44">
        <v>0.96799999999999997</v>
      </c>
      <c r="H43" s="44">
        <v>0.17100000000000001</v>
      </c>
      <c r="I43" s="44">
        <v>0.70099999999999996</v>
      </c>
      <c r="J43" s="44">
        <v>0.114</v>
      </c>
      <c r="K43" s="44">
        <v>5.8</v>
      </c>
      <c r="L43" s="44">
        <v>4.5999999999999996</v>
      </c>
      <c r="M43" s="44">
        <f>(F43/'Body parameters'!$K43)*100</f>
        <v>0.19897959183673469</v>
      </c>
      <c r="N43" s="44">
        <f>(G43/'Body parameters'!$K43)*100</f>
        <v>4.9387755102040813</v>
      </c>
      <c r="O43" s="44">
        <f>(H43/'Body parameters'!$K43)*100</f>
        <v>0.87244897959183676</v>
      </c>
      <c r="P43" s="44">
        <f>(I43/'Body parameters'!$K43)*100</f>
        <v>3.5765306122448979</v>
      </c>
      <c r="Q43" s="44">
        <f>(J43/'Body parameters'!$K43)*100</f>
        <v>0.58163265306122447</v>
      </c>
      <c r="R43" s="45">
        <f t="shared" si="1"/>
        <v>24.782608695652176</v>
      </c>
    </row>
    <row r="44" spans="1:18" x14ac:dyDescent="0.2">
      <c r="A44" s="29">
        <v>14</v>
      </c>
      <c r="B44" s="28">
        <v>986</v>
      </c>
      <c r="C44" s="31" t="s">
        <v>4</v>
      </c>
      <c r="D44" s="38" t="s">
        <v>27</v>
      </c>
      <c r="E44" s="31" t="s">
        <v>46</v>
      </c>
      <c r="F44" s="44">
        <v>4.3999999999999997E-2</v>
      </c>
      <c r="G44" s="44">
        <v>0.94499999999999995</v>
      </c>
      <c r="H44" s="44">
        <v>0.16400000000000001</v>
      </c>
      <c r="I44" s="44">
        <v>0.61799999999999999</v>
      </c>
      <c r="J44" s="44">
        <v>0.127</v>
      </c>
      <c r="K44" s="44">
        <v>5.8</v>
      </c>
      <c r="L44" s="44">
        <v>4.5999999999999996</v>
      </c>
      <c r="M44" s="44">
        <f>(F44/'Body parameters'!$K44)*100</f>
        <v>0.22564102564102562</v>
      </c>
      <c r="N44" s="44">
        <f>(G44/'Body parameters'!$K44)*100</f>
        <v>4.8461538461538458</v>
      </c>
      <c r="O44" s="44">
        <f>(H44/'Body parameters'!$K44)*100</f>
        <v>0.84102564102564104</v>
      </c>
      <c r="P44" s="44">
        <f>(I44/'Body parameters'!$K44)*100</f>
        <v>3.1692307692307695</v>
      </c>
      <c r="Q44" s="44">
        <f>(J44/'Body parameters'!$K44)*100</f>
        <v>0.6512820512820513</v>
      </c>
      <c r="R44" s="45">
        <f t="shared" si="1"/>
        <v>27.608695652173914</v>
      </c>
    </row>
    <row r="45" spans="1:18" x14ac:dyDescent="0.2">
      <c r="A45" s="29">
        <v>14</v>
      </c>
      <c r="B45" s="28">
        <v>988</v>
      </c>
      <c r="C45" s="31" t="s">
        <v>4</v>
      </c>
      <c r="D45" s="38" t="s">
        <v>26</v>
      </c>
      <c r="E45" s="31" t="s">
        <v>46</v>
      </c>
      <c r="F45" s="44">
        <v>4.5999999999999999E-2</v>
      </c>
      <c r="G45" s="44">
        <v>0.93200000000000005</v>
      </c>
      <c r="H45" s="44">
        <v>0.217</v>
      </c>
      <c r="I45" s="44">
        <v>0.73799999999999999</v>
      </c>
      <c r="J45" s="44">
        <v>0.153</v>
      </c>
      <c r="K45" s="44">
        <v>5.5</v>
      </c>
      <c r="L45" s="44">
        <v>4.4000000000000004</v>
      </c>
      <c r="M45" s="44">
        <f>(F45/'Body parameters'!$K45)*100</f>
        <v>0.23115577889447239</v>
      </c>
      <c r="N45" s="44">
        <f>(G45/'Body parameters'!$K45)*100</f>
        <v>4.683417085427136</v>
      </c>
      <c r="O45" s="44">
        <f>(H45/'Body parameters'!$K45)*100</f>
        <v>1.0904522613065328</v>
      </c>
      <c r="P45" s="44">
        <f>(I45/'Body parameters'!$K45)*100</f>
        <v>3.7085427135678395</v>
      </c>
      <c r="Q45" s="44">
        <f>(J45/'Body parameters'!$K45)*100</f>
        <v>0.76884422110552764</v>
      </c>
      <c r="R45" s="45">
        <f t="shared" si="1"/>
        <v>34.772727272727273</v>
      </c>
    </row>
    <row r="46" spans="1:18" ht="17" x14ac:dyDescent="0.25">
      <c r="A46" s="29">
        <v>15</v>
      </c>
      <c r="B46" s="30">
        <v>124</v>
      </c>
      <c r="C46" s="31" t="s">
        <v>4</v>
      </c>
      <c r="D46" s="30" t="s">
        <v>26</v>
      </c>
      <c r="E46" s="31" t="s">
        <v>47</v>
      </c>
      <c r="F46" s="44">
        <v>3.5999999999999997E-2</v>
      </c>
      <c r="G46" s="44">
        <v>0.95099999999999996</v>
      </c>
      <c r="H46" s="44">
        <v>0.245</v>
      </c>
      <c r="J46" s="44">
        <v>0.16200000000000001</v>
      </c>
      <c r="K46" s="44">
        <v>5.0999999999999996</v>
      </c>
      <c r="L46" s="44">
        <v>4.5999999999999996</v>
      </c>
      <c r="M46" s="44">
        <f>(F46/'Body parameters'!$K46)*100</f>
        <v>0.21428571428571425</v>
      </c>
      <c r="N46" s="44">
        <f>(G46/'Body parameters'!$K46)*100</f>
        <v>5.6607142857142847</v>
      </c>
      <c r="O46" s="44">
        <f>(H46/'Body parameters'!$K46)*100</f>
        <v>1.4583333333333333</v>
      </c>
      <c r="P46" s="44">
        <f>(I46/'Body parameters'!$K46)*100</f>
        <v>0</v>
      </c>
      <c r="Q46" s="44">
        <f>(J46/'Body parameters'!$K46)*100</f>
        <v>0.96428571428571419</v>
      </c>
      <c r="R46" s="45">
        <f t="shared" si="1"/>
        <v>35.217391304347828</v>
      </c>
    </row>
    <row r="47" spans="1:18" ht="17" x14ac:dyDescent="0.25">
      <c r="A47" s="29">
        <v>17</v>
      </c>
      <c r="B47" s="30">
        <v>82</v>
      </c>
      <c r="C47" s="31" t="s">
        <v>4</v>
      </c>
      <c r="D47" s="30" t="s">
        <v>26</v>
      </c>
      <c r="E47" s="31" t="s">
        <v>48</v>
      </c>
      <c r="F47" s="44">
        <v>9.1999999999999998E-2</v>
      </c>
      <c r="G47" s="44">
        <v>1.173</v>
      </c>
      <c r="H47" s="44">
        <v>0.29099999999999998</v>
      </c>
      <c r="I47" s="44">
        <v>1.165</v>
      </c>
      <c r="J47" s="44">
        <v>0.14099999999999999</v>
      </c>
      <c r="K47" s="44">
        <v>5.3</v>
      </c>
      <c r="L47" s="44">
        <v>4.8</v>
      </c>
      <c r="M47" s="44">
        <f>(F47/'Body parameters'!$K47)*100</f>
        <v>0.42990654205607481</v>
      </c>
      <c r="N47" s="44">
        <f>(G47/'Body parameters'!$K47)*100</f>
        <v>5.4813084112149539</v>
      </c>
      <c r="O47" s="44">
        <f>(H47/'Body parameters'!$K47)*100</f>
        <v>1.3598130841121496</v>
      </c>
      <c r="P47" s="44">
        <f>(I47/'Body parameters'!$K47)*100</f>
        <v>5.4439252336448609</v>
      </c>
      <c r="Q47" s="44">
        <f>(J47/'Body parameters'!$K47)*100</f>
        <v>0.65887850467289721</v>
      </c>
      <c r="R47" s="45">
        <f t="shared" si="1"/>
        <v>29.375</v>
      </c>
    </row>
    <row r="48" spans="1:18" ht="17" x14ac:dyDescent="0.25">
      <c r="A48" s="29">
        <v>17</v>
      </c>
      <c r="B48" s="30">
        <v>84</v>
      </c>
      <c r="C48" s="31" t="s">
        <v>4</v>
      </c>
      <c r="D48" s="30" t="s">
        <v>26</v>
      </c>
      <c r="E48" s="31" t="s">
        <v>48</v>
      </c>
      <c r="F48" s="44">
        <v>0.10199999999999999</v>
      </c>
      <c r="G48" s="44">
        <v>1.02</v>
      </c>
      <c r="H48" s="44">
        <v>0.32</v>
      </c>
      <c r="I48" s="44">
        <v>1.111</v>
      </c>
      <c r="J48" s="44">
        <v>0.13900000000000001</v>
      </c>
      <c r="K48" s="44">
        <v>5.6</v>
      </c>
      <c r="L48" s="44">
        <v>4.7</v>
      </c>
      <c r="M48" s="44">
        <f>(F48/'Body parameters'!$K48)*100</f>
        <v>0.48571428571428565</v>
      </c>
      <c r="N48" s="44">
        <f>(G48/'Body parameters'!$K48)*100</f>
        <v>4.8571428571428568</v>
      </c>
      <c r="O48" s="44">
        <f>(H48/'Body parameters'!$K48)*100</f>
        <v>1.5238095238095237</v>
      </c>
      <c r="P48" s="44">
        <f>(I48/'Body parameters'!$K48)*100</f>
        <v>5.2904761904761903</v>
      </c>
      <c r="Q48" s="44">
        <f>(J48/'Body parameters'!$K48)*100</f>
        <v>0.661904761904762</v>
      </c>
      <c r="R48" s="45">
        <f t="shared" si="1"/>
        <v>29.574468085106382</v>
      </c>
    </row>
    <row r="49" spans="1:18" ht="17" x14ac:dyDescent="0.25">
      <c r="A49" s="29">
        <v>17</v>
      </c>
      <c r="B49" s="30">
        <v>86</v>
      </c>
      <c r="C49" s="31" t="s">
        <v>4</v>
      </c>
      <c r="D49" s="30" t="s">
        <v>27</v>
      </c>
      <c r="E49" s="31" t="s">
        <v>48</v>
      </c>
      <c r="F49" s="44">
        <v>0.106</v>
      </c>
      <c r="G49" s="44">
        <v>1.1519999999999999</v>
      </c>
      <c r="H49" s="44">
        <v>0.34</v>
      </c>
      <c r="I49" s="44">
        <v>1.171</v>
      </c>
      <c r="J49" s="44">
        <v>0.153</v>
      </c>
      <c r="K49" s="44">
        <v>5.5</v>
      </c>
      <c r="L49" s="44">
        <v>5</v>
      </c>
      <c r="M49" s="44">
        <f>(F49/'Body parameters'!$K49)*100</f>
        <v>0.48847926267281111</v>
      </c>
      <c r="N49" s="44">
        <f>(G49/'Body parameters'!$K49)*100</f>
        <v>5.3087557603686637</v>
      </c>
      <c r="O49" s="44">
        <f>(H49/'Body parameters'!$K49)*100</f>
        <v>1.566820276497696</v>
      </c>
      <c r="P49" s="44">
        <f>(I49/'Body parameters'!$K49)*100</f>
        <v>5.3963133640552998</v>
      </c>
      <c r="Q49" s="44">
        <f>(J49/'Body parameters'!$K49)*100</f>
        <v>0.70506912442396319</v>
      </c>
      <c r="R49" s="45">
        <f>((J49*1000)/L49)</f>
        <v>30.6</v>
      </c>
    </row>
    <row r="50" spans="1:18" ht="17" x14ac:dyDescent="0.25">
      <c r="A50" s="29">
        <v>17</v>
      </c>
      <c r="B50" s="30">
        <v>88</v>
      </c>
      <c r="C50" s="31" t="s">
        <v>4</v>
      </c>
      <c r="D50" s="30" t="s">
        <v>26</v>
      </c>
      <c r="E50" s="31" t="s">
        <v>48</v>
      </c>
      <c r="F50" s="44">
        <v>9.4E-2</v>
      </c>
      <c r="G50" s="44">
        <v>1.179</v>
      </c>
      <c r="H50" s="44">
        <v>0.315</v>
      </c>
      <c r="I50" s="44">
        <v>1.0301</v>
      </c>
      <c r="K50" s="44">
        <v>6</v>
      </c>
      <c r="L50" s="44">
        <v>5.5</v>
      </c>
      <c r="M50" s="44">
        <f>(F50/'Body parameters'!$K50)*100</f>
        <v>0.42727272727272725</v>
      </c>
      <c r="N50" s="44">
        <f>(G50/'Body parameters'!$K50)*100</f>
        <v>5.3590909090909093</v>
      </c>
      <c r="O50" s="44">
        <f>(H50/'Body parameters'!$K50)*100</f>
        <v>1.4318181818181819</v>
      </c>
      <c r="P50" s="44">
        <f>(I50/'Body parameters'!$K50)*100</f>
        <v>4.6822727272727276</v>
      </c>
      <c r="Q50" s="44">
        <f>(J50/'Body parameters'!$K50)*100</f>
        <v>0</v>
      </c>
      <c r="R50" s="45"/>
    </row>
    <row r="51" spans="1:18" ht="17" x14ac:dyDescent="0.25">
      <c r="A51" s="29">
        <v>17</v>
      </c>
      <c r="B51" s="30">
        <v>110</v>
      </c>
      <c r="C51" s="31" t="s">
        <v>4</v>
      </c>
      <c r="D51" s="30" t="s">
        <v>27</v>
      </c>
      <c r="E51" s="31" t="s">
        <v>48</v>
      </c>
      <c r="F51" s="44">
        <v>0.09</v>
      </c>
      <c r="G51" s="44">
        <v>1.0580000000000001</v>
      </c>
      <c r="H51" s="44">
        <v>0.26300000000000001</v>
      </c>
      <c r="I51" s="44">
        <v>1.121</v>
      </c>
      <c r="K51" s="44">
        <v>6.5</v>
      </c>
      <c r="L51" s="44">
        <v>5.9</v>
      </c>
      <c r="M51" s="44">
        <f>(F51/'Body parameters'!$K51)*100</f>
        <v>0.42253521126760557</v>
      </c>
      <c r="N51" s="44">
        <f>(G51/'Body parameters'!$K51)*100</f>
        <v>4.967136150234742</v>
      </c>
      <c r="O51" s="44">
        <f>(H51/'Body parameters'!$K51)*100</f>
        <v>1.2347417840375585</v>
      </c>
      <c r="P51" s="44">
        <f>(I51/'Body parameters'!$K51)*100</f>
        <v>5.2629107981220651</v>
      </c>
      <c r="Q51" s="44">
        <f>(J51/'Body parameters'!$K51)*100</f>
        <v>0</v>
      </c>
      <c r="R51" s="45"/>
    </row>
    <row r="52" spans="1:18" ht="17" x14ac:dyDescent="0.25">
      <c r="A52" s="29">
        <v>18</v>
      </c>
      <c r="B52" s="30">
        <v>72</v>
      </c>
      <c r="C52" s="31" t="s">
        <v>4</v>
      </c>
      <c r="D52" s="30" t="s">
        <v>26</v>
      </c>
      <c r="E52" s="31" t="s">
        <v>45</v>
      </c>
      <c r="F52" s="44">
        <v>7.1999999999999995E-2</v>
      </c>
      <c r="G52" s="44">
        <v>0.98199999999999998</v>
      </c>
      <c r="H52" s="44">
        <v>0.28399999999999997</v>
      </c>
      <c r="I52" s="44">
        <v>0.98499999999999999</v>
      </c>
      <c r="K52" s="44">
        <v>5.8</v>
      </c>
      <c r="L52" s="44">
        <v>5.0999999999999996</v>
      </c>
      <c r="M52" s="44">
        <f>(F52/'Body parameters'!$K52)*100</f>
        <v>0.30508474576271183</v>
      </c>
      <c r="N52" s="44">
        <f>(G52/'Body parameters'!$K52)*100</f>
        <v>4.1610169491525424</v>
      </c>
      <c r="O52" s="44">
        <f>(H52/'Body parameters'!$K52)*100</f>
        <v>1.2033898305084743</v>
      </c>
      <c r="P52" s="44">
        <f>(I52/'Body parameters'!$K52)*100</f>
        <v>4.1737288135593218</v>
      </c>
      <c r="Q52" s="44">
        <f>(J52/'Body parameters'!$K52)*100</f>
        <v>0</v>
      </c>
      <c r="R52" s="45"/>
    </row>
    <row r="53" spans="1:18" ht="17" x14ac:dyDescent="0.25">
      <c r="A53" s="29">
        <v>18</v>
      </c>
      <c r="B53" s="30">
        <v>54</v>
      </c>
      <c r="C53" s="31" t="s">
        <v>4</v>
      </c>
      <c r="D53" s="30" t="s">
        <v>27</v>
      </c>
      <c r="E53" s="31" t="s">
        <v>45</v>
      </c>
      <c r="F53" s="44">
        <v>8.3000000000000004E-2</v>
      </c>
      <c r="G53" s="44">
        <v>1.1020000000000001</v>
      </c>
      <c r="H53" s="44">
        <v>0.309</v>
      </c>
      <c r="I53" s="44">
        <v>0.83399999999999996</v>
      </c>
      <c r="J53" s="44">
        <v>0.159</v>
      </c>
      <c r="K53" s="44">
        <v>6.5</v>
      </c>
      <c r="L53" s="44">
        <v>6</v>
      </c>
      <c r="M53" s="44">
        <f>(F53/'Body parameters'!$K53)*100</f>
        <v>0.37387387387387394</v>
      </c>
      <c r="N53" s="44">
        <f>(G53/'Body parameters'!$K53)*100</f>
        <v>4.9639639639639643</v>
      </c>
      <c r="O53" s="44">
        <f>(H53/'Body parameters'!$K53)*100</f>
        <v>1.3918918918918919</v>
      </c>
      <c r="P53" s="44">
        <f>(I53/'Body parameters'!$K53)*100</f>
        <v>3.7567567567567566</v>
      </c>
      <c r="Q53" s="44">
        <f>(J53/'Body parameters'!$K53)*100</f>
        <v>0.71621621621621623</v>
      </c>
      <c r="R53" s="45">
        <f t="shared" ref="R53:R56" si="2">((J53*1000)/L53)</f>
        <v>26.5</v>
      </c>
    </row>
    <row r="54" spans="1:18" ht="17" x14ac:dyDescent="0.25">
      <c r="A54" s="29">
        <v>18</v>
      </c>
      <c r="B54" s="30">
        <v>106</v>
      </c>
      <c r="C54" s="31" t="s">
        <v>4</v>
      </c>
      <c r="D54" s="30" t="s">
        <v>26</v>
      </c>
      <c r="E54" s="31" t="s">
        <v>45</v>
      </c>
      <c r="F54" s="44">
        <v>7.2999999999999995E-2</v>
      </c>
      <c r="G54" s="44">
        <v>1.018</v>
      </c>
      <c r="H54" s="44">
        <v>0.17599999999999999</v>
      </c>
      <c r="I54" s="44">
        <v>0.91500000000000004</v>
      </c>
      <c r="J54" s="44">
        <v>0.11799999999999999</v>
      </c>
      <c r="K54" s="44">
        <v>5.2</v>
      </c>
      <c r="L54" s="44">
        <v>4.7</v>
      </c>
      <c r="M54" s="44">
        <f>(F54/'Body parameters'!$K54)*100</f>
        <v>0.35784313725490197</v>
      </c>
      <c r="N54" s="44">
        <f>(G54/'Body parameters'!$K54)*100</f>
        <v>4.9901960784313726</v>
      </c>
      <c r="O54" s="44">
        <f>(H54/'Body parameters'!$K54)*100</f>
        <v>0.86274509803921562</v>
      </c>
      <c r="P54" s="44">
        <f>(I54/'Body parameters'!$K54)*100</f>
        <v>4.4852941176470598</v>
      </c>
      <c r="Q54" s="44">
        <f>(J54/'Body parameters'!$K54)*100</f>
        <v>0.57843137254901955</v>
      </c>
      <c r="R54" s="45">
        <f t="shared" si="2"/>
        <v>25.106382978723403</v>
      </c>
    </row>
    <row r="55" spans="1:18" ht="17" x14ac:dyDescent="0.25">
      <c r="A55" s="29">
        <v>18</v>
      </c>
      <c r="B55" s="30">
        <v>68</v>
      </c>
      <c r="C55" s="31" t="s">
        <v>4</v>
      </c>
      <c r="D55" s="30" t="s">
        <v>26</v>
      </c>
      <c r="E55" s="31" t="s">
        <v>45</v>
      </c>
      <c r="F55" s="44">
        <v>9.2999999999999999E-2</v>
      </c>
      <c r="G55" s="44">
        <v>1.1319999999999999</v>
      </c>
      <c r="H55" s="44">
        <v>0.24</v>
      </c>
      <c r="I55" s="44">
        <v>0.91700000000000004</v>
      </c>
      <c r="J55" s="44">
        <v>0.151</v>
      </c>
      <c r="K55" s="44">
        <v>6.3</v>
      </c>
      <c r="L55" s="44">
        <v>5.6</v>
      </c>
      <c r="M55" s="44">
        <f>(F55/'Body parameters'!$K55)*100</f>
        <v>0.40611353711790393</v>
      </c>
      <c r="N55" s="44">
        <f>(G55/'Body parameters'!$K55)*100</f>
        <v>4.9432314410480345</v>
      </c>
      <c r="O55" s="44">
        <f>(H55/'Body parameters'!$K55)*100</f>
        <v>1.0480349344978166</v>
      </c>
      <c r="P55" s="44">
        <f>(I55/'Body parameters'!$K55)*100</f>
        <v>4.004366812227075</v>
      </c>
      <c r="Q55" s="44">
        <f>(J55/'Body parameters'!$K55)*100</f>
        <v>0.6593886462882097</v>
      </c>
      <c r="R55" s="45">
        <f t="shared" si="2"/>
        <v>26.964285714285715</v>
      </c>
    </row>
    <row r="56" spans="1:18" ht="17" x14ac:dyDescent="0.25">
      <c r="A56" s="29">
        <v>18</v>
      </c>
      <c r="B56" s="30">
        <v>70</v>
      </c>
      <c r="C56" s="31" t="s">
        <v>4</v>
      </c>
      <c r="D56" s="30" t="s">
        <v>27</v>
      </c>
      <c r="E56" s="31" t="s">
        <v>45</v>
      </c>
      <c r="F56" s="44">
        <v>0.08</v>
      </c>
      <c r="G56" s="44">
        <v>1.0009999999999999</v>
      </c>
      <c r="H56" s="44">
        <v>0.26100000000000001</v>
      </c>
      <c r="I56" s="44">
        <v>0.83299999999999996</v>
      </c>
      <c r="J56" s="44">
        <v>0.125</v>
      </c>
      <c r="K56" s="44">
        <v>5.2</v>
      </c>
      <c r="L56" s="44">
        <v>4.7</v>
      </c>
      <c r="M56" s="44">
        <f>(F56/'Body parameters'!$K56)*100</f>
        <v>0.36697247706422015</v>
      </c>
      <c r="N56" s="44">
        <f>(G56/'Body parameters'!$K56)*100</f>
        <v>4.5917431192660541</v>
      </c>
      <c r="O56" s="44">
        <f>(H56/'Body parameters'!$K56)*100</f>
        <v>1.1972477064220184</v>
      </c>
      <c r="P56" s="44">
        <f>(I56/'Body parameters'!$K56)*100</f>
        <v>3.8211009174311923</v>
      </c>
      <c r="Q56" s="44">
        <f>(J56/'Body parameters'!$K56)*100</f>
        <v>0.57339449541284393</v>
      </c>
      <c r="R56" s="45">
        <f t="shared" si="2"/>
        <v>26.595744680851062</v>
      </c>
    </row>
    <row r="57" spans="1:18" x14ac:dyDescent="0.2">
      <c r="E57" s="39"/>
    </row>
    <row r="58" spans="1:18" x14ac:dyDescent="0.2">
      <c r="E58" s="39"/>
    </row>
    <row r="59" spans="1:18" x14ac:dyDescent="0.2">
      <c r="E59" s="39"/>
    </row>
    <row r="60" spans="1:18" x14ac:dyDescent="0.2">
      <c r="E60" s="39"/>
    </row>
    <row r="61" spans="1:18" x14ac:dyDescent="0.2">
      <c r="E61" s="39"/>
    </row>
    <row r="62" spans="1:18" x14ac:dyDescent="0.2">
      <c r="E62" s="39"/>
    </row>
    <row r="63" spans="1:18" x14ac:dyDescent="0.2">
      <c r="E63" s="39"/>
    </row>
    <row r="64" spans="1:18" x14ac:dyDescent="0.2">
      <c r="E64" s="39"/>
    </row>
    <row r="65" spans="5:5" x14ac:dyDescent="0.2">
      <c r="E65" s="39"/>
    </row>
    <row r="66" spans="5:5" x14ac:dyDescent="0.2">
      <c r="E66" s="39"/>
    </row>
    <row r="67" spans="5:5" x14ac:dyDescent="0.2">
      <c r="E67" s="39"/>
    </row>
    <row r="68" spans="5:5" x14ac:dyDescent="0.2">
      <c r="E68" s="39"/>
    </row>
    <row r="69" spans="5:5" x14ac:dyDescent="0.2">
      <c r="E69" s="39"/>
    </row>
    <row r="70" spans="5:5" x14ac:dyDescent="0.2">
      <c r="E70" s="39"/>
    </row>
    <row r="71" spans="5:5" x14ac:dyDescent="0.2">
      <c r="E71" s="39"/>
    </row>
    <row r="72" spans="5:5" x14ac:dyDescent="0.2">
      <c r="E72" s="39"/>
    </row>
    <row r="73" spans="5:5" x14ac:dyDescent="0.2">
      <c r="E73" s="36"/>
    </row>
    <row r="74" spans="5:5" x14ac:dyDescent="0.2">
      <c r="E74" s="40"/>
    </row>
    <row r="75" spans="5:5" x14ac:dyDescent="0.2">
      <c r="E75" s="36"/>
    </row>
    <row r="76" spans="5:5" x14ac:dyDescent="0.2">
      <c r="E76" s="36"/>
    </row>
    <row r="77" spans="5:5" x14ac:dyDescent="0.2">
      <c r="E77" s="36"/>
    </row>
    <row r="78" spans="5:5" x14ac:dyDescent="0.2">
      <c r="E78" s="36"/>
    </row>
    <row r="79" spans="5:5" x14ac:dyDescent="0.2">
      <c r="E79" s="36"/>
    </row>
    <row r="80" spans="5:5" x14ac:dyDescent="0.2">
      <c r="E80" s="36"/>
    </row>
    <row r="81" spans="5:5" x14ac:dyDescent="0.2">
      <c r="E81" s="36"/>
    </row>
    <row r="82" spans="5:5" x14ac:dyDescent="0.2">
      <c r="E82" s="36"/>
    </row>
    <row r="83" spans="5:5" x14ac:dyDescent="0.2">
      <c r="E83" s="36"/>
    </row>
    <row r="84" spans="5:5" x14ac:dyDescent="0.2">
      <c r="E84" s="36"/>
    </row>
    <row r="85" spans="5:5" x14ac:dyDescent="0.2">
      <c r="E85" s="36"/>
    </row>
    <row r="86" spans="5:5" x14ac:dyDescent="0.2">
      <c r="E86" s="36"/>
    </row>
    <row r="87" spans="5:5" x14ac:dyDescent="0.2">
      <c r="E87" s="36"/>
    </row>
    <row r="88" spans="5:5" x14ac:dyDescent="0.2">
      <c r="E88" s="36"/>
    </row>
    <row r="89" spans="5:5" x14ac:dyDescent="0.2">
      <c r="E89" s="36"/>
    </row>
    <row r="90" spans="5:5" x14ac:dyDescent="0.2">
      <c r="E90" s="36"/>
    </row>
    <row r="91" spans="5:5" x14ac:dyDescent="0.2">
      <c r="E91" s="36"/>
    </row>
    <row r="92" spans="5:5" x14ac:dyDescent="0.2">
      <c r="E92" s="36"/>
    </row>
    <row r="93" spans="5:5" x14ac:dyDescent="0.2">
      <c r="E93" s="36"/>
    </row>
    <row r="94" spans="5:5" x14ac:dyDescent="0.2">
      <c r="E94" s="36"/>
    </row>
    <row r="95" spans="5:5" x14ac:dyDescent="0.2">
      <c r="E95" s="36"/>
    </row>
    <row r="96" spans="5:5" x14ac:dyDescent="0.2">
      <c r="E96" s="36"/>
    </row>
    <row r="97" spans="5:5" x14ac:dyDescent="0.2">
      <c r="E97" s="36"/>
    </row>
    <row r="98" spans="5:5" x14ac:dyDescent="0.2">
      <c r="E98" s="36"/>
    </row>
    <row r="99" spans="5:5" x14ac:dyDescent="0.2">
      <c r="E99" s="36"/>
    </row>
    <row r="100" spans="5:5" x14ac:dyDescent="0.2">
      <c r="E100" s="36"/>
    </row>
    <row r="101" spans="5:5" x14ac:dyDescent="0.2">
      <c r="E101" s="36"/>
    </row>
    <row r="102" spans="5:5" x14ac:dyDescent="0.2">
      <c r="E102" s="36"/>
    </row>
    <row r="103" spans="5:5" x14ac:dyDescent="0.2">
      <c r="E103" s="36"/>
    </row>
    <row r="104" spans="5:5" x14ac:dyDescent="0.2">
      <c r="E104" s="36"/>
    </row>
    <row r="105" spans="5:5" x14ac:dyDescent="0.2">
      <c r="E105" s="36"/>
    </row>
    <row r="106" spans="5:5" x14ac:dyDescent="0.2">
      <c r="E106" s="36"/>
    </row>
    <row r="107" spans="5:5" x14ac:dyDescent="0.2">
      <c r="E107" s="36"/>
    </row>
    <row r="108" spans="5:5" x14ac:dyDescent="0.2">
      <c r="E108" s="36"/>
    </row>
    <row r="109" spans="5:5" x14ac:dyDescent="0.2">
      <c r="E109" s="36"/>
    </row>
    <row r="110" spans="5:5" x14ac:dyDescent="0.2">
      <c r="E110" s="36"/>
    </row>
    <row r="111" spans="5:5" x14ac:dyDescent="0.2">
      <c r="E111" s="36"/>
    </row>
    <row r="112" spans="5:5" x14ac:dyDescent="0.2">
      <c r="E112" s="36"/>
    </row>
    <row r="113" spans="5:5" x14ac:dyDescent="0.2">
      <c r="E113" s="36"/>
    </row>
    <row r="114" spans="5:5" x14ac:dyDescent="0.2">
      <c r="E114" s="36"/>
    </row>
    <row r="115" spans="5:5" x14ac:dyDescent="0.2">
      <c r="E115" s="36"/>
    </row>
    <row r="116" spans="5:5" x14ac:dyDescent="0.2">
      <c r="E116" s="36"/>
    </row>
    <row r="117" spans="5:5" x14ac:dyDescent="0.2">
      <c r="E117" s="36"/>
    </row>
    <row r="118" spans="5:5" x14ac:dyDescent="0.2">
      <c r="E118" s="36"/>
    </row>
    <row r="119" spans="5:5" x14ac:dyDescent="0.2">
      <c r="E119" s="36"/>
    </row>
    <row r="120" spans="5:5" x14ac:dyDescent="0.2">
      <c r="E120" s="36"/>
    </row>
    <row r="121" spans="5:5" x14ac:dyDescent="0.2">
      <c r="E121" s="36"/>
    </row>
    <row r="122" spans="5:5" x14ac:dyDescent="0.2">
      <c r="E122" s="36"/>
    </row>
    <row r="123" spans="5:5" x14ac:dyDescent="0.2">
      <c r="E123" s="36"/>
    </row>
    <row r="124" spans="5:5" x14ac:dyDescent="0.2">
      <c r="E124" s="36"/>
    </row>
    <row r="125" spans="5:5" x14ac:dyDescent="0.2">
      <c r="E125" s="36"/>
    </row>
    <row r="126" spans="5:5" x14ac:dyDescent="0.2">
      <c r="E126" s="36"/>
    </row>
    <row r="127" spans="5:5" x14ac:dyDescent="0.2">
      <c r="E127" s="36"/>
    </row>
    <row r="128" spans="5:5" x14ac:dyDescent="0.2">
      <c r="E128" s="36"/>
    </row>
    <row r="129" spans="5:5" x14ac:dyDescent="0.2">
      <c r="E129" s="36"/>
    </row>
    <row r="130" spans="5:5" x14ac:dyDescent="0.2">
      <c r="E130" s="36"/>
    </row>
    <row r="131" spans="5:5" x14ac:dyDescent="0.2">
      <c r="E131" s="36"/>
    </row>
    <row r="132" spans="5:5" x14ac:dyDescent="0.2">
      <c r="E132" s="36"/>
    </row>
    <row r="133" spans="5:5" x14ac:dyDescent="0.2">
      <c r="E133" s="36"/>
    </row>
    <row r="134" spans="5:5" x14ac:dyDescent="0.2">
      <c r="E134" s="36"/>
    </row>
    <row r="135" spans="5:5" x14ac:dyDescent="0.2">
      <c r="E135" s="36"/>
    </row>
    <row r="136" spans="5:5" x14ac:dyDescent="0.2">
      <c r="E136" s="36"/>
    </row>
    <row r="137" spans="5:5" x14ac:dyDescent="0.2">
      <c r="E137" s="36"/>
    </row>
    <row r="138" spans="5:5" x14ac:dyDescent="0.2">
      <c r="E138" s="36"/>
    </row>
    <row r="139" spans="5:5" x14ac:dyDescent="0.2">
      <c r="E139" s="36"/>
    </row>
    <row r="140" spans="5:5" x14ac:dyDescent="0.2">
      <c r="E140" s="36"/>
    </row>
    <row r="141" spans="5:5" x14ac:dyDescent="0.2">
      <c r="E141" s="36"/>
    </row>
    <row r="142" spans="5:5" x14ac:dyDescent="0.2">
      <c r="E142" s="36"/>
    </row>
    <row r="143" spans="5:5" x14ac:dyDescent="0.2">
      <c r="E143" s="36"/>
    </row>
    <row r="144" spans="5:5" x14ac:dyDescent="0.2">
      <c r="E144" s="36"/>
    </row>
    <row r="145" spans="5:5" x14ac:dyDescent="0.2">
      <c r="E145" s="36"/>
    </row>
    <row r="146" spans="5:5" x14ac:dyDescent="0.2">
      <c r="E146" s="36"/>
    </row>
    <row r="147" spans="5:5" x14ac:dyDescent="0.2">
      <c r="E147" s="36"/>
    </row>
    <row r="148" spans="5:5" x14ac:dyDescent="0.2">
      <c r="E148" s="36"/>
    </row>
    <row r="149" spans="5:5" x14ac:dyDescent="0.2">
      <c r="E149" s="36"/>
    </row>
    <row r="150" spans="5:5" x14ac:dyDescent="0.2">
      <c r="E150" s="36"/>
    </row>
    <row r="151" spans="5:5" x14ac:dyDescent="0.2">
      <c r="E151" s="36"/>
    </row>
    <row r="152" spans="5:5" x14ac:dyDescent="0.2">
      <c r="E152" s="36"/>
    </row>
    <row r="153" spans="5:5" x14ac:dyDescent="0.2">
      <c r="E153" s="36"/>
    </row>
    <row r="154" spans="5:5" x14ac:dyDescent="0.2">
      <c r="E154" s="36"/>
    </row>
  </sheetData>
  <pageMargins left="0.7" right="0.7" top="0.75" bottom="0.75" header="0.3" footer="0.3"/>
  <pageSetup paperSize="9" orientation="portrait" horizontalDpi="0" verticalDpi="0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97054E-F3A3-4BDF-A272-1E04E5D2A5A0}">
  <dimension ref="A1:S154"/>
  <sheetViews>
    <sheetView topLeftCell="A46" zoomScale="140" workbookViewId="0">
      <selection activeCell="A47" sqref="A47:XFD47"/>
    </sheetView>
  </sheetViews>
  <sheetFormatPr baseColWidth="10" defaultColWidth="8.83203125" defaultRowHeight="16" x14ac:dyDescent="0.2"/>
  <cols>
    <col min="1" max="1" width="7.6640625" bestFit="1" customWidth="1"/>
    <col min="2" max="2" width="9.33203125" bestFit="1" customWidth="1"/>
    <col min="3" max="3" width="3.6640625" bestFit="1" customWidth="1"/>
    <col min="4" max="4" width="9.1640625" bestFit="1" customWidth="1"/>
    <col min="5" max="5" width="14.1640625" style="10" bestFit="1" customWidth="1"/>
    <col min="6" max="6" width="13" customWidth="1"/>
    <col min="7" max="7" width="13.83203125" customWidth="1"/>
  </cols>
  <sheetData>
    <row r="1" spans="1:19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5</v>
      </c>
      <c r="F1" s="13" t="s">
        <v>24</v>
      </c>
      <c r="G1" s="13" t="s">
        <v>25</v>
      </c>
    </row>
    <row r="2" spans="1:19" x14ac:dyDescent="0.2">
      <c r="A2" s="3">
        <v>1</v>
      </c>
      <c r="B2" s="2">
        <v>874</v>
      </c>
      <c r="C2" s="4" t="s">
        <v>4</v>
      </c>
      <c r="D2" s="4" t="s">
        <v>26</v>
      </c>
      <c r="E2" s="4" t="s">
        <v>45</v>
      </c>
      <c r="F2" s="17">
        <v>1.2194098233181208</v>
      </c>
      <c r="G2" s="17">
        <v>1.9500957941793664</v>
      </c>
      <c r="I2" s="14"/>
    </row>
    <row r="3" spans="1:19" x14ac:dyDescent="0.2">
      <c r="A3" s="3">
        <v>1</v>
      </c>
      <c r="B3" s="2">
        <v>846</v>
      </c>
      <c r="C3" s="4" t="s">
        <v>4</v>
      </c>
      <c r="D3" s="4" t="s">
        <v>27</v>
      </c>
      <c r="E3" s="4" t="s">
        <v>45</v>
      </c>
      <c r="F3" s="17">
        <v>0.15511366115097486</v>
      </c>
      <c r="G3" s="17">
        <v>0.57454295905583408</v>
      </c>
      <c r="I3" s="14"/>
      <c r="J3" s="8"/>
      <c r="K3" s="8"/>
      <c r="L3" s="8"/>
      <c r="M3" s="8"/>
      <c r="N3" s="8"/>
      <c r="O3" s="8"/>
      <c r="P3" s="8"/>
      <c r="Q3" s="8"/>
      <c r="R3" s="8"/>
      <c r="S3" s="8"/>
    </row>
    <row r="4" spans="1:19" x14ac:dyDescent="0.2">
      <c r="A4" s="3">
        <v>1</v>
      </c>
      <c r="B4" s="2">
        <v>888</v>
      </c>
      <c r="C4" s="4" t="s">
        <v>4</v>
      </c>
      <c r="D4" s="4" t="s">
        <v>27</v>
      </c>
      <c r="E4" s="4" t="s">
        <v>45</v>
      </c>
      <c r="F4" s="17">
        <v>2.7646397159468252</v>
      </c>
      <c r="G4" s="17">
        <v>1.5112784630955085</v>
      </c>
      <c r="I4" s="14"/>
      <c r="J4" s="2"/>
      <c r="K4" s="2"/>
      <c r="L4" s="2"/>
      <c r="M4" s="2"/>
      <c r="N4" s="2"/>
      <c r="O4" s="2"/>
      <c r="P4" s="2"/>
      <c r="Q4" s="2"/>
      <c r="R4" s="2"/>
      <c r="S4" s="2"/>
    </row>
    <row r="5" spans="1:19" x14ac:dyDescent="0.2">
      <c r="A5" s="3">
        <v>2</v>
      </c>
      <c r="B5" s="2">
        <v>844</v>
      </c>
      <c r="C5" s="4" t="s">
        <v>4</v>
      </c>
      <c r="D5" s="4" t="s">
        <v>26</v>
      </c>
      <c r="E5" s="4" t="s">
        <v>46</v>
      </c>
      <c r="F5" s="17">
        <v>5.2084145735237559</v>
      </c>
      <c r="G5" s="17">
        <v>3.5574304931083733</v>
      </c>
      <c r="I5" s="14"/>
      <c r="J5" s="2"/>
      <c r="K5" s="2"/>
      <c r="L5" s="2"/>
      <c r="M5" s="2"/>
      <c r="N5" s="2"/>
      <c r="O5" s="2"/>
      <c r="P5" s="2"/>
      <c r="Q5" s="2"/>
    </row>
    <row r="6" spans="1:19" x14ac:dyDescent="0.2">
      <c r="A6" s="3">
        <v>2</v>
      </c>
      <c r="B6" s="2">
        <v>886</v>
      </c>
      <c r="C6" s="4" t="s">
        <v>4</v>
      </c>
      <c r="D6" s="4" t="s">
        <v>26</v>
      </c>
      <c r="E6" s="4" t="s">
        <v>46</v>
      </c>
      <c r="F6" s="17">
        <v>6.2844434184753695</v>
      </c>
      <c r="G6" s="17">
        <v>4.3689152068299952</v>
      </c>
      <c r="I6" s="14"/>
      <c r="J6" s="2"/>
      <c r="K6" s="2"/>
      <c r="L6" s="2"/>
      <c r="M6" s="2"/>
      <c r="N6" s="2"/>
      <c r="O6" s="2"/>
      <c r="P6" s="2"/>
      <c r="Q6" s="2"/>
    </row>
    <row r="7" spans="1:19" x14ac:dyDescent="0.2">
      <c r="A7" s="3">
        <v>2</v>
      </c>
      <c r="B7" s="2">
        <v>836</v>
      </c>
      <c r="C7" s="4" t="s">
        <v>4</v>
      </c>
      <c r="D7" s="4" t="s">
        <v>27</v>
      </c>
      <c r="E7" s="4" t="s">
        <v>46</v>
      </c>
      <c r="F7" s="17">
        <v>6.4050367189704911</v>
      </c>
      <c r="G7" s="17">
        <v>6.1002215566579281</v>
      </c>
      <c r="I7" s="14"/>
      <c r="J7" s="2"/>
      <c r="K7" s="2"/>
      <c r="L7" s="2"/>
      <c r="M7" s="2"/>
      <c r="N7" s="2"/>
      <c r="O7" s="2"/>
      <c r="P7" s="2"/>
      <c r="Q7" s="2"/>
    </row>
    <row r="8" spans="1:19" x14ac:dyDescent="0.2">
      <c r="A8" s="3">
        <v>2</v>
      </c>
      <c r="B8" s="2">
        <v>870</v>
      </c>
      <c r="C8" s="4" t="s">
        <v>4</v>
      </c>
      <c r="D8" s="4" t="s">
        <v>27</v>
      </c>
      <c r="E8" s="4" t="s">
        <v>46</v>
      </c>
      <c r="F8" s="17">
        <v>7.410436056114186</v>
      </c>
      <c r="G8" s="17">
        <v>4.9217580874609759</v>
      </c>
      <c r="I8" s="14"/>
      <c r="J8" s="2"/>
      <c r="K8" s="2"/>
      <c r="L8" s="2"/>
      <c r="M8" s="2"/>
      <c r="N8" s="2"/>
      <c r="O8" s="2"/>
      <c r="P8" s="2"/>
      <c r="Q8" s="2"/>
    </row>
    <row r="9" spans="1:19" x14ac:dyDescent="0.2">
      <c r="A9" s="3">
        <v>3</v>
      </c>
      <c r="B9" s="2">
        <v>838</v>
      </c>
      <c r="C9" s="4" t="s">
        <v>4</v>
      </c>
      <c r="D9" s="4" t="s">
        <v>26</v>
      </c>
      <c r="E9" s="4" t="s">
        <v>48</v>
      </c>
      <c r="F9" s="17">
        <v>2.1932728442608456</v>
      </c>
      <c r="G9" s="17">
        <v>1.2505985077370982</v>
      </c>
      <c r="I9" s="14"/>
      <c r="J9" s="2"/>
      <c r="K9" s="2"/>
      <c r="L9" s="2"/>
      <c r="M9" s="2"/>
      <c r="N9" s="2"/>
      <c r="O9" s="2"/>
      <c r="P9" s="2"/>
      <c r="Q9" s="2"/>
    </row>
    <row r="10" spans="1:19" x14ac:dyDescent="0.2">
      <c r="A10" s="3">
        <v>3</v>
      </c>
      <c r="B10" s="2">
        <v>852</v>
      </c>
      <c r="C10" s="4" t="s">
        <v>4</v>
      </c>
      <c r="D10" s="4" t="s">
        <v>27</v>
      </c>
      <c r="E10" s="4" t="s">
        <v>48</v>
      </c>
      <c r="F10" s="17">
        <v>2.8858423231748564</v>
      </c>
      <c r="G10" s="17">
        <v>1.419569124371542</v>
      </c>
      <c r="I10" s="14"/>
      <c r="J10" s="2"/>
      <c r="K10" s="2"/>
      <c r="L10" s="2"/>
      <c r="M10" s="2"/>
      <c r="N10" s="2"/>
      <c r="O10" s="2"/>
      <c r="P10" s="2"/>
      <c r="Q10" s="2"/>
    </row>
    <row r="11" spans="1:19" x14ac:dyDescent="0.2">
      <c r="A11" s="3">
        <v>3</v>
      </c>
      <c r="B11" s="2">
        <v>872</v>
      </c>
      <c r="C11" s="4" t="s">
        <v>4</v>
      </c>
      <c r="D11" s="4" t="s">
        <v>27</v>
      </c>
      <c r="E11" s="4" t="s">
        <v>48</v>
      </c>
      <c r="F11" s="17">
        <v>1.4893463404504923</v>
      </c>
      <c r="G11" s="17">
        <v>2.1997321913348005</v>
      </c>
      <c r="I11" s="14"/>
      <c r="J11" s="2"/>
      <c r="K11" s="2"/>
      <c r="L11" s="2"/>
      <c r="M11" s="2"/>
      <c r="N11" s="2"/>
      <c r="O11" s="2"/>
      <c r="P11" s="2"/>
      <c r="Q11" s="2"/>
    </row>
    <row r="12" spans="1:19" x14ac:dyDescent="0.2">
      <c r="A12" s="3">
        <v>4</v>
      </c>
      <c r="B12" s="2">
        <v>848</v>
      </c>
      <c r="C12" s="4" t="s">
        <v>4</v>
      </c>
      <c r="D12" s="4" t="s">
        <v>26</v>
      </c>
      <c r="E12" s="4" t="s">
        <v>47</v>
      </c>
      <c r="F12" s="17">
        <v>5.0933503481565801</v>
      </c>
      <c r="G12" s="17">
        <v>2.8184542932434105</v>
      </c>
      <c r="I12" s="14"/>
    </row>
    <row r="13" spans="1:19" x14ac:dyDescent="0.2">
      <c r="A13" s="3">
        <v>4</v>
      </c>
      <c r="B13" s="2">
        <v>862</v>
      </c>
      <c r="C13" s="4" t="s">
        <v>4</v>
      </c>
      <c r="D13" s="4" t="s">
        <v>26</v>
      </c>
      <c r="E13" s="4" t="s">
        <v>47</v>
      </c>
      <c r="F13" s="17">
        <v>3.8525325848471654</v>
      </c>
      <c r="G13" s="17">
        <v>3.0231848471730367</v>
      </c>
      <c r="I13" s="14"/>
    </row>
    <row r="14" spans="1:19" x14ac:dyDescent="0.2">
      <c r="A14" s="3">
        <v>4</v>
      </c>
      <c r="B14" s="2">
        <v>842</v>
      </c>
      <c r="C14" s="4" t="s">
        <v>4</v>
      </c>
      <c r="D14" s="4" t="s">
        <v>27</v>
      </c>
      <c r="E14" s="4" t="s">
        <v>47</v>
      </c>
      <c r="F14" s="17">
        <v>0.97433530099300114</v>
      </c>
      <c r="G14" s="17">
        <v>1.333386245485928</v>
      </c>
      <c r="I14" s="14"/>
    </row>
    <row r="15" spans="1:19" x14ac:dyDescent="0.2">
      <c r="A15" s="3">
        <v>4</v>
      </c>
      <c r="B15" s="2">
        <v>858</v>
      </c>
      <c r="C15" s="4" t="s">
        <v>4</v>
      </c>
      <c r="D15" s="4" t="s">
        <v>27</v>
      </c>
      <c r="E15" s="4" t="s">
        <v>47</v>
      </c>
      <c r="F15" s="17">
        <v>2.5004996746798902</v>
      </c>
      <c r="G15" s="17">
        <v>1.8886050880857215</v>
      </c>
      <c r="I15" s="14"/>
    </row>
    <row r="16" spans="1:19" x14ac:dyDescent="0.2">
      <c r="A16" s="3">
        <v>4</v>
      </c>
      <c r="B16" s="2">
        <v>866</v>
      </c>
      <c r="C16" s="4" t="s">
        <v>4</v>
      </c>
      <c r="D16" s="4" t="s">
        <v>27</v>
      </c>
      <c r="E16" s="4" t="s">
        <v>47</v>
      </c>
      <c r="F16" s="17">
        <v>3.4908562470136189</v>
      </c>
      <c r="G16" s="17">
        <v>3.2531129624322941</v>
      </c>
      <c r="I16" s="14"/>
      <c r="J16" s="8"/>
      <c r="K16" s="8"/>
      <c r="L16" s="8"/>
      <c r="M16" s="8"/>
      <c r="N16" s="8"/>
      <c r="O16" s="8"/>
      <c r="P16" s="8"/>
      <c r="Q16" s="8"/>
      <c r="R16" s="8"/>
      <c r="S16" s="8"/>
    </row>
    <row r="17" spans="1:19" x14ac:dyDescent="0.2">
      <c r="A17" s="3">
        <v>5</v>
      </c>
      <c r="B17" s="15">
        <v>890</v>
      </c>
      <c r="C17" s="4" t="s">
        <v>4</v>
      </c>
      <c r="D17" s="4" t="s">
        <v>26</v>
      </c>
      <c r="E17" s="4" t="s">
        <v>45</v>
      </c>
      <c r="F17" s="17">
        <v>2.9495847527674401</v>
      </c>
      <c r="G17" s="17">
        <v>1.5550288287253831</v>
      </c>
      <c r="I17" s="14"/>
      <c r="J17" s="2"/>
      <c r="K17" s="2"/>
      <c r="L17" s="2"/>
      <c r="M17" s="2"/>
      <c r="N17" s="2"/>
      <c r="O17" s="2"/>
      <c r="P17" s="2"/>
      <c r="Q17" s="2"/>
      <c r="R17" s="2"/>
      <c r="S17" s="2"/>
    </row>
    <row r="18" spans="1:19" x14ac:dyDescent="0.2">
      <c r="A18" s="3">
        <v>5</v>
      </c>
      <c r="B18" s="15">
        <v>896</v>
      </c>
      <c r="C18" s="4" t="s">
        <v>4</v>
      </c>
      <c r="D18" s="4" t="s">
        <v>27</v>
      </c>
      <c r="E18" s="4" t="s">
        <v>45</v>
      </c>
      <c r="F18" s="17">
        <v>1.3001614070239884</v>
      </c>
      <c r="G18" s="17">
        <v>1.0305033392271667</v>
      </c>
      <c r="I18" s="14"/>
      <c r="J18" s="2"/>
      <c r="K18" s="2"/>
      <c r="L18" s="2"/>
      <c r="M18" s="2"/>
      <c r="N18" s="2"/>
      <c r="O18" s="2"/>
      <c r="P18" s="2"/>
      <c r="Q18" s="2"/>
    </row>
    <row r="19" spans="1:19" x14ac:dyDescent="0.2">
      <c r="A19" s="3">
        <v>6</v>
      </c>
      <c r="B19" s="15">
        <v>900</v>
      </c>
      <c r="C19" s="4" t="s">
        <v>4</v>
      </c>
      <c r="D19" s="4" t="s">
        <v>26</v>
      </c>
      <c r="E19" s="4" t="s">
        <v>46</v>
      </c>
      <c r="F19" s="17">
        <v>11.165864183736428</v>
      </c>
      <c r="G19" s="17">
        <v>9.1923731889115317</v>
      </c>
      <c r="I19" s="14"/>
      <c r="J19" s="2"/>
      <c r="K19" s="2"/>
      <c r="L19" s="2"/>
      <c r="M19" s="2"/>
      <c r="N19" s="2"/>
      <c r="O19" s="2"/>
      <c r="P19" s="2"/>
      <c r="Q19" s="2"/>
    </row>
    <row r="20" spans="1:19" x14ac:dyDescent="0.2">
      <c r="A20" s="3">
        <v>6</v>
      </c>
      <c r="B20" s="15">
        <v>904</v>
      </c>
      <c r="C20" s="4" t="s">
        <v>4</v>
      </c>
      <c r="D20" s="4" t="s">
        <v>27</v>
      </c>
      <c r="E20" s="4" t="s">
        <v>46</v>
      </c>
      <c r="F20" s="17">
        <v>14.886353504879192</v>
      </c>
      <c r="G20" s="17">
        <v>11.696897116563703</v>
      </c>
      <c r="I20" s="14"/>
      <c r="J20" s="2"/>
      <c r="K20" s="2"/>
      <c r="L20" s="2"/>
      <c r="M20" s="2"/>
      <c r="N20" s="2"/>
      <c r="O20" s="2"/>
      <c r="P20" s="2"/>
      <c r="Q20" s="2"/>
    </row>
    <row r="21" spans="1:19" x14ac:dyDescent="0.2">
      <c r="A21" s="3">
        <v>6</v>
      </c>
      <c r="B21" s="15">
        <v>906</v>
      </c>
      <c r="C21" s="4" t="s">
        <v>4</v>
      </c>
      <c r="D21" s="4" t="s">
        <v>27</v>
      </c>
      <c r="E21" s="4" t="s">
        <v>46</v>
      </c>
      <c r="F21" s="17">
        <v>13.236867794185088</v>
      </c>
      <c r="G21" s="17">
        <v>8.8295118888292787</v>
      </c>
      <c r="I21" s="14"/>
      <c r="J21" s="2"/>
      <c r="K21" s="2"/>
      <c r="L21" s="2"/>
      <c r="M21" s="2"/>
      <c r="N21" s="2"/>
      <c r="O21" s="2"/>
      <c r="P21" s="2"/>
      <c r="Q21" s="2"/>
    </row>
    <row r="22" spans="1:19" x14ac:dyDescent="0.2">
      <c r="A22" s="3">
        <v>7</v>
      </c>
      <c r="B22" s="16">
        <v>910</v>
      </c>
      <c r="C22" s="4" t="s">
        <v>4</v>
      </c>
      <c r="D22" s="4" t="s">
        <v>27</v>
      </c>
      <c r="E22" s="4" t="s">
        <v>47</v>
      </c>
      <c r="F22" s="17">
        <v>2.0791911946252872</v>
      </c>
      <c r="G22" s="17">
        <v>3.2808115691776396</v>
      </c>
      <c r="I22" s="14"/>
      <c r="J22" s="2"/>
      <c r="K22" s="2"/>
      <c r="L22" s="2"/>
      <c r="M22" s="2"/>
      <c r="N22" s="2"/>
      <c r="O22" s="2"/>
      <c r="P22" s="2"/>
      <c r="Q22" s="2"/>
    </row>
    <row r="23" spans="1:19" x14ac:dyDescent="0.2">
      <c r="A23" s="3">
        <v>7</v>
      </c>
      <c r="B23" s="16">
        <v>914</v>
      </c>
      <c r="C23" s="4" t="s">
        <v>4</v>
      </c>
      <c r="D23" s="4" t="s">
        <v>27</v>
      </c>
      <c r="E23" s="4" t="s">
        <v>47</v>
      </c>
      <c r="F23" s="17">
        <v>1.7039701921926689</v>
      </c>
      <c r="G23" s="17">
        <v>4.1269275883881056</v>
      </c>
      <c r="I23" s="14"/>
      <c r="J23" s="2"/>
      <c r="K23" s="2"/>
      <c r="L23" s="2"/>
      <c r="M23" s="2"/>
      <c r="N23" s="2"/>
      <c r="O23" s="2"/>
      <c r="P23" s="2"/>
      <c r="Q23" s="2"/>
    </row>
    <row r="24" spans="1:19" x14ac:dyDescent="0.2">
      <c r="A24" s="3">
        <v>7</v>
      </c>
      <c r="B24" s="16">
        <v>916</v>
      </c>
      <c r="C24" s="4" t="s">
        <v>4</v>
      </c>
      <c r="D24" s="4" t="s">
        <v>26</v>
      </c>
      <c r="E24" s="4" t="s">
        <v>47</v>
      </c>
      <c r="F24" s="17">
        <v>4.1064988753673628</v>
      </c>
      <c r="G24" s="17">
        <v>6.3299914420810568</v>
      </c>
      <c r="I24" s="14"/>
      <c r="J24" s="2"/>
      <c r="K24" s="2"/>
      <c r="L24" s="2"/>
      <c r="M24" s="2"/>
      <c r="N24" s="2"/>
      <c r="O24" s="2"/>
      <c r="P24" s="2"/>
      <c r="Q24" s="2"/>
    </row>
    <row r="25" spans="1:19" x14ac:dyDescent="0.2">
      <c r="A25" s="3">
        <v>8</v>
      </c>
      <c r="B25" s="16">
        <v>918</v>
      </c>
      <c r="C25" s="4" t="s">
        <v>4</v>
      </c>
      <c r="D25" s="4" t="s">
        <v>27</v>
      </c>
      <c r="E25" s="4" t="s">
        <v>48</v>
      </c>
      <c r="F25" s="17">
        <v>4.0669617419342661</v>
      </c>
      <c r="G25" s="17">
        <v>6.4366813455829588</v>
      </c>
      <c r="I25" s="14"/>
    </row>
    <row r="26" spans="1:19" x14ac:dyDescent="0.2">
      <c r="A26" s="3">
        <v>8</v>
      </c>
      <c r="B26" s="16">
        <v>920</v>
      </c>
      <c r="C26" s="4" t="s">
        <v>4</v>
      </c>
      <c r="D26" s="10" t="s">
        <v>26</v>
      </c>
      <c r="E26" s="4" t="s">
        <v>48</v>
      </c>
      <c r="F26" s="17">
        <v>1.9256369253438956</v>
      </c>
      <c r="G26" s="17">
        <v>3.6527648175769354</v>
      </c>
      <c r="I26" s="14"/>
    </row>
    <row r="27" spans="1:19" x14ac:dyDescent="0.2">
      <c r="A27" s="3">
        <v>8</v>
      </c>
      <c r="B27" s="16">
        <v>922</v>
      </c>
      <c r="C27" s="4" t="s">
        <v>4</v>
      </c>
      <c r="D27" s="10" t="s">
        <v>27</v>
      </c>
      <c r="E27" s="4" t="s">
        <v>48</v>
      </c>
      <c r="F27" s="17">
        <v>3.530455299927691</v>
      </c>
      <c r="G27" s="17">
        <v>3.7819065900241839</v>
      </c>
      <c r="I27" s="14"/>
    </row>
    <row r="28" spans="1:19" x14ac:dyDescent="0.2">
      <c r="A28" s="3">
        <v>9</v>
      </c>
      <c r="B28" s="18">
        <v>926</v>
      </c>
      <c r="C28" s="4" t="s">
        <v>4</v>
      </c>
      <c r="D28" s="18" t="s">
        <v>26</v>
      </c>
      <c r="E28" s="4" t="s">
        <v>47</v>
      </c>
      <c r="F28" s="17">
        <v>4.8898046379831062</v>
      </c>
      <c r="G28" s="17">
        <v>4.7798726602399864</v>
      </c>
      <c r="I28" s="14"/>
    </row>
    <row r="29" spans="1:19" x14ac:dyDescent="0.2">
      <c r="A29" s="3">
        <v>9</v>
      </c>
      <c r="B29" s="18">
        <v>940</v>
      </c>
      <c r="C29" s="4" t="s">
        <v>4</v>
      </c>
      <c r="D29" s="18" t="s">
        <v>27</v>
      </c>
      <c r="E29" s="4" t="s">
        <v>47</v>
      </c>
      <c r="F29" s="17">
        <v>6.3530436602931397</v>
      </c>
      <c r="G29" s="17">
        <v>7.9235810845755852</v>
      </c>
      <c r="I29" s="14"/>
    </row>
    <row r="30" spans="1:19" x14ac:dyDescent="0.2">
      <c r="A30" s="3">
        <v>10</v>
      </c>
      <c r="B30" s="18">
        <v>936</v>
      </c>
      <c r="C30" s="4" t="s">
        <v>4</v>
      </c>
      <c r="D30" s="18" t="s">
        <v>27</v>
      </c>
      <c r="E30" s="4" t="s">
        <v>46</v>
      </c>
      <c r="F30" s="17">
        <v>8.0355032693469219</v>
      </c>
      <c r="G30" s="17">
        <v>7.3998377316522745</v>
      </c>
      <c r="I30" s="14"/>
    </row>
    <row r="31" spans="1:19" x14ac:dyDescent="0.2">
      <c r="A31" s="3">
        <v>10</v>
      </c>
      <c r="B31" s="18">
        <v>948</v>
      </c>
      <c r="C31" s="4" t="s">
        <v>4</v>
      </c>
      <c r="D31" s="18" t="s">
        <v>26</v>
      </c>
      <c r="E31" s="4" t="s">
        <v>46</v>
      </c>
      <c r="F31" s="17">
        <v>11.914485808049463</v>
      </c>
      <c r="G31" s="17">
        <v>16.945209311913768</v>
      </c>
      <c r="I31" s="14"/>
    </row>
    <row r="32" spans="1:19" x14ac:dyDescent="0.2">
      <c r="A32" s="3">
        <v>11</v>
      </c>
      <c r="B32" s="18">
        <v>928</v>
      </c>
      <c r="C32" s="4" t="s">
        <v>4</v>
      </c>
      <c r="D32" s="18" t="s">
        <v>26</v>
      </c>
      <c r="E32" s="4" t="s">
        <v>48</v>
      </c>
      <c r="F32" s="17">
        <v>3.1006746016162436</v>
      </c>
      <c r="G32" s="17">
        <v>6.7116281078983677</v>
      </c>
      <c r="I32" s="14"/>
    </row>
    <row r="33" spans="1:9" x14ac:dyDescent="0.2">
      <c r="A33" s="3">
        <v>11</v>
      </c>
      <c r="B33" s="18">
        <v>942</v>
      </c>
      <c r="C33" s="4" t="s">
        <v>4</v>
      </c>
      <c r="D33" s="18" t="s">
        <v>27</v>
      </c>
      <c r="E33" s="4" t="s">
        <v>48</v>
      </c>
      <c r="F33" s="17">
        <v>2.6212648718438518</v>
      </c>
      <c r="G33" s="17">
        <v>6.4958307036770506</v>
      </c>
      <c r="I33" s="14"/>
    </row>
    <row r="34" spans="1:9" x14ac:dyDescent="0.2">
      <c r="A34" s="3">
        <v>11</v>
      </c>
      <c r="B34" s="18">
        <v>966</v>
      </c>
      <c r="C34" s="4" t="s">
        <v>4</v>
      </c>
      <c r="D34" s="18" t="s">
        <v>27</v>
      </c>
      <c r="E34" s="4" t="s">
        <v>48</v>
      </c>
      <c r="F34" s="17">
        <v>5.1024163734566965</v>
      </c>
      <c r="G34" s="17">
        <v>7.7274175295320688</v>
      </c>
      <c r="I34" s="14"/>
    </row>
    <row r="35" spans="1:9" x14ac:dyDescent="0.2">
      <c r="A35" s="3">
        <v>12</v>
      </c>
      <c r="B35" s="18">
        <v>934</v>
      </c>
      <c r="C35" s="4" t="s">
        <v>4</v>
      </c>
      <c r="D35" s="18" t="s">
        <v>26</v>
      </c>
      <c r="E35" s="4" t="s">
        <v>45</v>
      </c>
      <c r="F35" s="17">
        <v>3.5105682732392292</v>
      </c>
      <c r="G35" s="17">
        <v>2.6601036812064733</v>
      </c>
      <c r="I35" s="14"/>
    </row>
    <row r="36" spans="1:9" x14ac:dyDescent="0.2">
      <c r="A36" s="3">
        <v>12</v>
      </c>
      <c r="B36" s="18">
        <v>950</v>
      </c>
      <c r="C36" s="4" t="s">
        <v>4</v>
      </c>
      <c r="D36" s="18" t="s">
        <v>27</v>
      </c>
      <c r="E36" s="4" t="s">
        <v>45</v>
      </c>
      <c r="F36" s="17">
        <v>4.9811880663451822</v>
      </c>
      <c r="G36" s="17">
        <v>5.076767302610115</v>
      </c>
      <c r="I36" s="14"/>
    </row>
    <row r="37" spans="1:9" x14ac:dyDescent="0.2">
      <c r="A37" s="3">
        <v>12</v>
      </c>
      <c r="B37" s="18">
        <v>956</v>
      </c>
      <c r="C37" s="4" t="s">
        <v>4</v>
      </c>
      <c r="D37" s="18" t="s">
        <v>27</v>
      </c>
      <c r="E37" s="4" t="s">
        <v>45</v>
      </c>
      <c r="F37" s="17">
        <v>3.8933577973440143</v>
      </c>
      <c r="G37" s="17">
        <v>5.4420585394036713</v>
      </c>
      <c r="I37" s="14"/>
    </row>
    <row r="38" spans="1:9" x14ac:dyDescent="0.2">
      <c r="A38" s="3">
        <v>13</v>
      </c>
      <c r="B38" s="2">
        <v>968</v>
      </c>
      <c r="C38" s="4" t="s">
        <v>4</v>
      </c>
      <c r="D38" s="18" t="s">
        <v>27</v>
      </c>
      <c r="E38" s="4" t="s">
        <v>47</v>
      </c>
      <c r="F38" s="17">
        <v>18.012210731815124</v>
      </c>
      <c r="G38" s="17">
        <v>18.551185836187695</v>
      </c>
      <c r="I38" s="14"/>
    </row>
    <row r="39" spans="1:9" x14ac:dyDescent="0.2">
      <c r="A39" s="3">
        <v>13</v>
      </c>
      <c r="B39" s="2">
        <v>976</v>
      </c>
      <c r="C39" s="4" t="s">
        <v>4</v>
      </c>
      <c r="D39" s="18" t="s">
        <v>27</v>
      </c>
      <c r="E39" s="4" t="s">
        <v>47</v>
      </c>
      <c r="F39" s="17">
        <v>10.710233719083282</v>
      </c>
      <c r="G39" s="17">
        <v>13.978979335215547</v>
      </c>
    </row>
    <row r="40" spans="1:9" x14ac:dyDescent="0.2">
      <c r="A40" s="3">
        <v>13</v>
      </c>
      <c r="B40" s="2">
        <v>980</v>
      </c>
      <c r="C40" s="4" t="s">
        <v>4</v>
      </c>
      <c r="D40" s="18" t="s">
        <v>27</v>
      </c>
      <c r="E40" s="4" t="s">
        <v>47</v>
      </c>
      <c r="F40" s="17">
        <v>5.5638789856320638</v>
      </c>
      <c r="G40" s="17">
        <v>10.534786743726681</v>
      </c>
    </row>
    <row r="41" spans="1:9" x14ac:dyDescent="0.2">
      <c r="A41" s="3">
        <v>13</v>
      </c>
      <c r="B41" s="2">
        <v>982</v>
      </c>
      <c r="C41" s="4" t="s">
        <v>4</v>
      </c>
      <c r="D41" s="18" t="s">
        <v>26</v>
      </c>
      <c r="E41" s="4" t="s">
        <v>47</v>
      </c>
      <c r="F41" s="17">
        <v>7.6760483085855604</v>
      </c>
      <c r="G41" s="17">
        <v>7.6394161546428823</v>
      </c>
    </row>
    <row r="42" spans="1:9" x14ac:dyDescent="0.2">
      <c r="A42" s="3">
        <v>14</v>
      </c>
      <c r="B42" s="2">
        <v>978</v>
      </c>
      <c r="C42" s="4" t="s">
        <v>4</v>
      </c>
      <c r="D42" s="18" t="s">
        <v>27</v>
      </c>
      <c r="E42" s="4" t="s">
        <v>46</v>
      </c>
      <c r="F42" s="17">
        <v>14.302076795485165</v>
      </c>
      <c r="G42" s="17">
        <v>13.999981896575131</v>
      </c>
    </row>
    <row r="43" spans="1:9" x14ac:dyDescent="0.2">
      <c r="A43" s="3">
        <v>14</v>
      </c>
      <c r="B43" s="2">
        <v>984</v>
      </c>
      <c r="C43" s="4" t="s">
        <v>4</v>
      </c>
      <c r="D43" s="18" t="s">
        <v>27</v>
      </c>
      <c r="E43" s="4" t="s">
        <v>46</v>
      </c>
      <c r="F43" s="17">
        <v>17.365561288555789</v>
      </c>
      <c r="G43" s="17">
        <v>19.253990571499457</v>
      </c>
    </row>
    <row r="44" spans="1:9" x14ac:dyDescent="0.2">
      <c r="A44" s="3">
        <v>14</v>
      </c>
      <c r="B44" s="2">
        <v>986</v>
      </c>
      <c r="C44" s="4" t="s">
        <v>4</v>
      </c>
      <c r="D44" s="18" t="s">
        <v>27</v>
      </c>
      <c r="E44" s="4" t="s">
        <v>46</v>
      </c>
      <c r="F44" s="17">
        <v>24.753604959345942</v>
      </c>
      <c r="G44" s="17">
        <v>19.980882488976601</v>
      </c>
    </row>
    <row r="45" spans="1:9" x14ac:dyDescent="0.2">
      <c r="A45" s="3">
        <v>14</v>
      </c>
      <c r="B45" s="2">
        <v>988</v>
      </c>
      <c r="C45" s="4" t="s">
        <v>4</v>
      </c>
      <c r="D45" s="18" t="s">
        <v>26</v>
      </c>
      <c r="E45" s="4" t="s">
        <v>46</v>
      </c>
      <c r="F45" s="17">
        <v>17.968002404169336</v>
      </c>
      <c r="G45" s="17">
        <v>14.418078051710985</v>
      </c>
    </row>
    <row r="46" spans="1:9" ht="17" x14ac:dyDescent="0.25">
      <c r="A46" s="3">
        <v>15</v>
      </c>
      <c r="B46" s="24">
        <v>124</v>
      </c>
      <c r="C46" s="4" t="s">
        <v>4</v>
      </c>
      <c r="D46" s="24" t="s">
        <v>26</v>
      </c>
      <c r="E46" s="4" t="s">
        <v>47</v>
      </c>
      <c r="F46" s="25">
        <v>4.1878294889143639</v>
      </c>
      <c r="G46" s="25">
        <v>4.9447881588221474</v>
      </c>
    </row>
    <row r="47" spans="1:9" ht="17" x14ac:dyDescent="0.25">
      <c r="A47" s="3">
        <v>17</v>
      </c>
      <c r="B47" s="24">
        <v>82</v>
      </c>
      <c r="C47" s="4" t="s">
        <v>4</v>
      </c>
      <c r="D47" s="24" t="s">
        <v>26</v>
      </c>
      <c r="E47" s="4" t="s">
        <v>48</v>
      </c>
      <c r="F47" s="25">
        <v>1.705119205006294</v>
      </c>
      <c r="G47" s="25">
        <v>1.9610659086519655</v>
      </c>
    </row>
    <row r="48" spans="1:9" ht="17" x14ac:dyDescent="0.25">
      <c r="A48" s="3">
        <v>17</v>
      </c>
      <c r="B48" s="24">
        <v>84</v>
      </c>
      <c r="C48" s="4" t="s">
        <v>4</v>
      </c>
      <c r="D48" s="24" t="s">
        <v>26</v>
      </c>
      <c r="E48" s="4" t="s">
        <v>48</v>
      </c>
      <c r="F48" s="25">
        <v>1.7737397196470386</v>
      </c>
      <c r="G48" s="25">
        <v>1.7240124711031983</v>
      </c>
    </row>
    <row r="49" spans="1:7" ht="17" x14ac:dyDescent="0.25">
      <c r="A49" s="3">
        <v>17</v>
      </c>
      <c r="B49" s="24">
        <v>86</v>
      </c>
      <c r="C49" s="4" t="s">
        <v>4</v>
      </c>
      <c r="D49" s="24" t="s">
        <v>27</v>
      </c>
      <c r="E49" s="4" t="s">
        <v>48</v>
      </c>
      <c r="F49" s="25">
        <v>2.1084493106860065</v>
      </c>
      <c r="G49" s="25">
        <v>5.8597229596363523</v>
      </c>
    </row>
    <row r="50" spans="1:7" ht="17" x14ac:dyDescent="0.25">
      <c r="A50" s="3">
        <v>17</v>
      </c>
      <c r="B50" s="24">
        <v>88</v>
      </c>
      <c r="C50" s="4" t="s">
        <v>4</v>
      </c>
      <c r="D50" s="24" t="s">
        <v>26</v>
      </c>
      <c r="E50" s="4" t="s">
        <v>48</v>
      </c>
      <c r="F50" s="25">
        <v>2.8950225351185974</v>
      </c>
      <c r="G50" s="25">
        <v>1.7886106154040049</v>
      </c>
    </row>
    <row r="51" spans="1:7" ht="17" x14ac:dyDescent="0.25">
      <c r="A51" s="3">
        <v>17</v>
      </c>
      <c r="B51" s="24">
        <v>110</v>
      </c>
      <c r="C51" s="4" t="s">
        <v>4</v>
      </c>
      <c r="D51" s="24" t="s">
        <v>27</v>
      </c>
      <c r="E51" s="4" t="s">
        <v>48</v>
      </c>
      <c r="F51" s="25">
        <v>2.5249598994895188</v>
      </c>
      <c r="G51" s="25">
        <v>3.964143444702048</v>
      </c>
    </row>
    <row r="52" spans="1:7" ht="17" x14ac:dyDescent="0.25">
      <c r="A52" s="3">
        <v>18</v>
      </c>
      <c r="B52" s="24">
        <v>72</v>
      </c>
      <c r="C52" s="4" t="s">
        <v>4</v>
      </c>
      <c r="D52" s="24" t="s">
        <v>26</v>
      </c>
      <c r="E52" s="4" t="s">
        <v>45</v>
      </c>
      <c r="F52" s="25">
        <v>2.6443785519003304</v>
      </c>
      <c r="G52" s="25">
        <v>4.3312975196310628</v>
      </c>
    </row>
    <row r="53" spans="1:7" ht="17" x14ac:dyDescent="0.25">
      <c r="A53" s="3">
        <v>18</v>
      </c>
      <c r="B53" s="24">
        <v>54</v>
      </c>
      <c r="C53" s="4" t="s">
        <v>4</v>
      </c>
      <c r="D53" s="24" t="s">
        <v>27</v>
      </c>
      <c r="E53" s="4" t="s">
        <v>45</v>
      </c>
      <c r="F53" s="25">
        <v>0.59533386967015423</v>
      </c>
      <c r="G53" s="25">
        <v>3.1067595556392398</v>
      </c>
    </row>
    <row r="54" spans="1:7" ht="17" x14ac:dyDescent="0.25">
      <c r="A54" s="3">
        <v>18</v>
      </c>
      <c r="B54" s="24">
        <v>106</v>
      </c>
      <c r="C54" s="4" t="s">
        <v>4</v>
      </c>
      <c r="D54" s="24" t="s">
        <v>26</v>
      </c>
      <c r="E54" s="4" t="s">
        <v>45</v>
      </c>
      <c r="F54" s="25">
        <v>2.6274282984490052</v>
      </c>
      <c r="G54" s="25">
        <v>4.0863260309882898</v>
      </c>
    </row>
    <row r="55" spans="1:7" ht="17" x14ac:dyDescent="0.25">
      <c r="A55" s="3">
        <v>18</v>
      </c>
      <c r="B55" s="24">
        <v>68</v>
      </c>
      <c r="C55" s="4" t="s">
        <v>4</v>
      </c>
      <c r="D55" s="24" t="s">
        <v>26</v>
      </c>
      <c r="E55" s="4" t="s">
        <v>45</v>
      </c>
      <c r="F55" s="25">
        <v>1.5555961477109237</v>
      </c>
      <c r="G55" s="25">
        <v>0.74548872314546277</v>
      </c>
    </row>
    <row r="56" spans="1:7" ht="17" x14ac:dyDescent="0.25">
      <c r="A56" s="3">
        <v>18</v>
      </c>
      <c r="B56" s="24">
        <v>70</v>
      </c>
      <c r="C56" s="4" t="s">
        <v>4</v>
      </c>
      <c r="D56" s="24" t="s">
        <v>27</v>
      </c>
      <c r="E56" s="4" t="s">
        <v>45</v>
      </c>
      <c r="F56" s="25">
        <v>2.0278224259603399</v>
      </c>
      <c r="G56" s="25">
        <v>2.1983375072601352</v>
      </c>
    </row>
    <row r="57" spans="1:7" x14ac:dyDescent="0.2">
      <c r="E57" s="5"/>
    </row>
    <row r="58" spans="1:7" x14ac:dyDescent="0.2">
      <c r="E58" s="5"/>
    </row>
    <row r="59" spans="1:7" x14ac:dyDescent="0.2">
      <c r="E59" s="5"/>
    </row>
    <row r="60" spans="1:7" x14ac:dyDescent="0.2">
      <c r="E60" s="5"/>
    </row>
    <row r="61" spans="1:7" x14ac:dyDescent="0.2">
      <c r="E61" s="5"/>
    </row>
    <row r="62" spans="1:7" x14ac:dyDescent="0.2">
      <c r="E62" s="5"/>
    </row>
    <row r="63" spans="1:7" x14ac:dyDescent="0.2">
      <c r="E63" s="5"/>
    </row>
    <row r="64" spans="1:7" x14ac:dyDescent="0.2">
      <c r="E64" s="5"/>
    </row>
    <row r="65" spans="5:5" x14ac:dyDescent="0.2">
      <c r="E65" s="5"/>
    </row>
    <row r="66" spans="5:5" x14ac:dyDescent="0.2">
      <c r="E66" s="5"/>
    </row>
    <row r="67" spans="5:5" x14ac:dyDescent="0.2">
      <c r="E67" s="5"/>
    </row>
    <row r="68" spans="5:5" x14ac:dyDescent="0.2">
      <c r="E68" s="5"/>
    </row>
    <row r="69" spans="5:5" x14ac:dyDescent="0.2">
      <c r="E69" s="5"/>
    </row>
    <row r="70" spans="5:5" x14ac:dyDescent="0.2">
      <c r="E70" s="5"/>
    </row>
    <row r="71" spans="5:5" x14ac:dyDescent="0.2">
      <c r="E71" s="5"/>
    </row>
    <row r="72" spans="5:5" x14ac:dyDescent="0.2">
      <c r="E72" s="5"/>
    </row>
    <row r="73" spans="5:5" x14ac:dyDescent="0.2">
      <c r="E73" s="7"/>
    </row>
    <row r="74" spans="5:5" x14ac:dyDescent="0.2">
      <c r="E74" s="9"/>
    </row>
    <row r="75" spans="5:5" x14ac:dyDescent="0.2">
      <c r="E75" s="7"/>
    </row>
    <row r="76" spans="5:5" x14ac:dyDescent="0.2">
      <c r="E76" s="7"/>
    </row>
    <row r="77" spans="5:5" x14ac:dyDescent="0.2">
      <c r="E77" s="7"/>
    </row>
    <row r="78" spans="5:5" x14ac:dyDescent="0.2">
      <c r="E78" s="7"/>
    </row>
    <row r="79" spans="5:5" x14ac:dyDescent="0.2">
      <c r="E79" s="7"/>
    </row>
    <row r="80" spans="5:5" x14ac:dyDescent="0.2">
      <c r="E80" s="7"/>
    </row>
    <row r="81" spans="5:5" x14ac:dyDescent="0.2">
      <c r="E81" s="7"/>
    </row>
    <row r="82" spans="5:5" x14ac:dyDescent="0.2">
      <c r="E82" s="7"/>
    </row>
    <row r="83" spans="5:5" x14ac:dyDescent="0.2">
      <c r="E83" s="7"/>
    </row>
    <row r="84" spans="5:5" x14ac:dyDescent="0.2">
      <c r="E84" s="7"/>
    </row>
    <row r="85" spans="5:5" x14ac:dyDescent="0.2">
      <c r="E85" s="7"/>
    </row>
    <row r="86" spans="5:5" x14ac:dyDescent="0.2">
      <c r="E86" s="7"/>
    </row>
    <row r="87" spans="5:5" x14ac:dyDescent="0.2">
      <c r="E87" s="7"/>
    </row>
    <row r="88" spans="5:5" x14ac:dyDescent="0.2">
      <c r="E88" s="7"/>
    </row>
    <row r="89" spans="5:5" x14ac:dyDescent="0.2">
      <c r="E89" s="7"/>
    </row>
    <row r="90" spans="5:5" x14ac:dyDescent="0.2">
      <c r="E90" s="7"/>
    </row>
    <row r="91" spans="5:5" x14ac:dyDescent="0.2">
      <c r="E91" s="7"/>
    </row>
    <row r="92" spans="5:5" x14ac:dyDescent="0.2">
      <c r="E92" s="7"/>
    </row>
    <row r="93" spans="5:5" x14ac:dyDescent="0.2">
      <c r="E93" s="7"/>
    </row>
    <row r="94" spans="5:5" x14ac:dyDescent="0.2">
      <c r="E94" s="7"/>
    </row>
    <row r="95" spans="5:5" x14ac:dyDescent="0.2">
      <c r="E95" s="7"/>
    </row>
    <row r="96" spans="5:5" x14ac:dyDescent="0.2">
      <c r="E96" s="7"/>
    </row>
    <row r="97" spans="5:5" x14ac:dyDescent="0.2">
      <c r="E97" s="7"/>
    </row>
    <row r="98" spans="5:5" x14ac:dyDescent="0.2">
      <c r="E98" s="7"/>
    </row>
    <row r="99" spans="5:5" x14ac:dyDescent="0.2">
      <c r="E99" s="7"/>
    </row>
    <row r="100" spans="5:5" x14ac:dyDescent="0.2">
      <c r="E100" s="7"/>
    </row>
    <row r="101" spans="5:5" x14ac:dyDescent="0.2">
      <c r="E101" s="7"/>
    </row>
    <row r="102" spans="5:5" x14ac:dyDescent="0.2">
      <c r="E102" s="7"/>
    </row>
    <row r="103" spans="5:5" x14ac:dyDescent="0.2">
      <c r="E103" s="7"/>
    </row>
    <row r="104" spans="5:5" x14ac:dyDescent="0.2">
      <c r="E104" s="7"/>
    </row>
    <row r="105" spans="5:5" x14ac:dyDescent="0.2">
      <c r="E105" s="7"/>
    </row>
    <row r="106" spans="5:5" x14ac:dyDescent="0.2">
      <c r="E106" s="7"/>
    </row>
    <row r="107" spans="5:5" x14ac:dyDescent="0.2">
      <c r="E107" s="7"/>
    </row>
    <row r="108" spans="5:5" x14ac:dyDescent="0.2">
      <c r="E108" s="7"/>
    </row>
    <row r="109" spans="5:5" x14ac:dyDescent="0.2">
      <c r="E109" s="7"/>
    </row>
    <row r="110" spans="5:5" x14ac:dyDescent="0.2">
      <c r="E110" s="7"/>
    </row>
    <row r="111" spans="5:5" x14ac:dyDescent="0.2">
      <c r="E111" s="7"/>
    </row>
    <row r="112" spans="5:5" x14ac:dyDescent="0.2">
      <c r="E112" s="7"/>
    </row>
    <row r="113" spans="5:5" x14ac:dyDescent="0.2">
      <c r="E113" s="7"/>
    </row>
    <row r="114" spans="5:5" x14ac:dyDescent="0.2">
      <c r="E114" s="7"/>
    </row>
    <row r="115" spans="5:5" x14ac:dyDescent="0.2">
      <c r="E115" s="7"/>
    </row>
    <row r="116" spans="5:5" x14ac:dyDescent="0.2">
      <c r="E116" s="7"/>
    </row>
    <row r="117" spans="5:5" x14ac:dyDescent="0.2">
      <c r="E117" s="7"/>
    </row>
    <row r="118" spans="5:5" x14ac:dyDescent="0.2">
      <c r="E118" s="7"/>
    </row>
    <row r="119" spans="5:5" x14ac:dyDescent="0.2">
      <c r="E119" s="7"/>
    </row>
    <row r="120" spans="5:5" x14ac:dyDescent="0.2">
      <c r="E120" s="7"/>
    </row>
    <row r="121" spans="5:5" x14ac:dyDescent="0.2">
      <c r="E121" s="7"/>
    </row>
    <row r="122" spans="5:5" x14ac:dyDescent="0.2">
      <c r="E122" s="7"/>
    </row>
    <row r="123" spans="5:5" x14ac:dyDescent="0.2">
      <c r="E123" s="7"/>
    </row>
    <row r="124" spans="5:5" x14ac:dyDescent="0.2">
      <c r="E124" s="7"/>
    </row>
    <row r="125" spans="5:5" x14ac:dyDescent="0.2">
      <c r="E125" s="7"/>
    </row>
    <row r="126" spans="5:5" x14ac:dyDescent="0.2">
      <c r="E126" s="7"/>
    </row>
    <row r="127" spans="5:5" x14ac:dyDescent="0.2">
      <c r="E127" s="7"/>
    </row>
    <row r="128" spans="5:5" x14ac:dyDescent="0.2">
      <c r="E128" s="7"/>
    </row>
    <row r="129" spans="5:5" x14ac:dyDescent="0.2">
      <c r="E129" s="7"/>
    </row>
    <row r="130" spans="5:5" x14ac:dyDescent="0.2">
      <c r="E130" s="7"/>
    </row>
    <row r="131" spans="5:5" x14ac:dyDescent="0.2">
      <c r="E131" s="7"/>
    </row>
    <row r="132" spans="5:5" x14ac:dyDescent="0.2">
      <c r="E132" s="7"/>
    </row>
    <row r="133" spans="5:5" x14ac:dyDescent="0.2">
      <c r="E133" s="7"/>
    </row>
    <row r="134" spans="5:5" x14ac:dyDescent="0.2">
      <c r="E134" s="7"/>
    </row>
    <row r="135" spans="5:5" x14ac:dyDescent="0.2">
      <c r="E135" s="7"/>
    </row>
    <row r="136" spans="5:5" x14ac:dyDescent="0.2">
      <c r="E136" s="7"/>
    </row>
    <row r="137" spans="5:5" x14ac:dyDescent="0.2">
      <c r="E137" s="7"/>
    </row>
    <row r="138" spans="5:5" x14ac:dyDescent="0.2">
      <c r="E138" s="7"/>
    </row>
    <row r="139" spans="5:5" x14ac:dyDescent="0.2">
      <c r="E139" s="7"/>
    </row>
    <row r="140" spans="5:5" x14ac:dyDescent="0.2">
      <c r="E140" s="7"/>
    </row>
    <row r="141" spans="5:5" x14ac:dyDescent="0.2">
      <c r="E141" s="7"/>
    </row>
    <row r="142" spans="5:5" x14ac:dyDescent="0.2">
      <c r="E142" s="7"/>
    </row>
    <row r="143" spans="5:5" x14ac:dyDescent="0.2">
      <c r="E143" s="7"/>
    </row>
    <row r="144" spans="5:5" x14ac:dyDescent="0.2">
      <c r="E144" s="7"/>
    </row>
    <row r="145" spans="5:5" x14ac:dyDescent="0.2">
      <c r="E145" s="7"/>
    </row>
    <row r="146" spans="5:5" x14ac:dyDescent="0.2">
      <c r="E146" s="7"/>
    </row>
    <row r="147" spans="5:5" x14ac:dyDescent="0.2">
      <c r="E147" s="7"/>
    </row>
    <row r="148" spans="5:5" x14ac:dyDescent="0.2">
      <c r="E148" s="7"/>
    </row>
    <row r="149" spans="5:5" x14ac:dyDescent="0.2">
      <c r="E149" s="7"/>
    </row>
    <row r="150" spans="5:5" x14ac:dyDescent="0.2">
      <c r="E150" s="7"/>
    </row>
    <row r="151" spans="5:5" x14ac:dyDescent="0.2">
      <c r="E151" s="7"/>
    </row>
    <row r="152" spans="5:5" x14ac:dyDescent="0.2">
      <c r="E152" s="7"/>
    </row>
    <row r="153" spans="5:5" x14ac:dyDescent="0.2">
      <c r="E153" s="7"/>
    </row>
    <row r="154" spans="5:5" x14ac:dyDescent="0.2">
      <c r="E154" s="7"/>
    </row>
  </sheetData>
  <pageMargins left="0.7" right="0.7" top="0.75" bottom="0.75" header="0.3" footer="0.3"/>
  <pageSetup paperSize="9" orientation="portrait" horizontalDpi="0" verticalDpi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A28E6F-650F-6541-8A98-695DC0B2C902}">
  <dimension ref="A1:G154"/>
  <sheetViews>
    <sheetView workbookViewId="0">
      <selection activeCell="E29" sqref="E1:E1048576"/>
    </sheetView>
  </sheetViews>
  <sheetFormatPr baseColWidth="10" defaultRowHeight="16" x14ac:dyDescent="0.2"/>
  <cols>
    <col min="1" max="1" width="7.6640625" bestFit="1" customWidth="1"/>
    <col min="2" max="2" width="9.33203125" bestFit="1" customWidth="1"/>
    <col min="3" max="3" width="3.6640625" bestFit="1" customWidth="1"/>
    <col min="4" max="4" width="9.1640625" bestFit="1" customWidth="1"/>
    <col min="5" max="5" width="14.1640625" style="10" bestFit="1" customWidth="1"/>
  </cols>
  <sheetData>
    <row r="1" spans="1:7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5</v>
      </c>
      <c r="F1" s="3" t="s">
        <v>30</v>
      </c>
      <c r="G1" s="3" t="s">
        <v>31</v>
      </c>
    </row>
    <row r="2" spans="1:7" x14ac:dyDescent="0.2">
      <c r="A2" s="3">
        <v>1</v>
      </c>
      <c r="B2" s="2">
        <v>874</v>
      </c>
      <c r="C2" s="4" t="s">
        <v>4</v>
      </c>
      <c r="D2" s="4" t="s">
        <v>26</v>
      </c>
      <c r="E2" s="4" t="s">
        <v>45</v>
      </c>
      <c r="F2">
        <f>'Weight gain'!J2-'Weight gain'!F2</f>
        <v>0.30000000000000071</v>
      </c>
      <c r="G2">
        <f>WeightPct!J2-WeightPct!F2</f>
        <v>1.5544041450777237</v>
      </c>
    </row>
    <row r="3" spans="1:7" x14ac:dyDescent="0.2">
      <c r="A3" s="3">
        <v>1</v>
      </c>
      <c r="B3" s="2">
        <v>846</v>
      </c>
      <c r="C3" s="4" t="s">
        <v>4</v>
      </c>
      <c r="D3" s="4" t="s">
        <v>27</v>
      </c>
      <c r="E3" s="4" t="s">
        <v>45</v>
      </c>
      <c r="F3">
        <f>'Weight gain'!J3-'Weight gain'!F3</f>
        <v>0.5</v>
      </c>
      <c r="G3">
        <f>WeightPct!J3-WeightPct!F3</f>
        <v>2.1551724137931036</v>
      </c>
    </row>
    <row r="4" spans="1:7" x14ac:dyDescent="0.2">
      <c r="A4" s="3">
        <v>1</v>
      </c>
      <c r="B4" s="2">
        <v>888</v>
      </c>
      <c r="C4" s="4" t="s">
        <v>4</v>
      </c>
      <c r="D4" s="4" t="s">
        <v>27</v>
      </c>
      <c r="E4" s="4" t="s">
        <v>45</v>
      </c>
      <c r="F4">
        <f>'Weight gain'!J4-'Weight gain'!F4</f>
        <v>0</v>
      </c>
      <c r="G4">
        <f>WeightPct!J4-WeightPct!F4</f>
        <v>0</v>
      </c>
    </row>
    <row r="5" spans="1:7" x14ac:dyDescent="0.2">
      <c r="A5" s="3">
        <v>2</v>
      </c>
      <c r="B5" s="2">
        <v>844</v>
      </c>
      <c r="C5" s="4" t="s">
        <v>4</v>
      </c>
      <c r="D5" s="4" t="s">
        <v>26</v>
      </c>
      <c r="E5" s="4" t="s">
        <v>46</v>
      </c>
      <c r="F5">
        <f>'Weight gain'!J5-'Weight gain'!F5</f>
        <v>-3.3999999999999986</v>
      </c>
      <c r="G5">
        <f>WeightPct!J5-WeightPct!F5</f>
        <v>-15.525114155251135</v>
      </c>
    </row>
    <row r="6" spans="1:7" x14ac:dyDescent="0.2">
      <c r="A6" s="3">
        <v>2</v>
      </c>
      <c r="B6" s="2">
        <v>886</v>
      </c>
      <c r="C6" s="4" t="s">
        <v>4</v>
      </c>
      <c r="D6" s="4" t="s">
        <v>26</v>
      </c>
      <c r="E6" s="4" t="s">
        <v>46</v>
      </c>
      <c r="F6">
        <f>'Weight gain'!J6-'Weight gain'!F6</f>
        <v>-2.5999999999999979</v>
      </c>
      <c r="G6">
        <f>WeightPct!J6-WeightPct!F6</f>
        <v>-12.56038647342994</v>
      </c>
    </row>
    <row r="7" spans="1:7" x14ac:dyDescent="0.2">
      <c r="A7" s="3">
        <v>2</v>
      </c>
      <c r="B7" s="2">
        <v>836</v>
      </c>
      <c r="C7" s="4" t="s">
        <v>4</v>
      </c>
      <c r="D7" s="4" t="s">
        <v>27</v>
      </c>
      <c r="E7" s="4" t="s">
        <v>46</v>
      </c>
      <c r="F7">
        <f>'Weight gain'!J7-'Weight gain'!F7</f>
        <v>-2</v>
      </c>
      <c r="G7">
        <f>WeightPct!J7-WeightPct!F7</f>
        <v>-8.1967213114754109</v>
      </c>
    </row>
    <row r="8" spans="1:7" x14ac:dyDescent="0.2">
      <c r="A8" s="3">
        <v>2</v>
      </c>
      <c r="B8" s="2">
        <v>870</v>
      </c>
      <c r="C8" s="4" t="s">
        <v>4</v>
      </c>
      <c r="D8" s="4" t="s">
        <v>27</v>
      </c>
      <c r="E8" s="4" t="s">
        <v>46</v>
      </c>
      <c r="F8">
        <f>'Weight gain'!J8-'Weight gain'!F8</f>
        <v>-1.4000000000000021</v>
      </c>
      <c r="G8">
        <f>WeightPct!J8-WeightPct!F8</f>
        <v>-5.8823529411764799</v>
      </c>
    </row>
    <row r="9" spans="1:7" x14ac:dyDescent="0.2">
      <c r="A9" s="3">
        <v>3</v>
      </c>
      <c r="B9" s="2">
        <v>838</v>
      </c>
      <c r="C9" s="4" t="s">
        <v>4</v>
      </c>
      <c r="D9" s="4" t="s">
        <v>26</v>
      </c>
      <c r="E9" s="4" t="s">
        <v>48</v>
      </c>
      <c r="F9">
        <f>'Weight gain'!J9-'Weight gain'!F9</f>
        <v>-0.30000000000000071</v>
      </c>
      <c r="G9">
        <f>WeightPct!J9-WeightPct!F9</f>
        <v>-1.3157894736842135</v>
      </c>
    </row>
    <row r="10" spans="1:7" x14ac:dyDescent="0.2">
      <c r="A10" s="3">
        <v>3</v>
      </c>
      <c r="B10" s="2">
        <v>852</v>
      </c>
      <c r="C10" s="4" t="s">
        <v>4</v>
      </c>
      <c r="D10" s="4" t="s">
        <v>27</v>
      </c>
      <c r="E10" s="4" t="s">
        <v>48</v>
      </c>
      <c r="F10">
        <f>'Weight gain'!J10-'Weight gain'!F10</f>
        <v>0.30000000000000071</v>
      </c>
      <c r="G10">
        <f>WeightPct!J10-WeightPct!F10</f>
        <v>1.3698630136986336</v>
      </c>
    </row>
    <row r="11" spans="1:7" x14ac:dyDescent="0.2">
      <c r="A11" s="3">
        <v>3</v>
      </c>
      <c r="B11" s="2">
        <v>872</v>
      </c>
      <c r="C11" s="4" t="s">
        <v>4</v>
      </c>
      <c r="D11" s="4" t="s">
        <v>27</v>
      </c>
      <c r="E11" s="4" t="s">
        <v>48</v>
      </c>
      <c r="F11">
        <f>'Weight gain'!J11-'Weight gain'!F11</f>
        <v>-0.29999999999999716</v>
      </c>
      <c r="G11">
        <f>WeightPct!J11-WeightPct!F11</f>
        <v>-1.2048192771084223</v>
      </c>
    </row>
    <row r="12" spans="1:7" x14ac:dyDescent="0.2">
      <c r="A12" s="3">
        <v>4</v>
      </c>
      <c r="B12" s="2">
        <v>848</v>
      </c>
      <c r="C12" s="4" t="s">
        <v>4</v>
      </c>
      <c r="D12" s="4" t="s">
        <v>26</v>
      </c>
      <c r="E12" s="4" t="s">
        <v>47</v>
      </c>
      <c r="F12">
        <f>'Weight gain'!J12-'Weight gain'!F12</f>
        <v>-3.4000000000000021</v>
      </c>
      <c r="G12">
        <f>WeightPct!J12-WeightPct!F12</f>
        <v>-15.246636771300457</v>
      </c>
    </row>
    <row r="13" spans="1:7" x14ac:dyDescent="0.2">
      <c r="A13" s="3">
        <v>4</v>
      </c>
      <c r="B13" s="2">
        <v>862</v>
      </c>
      <c r="C13" s="4" t="s">
        <v>4</v>
      </c>
      <c r="D13" s="4" t="s">
        <v>26</v>
      </c>
      <c r="E13" s="4" t="s">
        <v>47</v>
      </c>
      <c r="F13">
        <f>'Weight gain'!J13-'Weight gain'!F13</f>
        <v>-2.6000000000000014</v>
      </c>
      <c r="G13">
        <f>WeightPct!J13-WeightPct!F13</f>
        <v>-11.818181818181825</v>
      </c>
    </row>
    <row r="14" spans="1:7" x14ac:dyDescent="0.2">
      <c r="A14" s="3">
        <v>4</v>
      </c>
      <c r="B14" s="2">
        <v>842</v>
      </c>
      <c r="C14" s="4" t="s">
        <v>4</v>
      </c>
      <c r="D14" s="4" t="s">
        <v>27</v>
      </c>
      <c r="E14" s="4" t="s">
        <v>47</v>
      </c>
      <c r="F14">
        <f>'Weight gain'!J14-'Weight gain'!F14</f>
        <v>-1.3000000000000007</v>
      </c>
      <c r="G14">
        <f>WeightPct!J14-WeightPct!F14</f>
        <v>-5.9907834101382518</v>
      </c>
    </row>
    <row r="15" spans="1:7" x14ac:dyDescent="0.2">
      <c r="A15" s="3">
        <v>4</v>
      </c>
      <c r="B15" s="2">
        <v>858</v>
      </c>
      <c r="C15" s="4" t="s">
        <v>4</v>
      </c>
      <c r="D15" s="4" t="s">
        <v>27</v>
      </c>
      <c r="E15" s="4" t="s">
        <v>47</v>
      </c>
      <c r="F15">
        <f>'Weight gain'!J15-'Weight gain'!F15</f>
        <v>-2.1000000000000014</v>
      </c>
      <c r="G15">
        <f>WeightPct!J15-WeightPct!F15</f>
        <v>-10.714285714285721</v>
      </c>
    </row>
    <row r="16" spans="1:7" x14ac:dyDescent="0.2">
      <c r="A16" s="3">
        <v>4</v>
      </c>
      <c r="B16" s="2">
        <v>866</v>
      </c>
      <c r="C16" s="4" t="s">
        <v>4</v>
      </c>
      <c r="D16" s="4" t="s">
        <v>27</v>
      </c>
      <c r="E16" s="4" t="s">
        <v>47</v>
      </c>
      <c r="F16">
        <f>'Weight gain'!J16-'Weight gain'!F16</f>
        <v>-0.80000000000000071</v>
      </c>
      <c r="G16">
        <f>WeightPct!J16-WeightPct!F16</f>
        <v>-3.3898305084745792</v>
      </c>
    </row>
    <row r="17" spans="1:7" x14ac:dyDescent="0.2">
      <c r="A17" s="3">
        <v>5</v>
      </c>
      <c r="B17" s="15">
        <v>890</v>
      </c>
      <c r="C17" s="4" t="s">
        <v>4</v>
      </c>
      <c r="D17" s="4" t="s">
        <v>26</v>
      </c>
      <c r="E17" s="4" t="s">
        <v>45</v>
      </c>
      <c r="F17">
        <f>'Weight gain'!J17-'Weight gain'!F17</f>
        <v>-0.39999999999999858</v>
      </c>
      <c r="G17">
        <f>WeightPct!J17-WeightPct!F17</f>
        <v>-1.8181818181818119</v>
      </c>
    </row>
    <row r="18" spans="1:7" x14ac:dyDescent="0.2">
      <c r="A18" s="3">
        <v>5</v>
      </c>
      <c r="B18" s="15">
        <v>896</v>
      </c>
      <c r="C18" s="4" t="s">
        <v>4</v>
      </c>
      <c r="D18" s="4" t="s">
        <v>27</v>
      </c>
      <c r="E18" s="4" t="s">
        <v>45</v>
      </c>
      <c r="F18">
        <f>'Weight gain'!J18-'Weight gain'!F18</f>
        <v>1.1000000000000014</v>
      </c>
      <c r="G18">
        <f>WeightPct!J18-WeightPct!F18</f>
        <v>5.4455445544554522</v>
      </c>
    </row>
    <row r="19" spans="1:7" x14ac:dyDescent="0.2">
      <c r="A19" s="3">
        <v>6</v>
      </c>
      <c r="B19" s="15">
        <v>900</v>
      </c>
      <c r="C19" s="4" t="s">
        <v>4</v>
      </c>
      <c r="D19" s="4" t="s">
        <v>26</v>
      </c>
      <c r="E19" s="4" t="s">
        <v>46</v>
      </c>
      <c r="F19">
        <f>'Weight gain'!J19-'Weight gain'!F19</f>
        <v>-2.6999999999999993</v>
      </c>
      <c r="G19">
        <f>WeightPct!J19-WeightPct!F19</f>
        <v>-12.980769230769226</v>
      </c>
    </row>
    <row r="20" spans="1:7" x14ac:dyDescent="0.2">
      <c r="A20" s="3">
        <v>6</v>
      </c>
      <c r="B20" s="15">
        <v>904</v>
      </c>
      <c r="C20" s="4" t="s">
        <v>4</v>
      </c>
      <c r="D20" s="4" t="s">
        <v>27</v>
      </c>
      <c r="E20" s="4" t="s">
        <v>46</v>
      </c>
      <c r="F20">
        <f>'Weight gain'!J20-'Weight gain'!F20</f>
        <v>-1.8000000000000007</v>
      </c>
      <c r="G20">
        <f>WeightPct!J20-WeightPct!F20</f>
        <v>-8.1081081081081106</v>
      </c>
    </row>
    <row r="21" spans="1:7" x14ac:dyDescent="0.2">
      <c r="A21" s="3">
        <v>6</v>
      </c>
      <c r="B21" s="15">
        <v>906</v>
      </c>
      <c r="C21" s="4" t="s">
        <v>4</v>
      </c>
      <c r="D21" s="4" t="s">
        <v>27</v>
      </c>
      <c r="E21" s="4" t="s">
        <v>46</v>
      </c>
      <c r="F21">
        <f>'Weight gain'!J21-'Weight gain'!F21</f>
        <v>-1.6000000000000014</v>
      </c>
      <c r="G21">
        <f>WeightPct!J21-WeightPct!F21</f>
        <v>-7.2398190045248931</v>
      </c>
    </row>
    <row r="22" spans="1:7" x14ac:dyDescent="0.2">
      <c r="A22" s="3">
        <v>7</v>
      </c>
      <c r="B22" s="16">
        <v>910</v>
      </c>
      <c r="C22" s="4" t="s">
        <v>4</v>
      </c>
      <c r="D22" s="4" t="s">
        <v>27</v>
      </c>
      <c r="E22" s="4" t="s">
        <v>47</v>
      </c>
      <c r="F22">
        <f>'Weight gain'!J22-'Weight gain'!F22</f>
        <v>-1.1999999999999993</v>
      </c>
      <c r="G22">
        <f>WeightPct!J22-WeightPct!F22</f>
        <v>-5.5299539170506877</v>
      </c>
    </row>
    <row r="23" spans="1:7" x14ac:dyDescent="0.2">
      <c r="A23" s="3">
        <v>7</v>
      </c>
      <c r="B23" s="16">
        <v>914</v>
      </c>
      <c r="C23" s="4" t="s">
        <v>4</v>
      </c>
      <c r="D23" s="4" t="s">
        <v>27</v>
      </c>
      <c r="E23" s="4" t="s">
        <v>47</v>
      </c>
      <c r="F23">
        <f>'Weight gain'!J23-'Weight gain'!F23</f>
        <v>-1.3999999999999986</v>
      </c>
      <c r="G23">
        <f>WeightPct!J23-WeightPct!F23</f>
        <v>-6.3063063063063005</v>
      </c>
    </row>
    <row r="24" spans="1:7" x14ac:dyDescent="0.2">
      <c r="A24" s="3">
        <v>7</v>
      </c>
      <c r="B24" s="16">
        <v>916</v>
      </c>
      <c r="C24" s="4" t="s">
        <v>4</v>
      </c>
      <c r="D24" s="4" t="s">
        <v>26</v>
      </c>
      <c r="E24" s="4" t="s">
        <v>47</v>
      </c>
      <c r="F24">
        <f>'Weight gain'!J24-'Weight gain'!F24</f>
        <v>-2.8000000000000007</v>
      </c>
      <c r="G24">
        <f>WeightPct!J24-WeightPct!F24</f>
        <v>-12.669683257918555</v>
      </c>
    </row>
    <row r="25" spans="1:7" x14ac:dyDescent="0.2">
      <c r="A25" s="3">
        <v>8</v>
      </c>
      <c r="B25" s="16">
        <v>918</v>
      </c>
      <c r="C25" s="4" t="s">
        <v>4</v>
      </c>
      <c r="D25" s="4" t="s">
        <v>27</v>
      </c>
      <c r="E25" s="4" t="s">
        <v>48</v>
      </c>
      <c r="F25">
        <f>'Weight gain'!J25-'Weight gain'!F25</f>
        <v>1</v>
      </c>
      <c r="G25">
        <f>WeightPct!J25-WeightPct!F25</f>
        <v>4.2918454935622314</v>
      </c>
    </row>
    <row r="26" spans="1:7" x14ac:dyDescent="0.2">
      <c r="A26" s="3">
        <v>8</v>
      </c>
      <c r="B26" s="16">
        <v>920</v>
      </c>
      <c r="C26" s="4" t="s">
        <v>4</v>
      </c>
      <c r="D26" s="10" t="s">
        <v>26</v>
      </c>
      <c r="E26" s="4" t="s">
        <v>48</v>
      </c>
      <c r="F26">
        <f>'Weight gain'!J26-'Weight gain'!F26</f>
        <v>0.5</v>
      </c>
      <c r="G26">
        <f>WeightPct!J26-WeightPct!F26</f>
        <v>2.3474178403755865</v>
      </c>
    </row>
    <row r="27" spans="1:7" x14ac:dyDescent="0.2">
      <c r="A27" s="3">
        <v>8</v>
      </c>
      <c r="B27" s="16">
        <v>922</v>
      </c>
      <c r="C27" s="4" t="s">
        <v>4</v>
      </c>
      <c r="D27" s="10" t="s">
        <v>27</v>
      </c>
      <c r="E27" s="4" t="s">
        <v>48</v>
      </c>
      <c r="F27">
        <f>'Weight gain'!J27-'Weight gain'!F27</f>
        <v>0</v>
      </c>
      <c r="G27">
        <f>WeightPct!J27-WeightPct!F27</f>
        <v>0</v>
      </c>
    </row>
    <row r="28" spans="1:7" x14ac:dyDescent="0.2">
      <c r="A28" s="3">
        <v>9</v>
      </c>
      <c r="B28" s="18">
        <v>926</v>
      </c>
      <c r="C28" s="4" t="s">
        <v>4</v>
      </c>
      <c r="D28" s="18" t="s">
        <v>26</v>
      </c>
      <c r="E28" s="4" t="s">
        <v>47</v>
      </c>
      <c r="F28">
        <f>'Weight gain'!J28-'Weight gain'!F28</f>
        <v>-2.3000000000000007</v>
      </c>
      <c r="G28">
        <f>WeightPct!J28-WeightPct!F28</f>
        <v>-10.222222222222225</v>
      </c>
    </row>
    <row r="29" spans="1:7" x14ac:dyDescent="0.2">
      <c r="A29" s="3">
        <v>9</v>
      </c>
      <c r="B29" s="18">
        <v>940</v>
      </c>
      <c r="C29" s="4" t="s">
        <v>4</v>
      </c>
      <c r="D29" s="18" t="s">
        <v>27</v>
      </c>
      <c r="E29" s="4" t="s">
        <v>47</v>
      </c>
      <c r="F29">
        <f>'Weight gain'!J29-'Weight gain'!F29</f>
        <v>-1.5999999999999979</v>
      </c>
      <c r="G29">
        <f>WeightPct!J29-WeightPct!F29</f>
        <v>-6.2992125984251883</v>
      </c>
    </row>
    <row r="30" spans="1:7" x14ac:dyDescent="0.2">
      <c r="A30" s="3">
        <v>10</v>
      </c>
      <c r="B30" s="18">
        <v>936</v>
      </c>
      <c r="C30" s="4" t="s">
        <v>4</v>
      </c>
      <c r="D30" s="18" t="s">
        <v>27</v>
      </c>
      <c r="E30" s="4" t="s">
        <v>46</v>
      </c>
      <c r="F30">
        <f>'Weight gain'!J30-'Weight gain'!F30</f>
        <v>-1.6000000000000014</v>
      </c>
      <c r="G30">
        <f>WeightPct!J30-WeightPct!F30</f>
        <v>-7.4074074074074137</v>
      </c>
    </row>
    <row r="31" spans="1:7" x14ac:dyDescent="0.2">
      <c r="A31" s="3">
        <v>10</v>
      </c>
      <c r="B31" s="18">
        <v>948</v>
      </c>
      <c r="C31" s="4" t="s">
        <v>4</v>
      </c>
      <c r="D31" s="18" t="s">
        <v>26</v>
      </c>
      <c r="E31" s="4" t="s">
        <v>46</v>
      </c>
      <c r="F31">
        <f>'Weight gain'!J31-'Weight gain'!F31</f>
        <v>-2.3000000000000007</v>
      </c>
      <c r="G31">
        <f>WeightPct!J31-WeightPct!F31</f>
        <v>-10.313901345291484</v>
      </c>
    </row>
    <row r="32" spans="1:7" x14ac:dyDescent="0.2">
      <c r="A32" s="3">
        <v>11</v>
      </c>
      <c r="B32" s="18">
        <v>928</v>
      </c>
      <c r="C32" s="4" t="s">
        <v>4</v>
      </c>
      <c r="D32" s="18" t="s">
        <v>26</v>
      </c>
      <c r="E32" s="4" t="s">
        <v>48</v>
      </c>
      <c r="F32">
        <f>'Weight gain'!J32-'Weight gain'!F32</f>
        <v>1.3999999999999986</v>
      </c>
      <c r="G32">
        <f>WeightPct!J32-WeightPct!F32</f>
        <v>6.4220183486238467</v>
      </c>
    </row>
    <row r="33" spans="1:7" x14ac:dyDescent="0.2">
      <c r="A33" s="3">
        <v>11</v>
      </c>
      <c r="B33" s="18">
        <v>942</v>
      </c>
      <c r="C33" s="4" t="s">
        <v>4</v>
      </c>
      <c r="D33" s="18" t="s">
        <v>27</v>
      </c>
      <c r="E33" s="4" t="s">
        <v>48</v>
      </c>
      <c r="F33">
        <f>'Weight gain'!J33-'Weight gain'!F33</f>
        <v>0.80000000000000071</v>
      </c>
      <c r="G33">
        <f>WeightPct!J33-WeightPct!F33</f>
        <v>3.1128404669260727</v>
      </c>
    </row>
    <row r="34" spans="1:7" x14ac:dyDescent="0.2">
      <c r="A34" s="3">
        <v>11</v>
      </c>
      <c r="B34" s="18">
        <v>966</v>
      </c>
      <c r="C34" s="4" t="s">
        <v>4</v>
      </c>
      <c r="D34" s="18" t="s">
        <v>27</v>
      </c>
      <c r="E34" s="4" t="s">
        <v>48</v>
      </c>
      <c r="F34">
        <f>'Weight gain'!J34-'Weight gain'!F34</f>
        <v>0.39999999999999858</v>
      </c>
      <c r="G34">
        <f>WeightPct!J34-WeightPct!F34</f>
        <v>1.6949152542372818</v>
      </c>
    </row>
    <row r="35" spans="1:7" x14ac:dyDescent="0.2">
      <c r="A35" s="3">
        <v>12</v>
      </c>
      <c r="B35" s="18">
        <v>934</v>
      </c>
      <c r="C35" s="4" t="s">
        <v>4</v>
      </c>
      <c r="D35" s="18" t="s">
        <v>26</v>
      </c>
      <c r="E35" s="4" t="s">
        <v>45</v>
      </c>
      <c r="F35">
        <f>'Weight gain'!J35-'Weight gain'!F35</f>
        <v>0.39999999999999858</v>
      </c>
      <c r="G35">
        <f>WeightPct!J35-WeightPct!F35</f>
        <v>1.8518518518518452</v>
      </c>
    </row>
    <row r="36" spans="1:7" x14ac:dyDescent="0.2">
      <c r="A36" s="3">
        <v>12</v>
      </c>
      <c r="B36" s="18">
        <v>950</v>
      </c>
      <c r="C36" s="4" t="s">
        <v>4</v>
      </c>
      <c r="D36" s="18" t="s">
        <v>27</v>
      </c>
      <c r="E36" s="4" t="s">
        <v>45</v>
      </c>
      <c r="F36">
        <f>'Weight gain'!J36-'Weight gain'!F36</f>
        <v>-9.9999999999997868E-2</v>
      </c>
      <c r="G36">
        <f>WeightPct!J36-WeightPct!F36</f>
        <v>-0.53475935828875865</v>
      </c>
    </row>
    <row r="37" spans="1:7" x14ac:dyDescent="0.2">
      <c r="A37" s="3">
        <v>12</v>
      </c>
      <c r="B37" s="18">
        <v>956</v>
      </c>
      <c r="C37" s="4" t="s">
        <v>4</v>
      </c>
      <c r="D37" s="18" t="s">
        <v>27</v>
      </c>
      <c r="E37" s="4" t="s">
        <v>45</v>
      </c>
      <c r="F37">
        <f>'Weight gain'!J37-'Weight gain'!F37</f>
        <v>9.9999999999997868E-2</v>
      </c>
      <c r="G37">
        <f>WeightPct!J37-WeightPct!F37</f>
        <v>0.5050505050504942</v>
      </c>
    </row>
    <row r="38" spans="1:7" x14ac:dyDescent="0.2">
      <c r="A38" s="3">
        <v>13</v>
      </c>
      <c r="B38" s="2">
        <v>968</v>
      </c>
      <c r="C38" s="4" t="s">
        <v>4</v>
      </c>
      <c r="D38" s="18" t="s">
        <v>27</v>
      </c>
      <c r="E38" s="4" t="s">
        <v>47</v>
      </c>
      <c r="F38">
        <f>'Weight gain'!J38-'Weight gain'!F38</f>
        <v>-1.3000000000000007</v>
      </c>
      <c r="G38">
        <f>WeightPct!J38-WeightPct!F38</f>
        <v>-6.6666666666666705</v>
      </c>
    </row>
    <row r="39" spans="1:7" x14ac:dyDescent="0.2">
      <c r="A39" s="3">
        <v>13</v>
      </c>
      <c r="B39" s="2">
        <v>976</v>
      </c>
      <c r="C39" s="4" t="s">
        <v>4</v>
      </c>
      <c r="D39" s="18" t="s">
        <v>27</v>
      </c>
      <c r="E39" s="4" t="s">
        <v>47</v>
      </c>
      <c r="F39">
        <f>'Weight gain'!J39-'Weight gain'!F39</f>
        <v>-1.6000000000000014</v>
      </c>
      <c r="G39">
        <f>WeightPct!J39-WeightPct!F39</f>
        <v>-8.1632653061224545</v>
      </c>
    </row>
    <row r="40" spans="1:7" x14ac:dyDescent="0.2">
      <c r="A40" s="3">
        <v>13</v>
      </c>
      <c r="B40" s="2">
        <v>980</v>
      </c>
      <c r="C40" s="4" t="s">
        <v>4</v>
      </c>
      <c r="D40" s="18" t="s">
        <v>27</v>
      </c>
      <c r="E40" s="4" t="s">
        <v>47</v>
      </c>
      <c r="F40">
        <f>'Weight gain'!J40-'Weight gain'!F40</f>
        <v>-0.69999999999999929</v>
      </c>
      <c r="G40">
        <f>WeightPct!J40-WeightPct!F40</f>
        <v>-3.1249999999999969</v>
      </c>
    </row>
    <row r="41" spans="1:7" x14ac:dyDescent="0.2">
      <c r="A41" s="3">
        <v>13</v>
      </c>
      <c r="B41" s="2">
        <v>982</v>
      </c>
      <c r="C41" s="4" t="s">
        <v>4</v>
      </c>
      <c r="D41" s="18" t="s">
        <v>26</v>
      </c>
      <c r="E41" s="4" t="s">
        <v>47</v>
      </c>
      <c r="F41">
        <f>'Weight gain'!J41-'Weight gain'!F41</f>
        <v>-2.1999999999999993</v>
      </c>
      <c r="G41">
        <f>WeightPct!J41-WeightPct!F41</f>
        <v>-9.0534979423868283</v>
      </c>
    </row>
    <row r="42" spans="1:7" x14ac:dyDescent="0.2">
      <c r="A42" s="3">
        <v>14</v>
      </c>
      <c r="B42" s="2">
        <v>978</v>
      </c>
      <c r="C42" s="4" t="s">
        <v>4</v>
      </c>
      <c r="D42" s="18" t="s">
        <v>27</v>
      </c>
      <c r="E42" s="4" t="s">
        <v>46</v>
      </c>
      <c r="F42">
        <f>'Weight gain'!J42-'Weight gain'!F42</f>
        <v>-1</v>
      </c>
      <c r="G42">
        <f>WeightPct!J42-WeightPct!F42</f>
        <v>-4.6296296296296298</v>
      </c>
    </row>
    <row r="43" spans="1:7" x14ac:dyDescent="0.2">
      <c r="A43" s="3">
        <v>14</v>
      </c>
      <c r="B43" s="2">
        <v>984</v>
      </c>
      <c r="C43" s="4" t="s">
        <v>4</v>
      </c>
      <c r="D43" s="18" t="s">
        <v>27</v>
      </c>
      <c r="E43" s="4" t="s">
        <v>46</v>
      </c>
      <c r="F43">
        <f>'Weight gain'!J43-'Weight gain'!F43</f>
        <v>-1.1999999999999993</v>
      </c>
      <c r="G43">
        <f>WeightPct!J43-WeightPct!F43</f>
        <v>-5.7692307692307656</v>
      </c>
    </row>
    <row r="44" spans="1:7" x14ac:dyDescent="0.2">
      <c r="A44" s="3">
        <v>14</v>
      </c>
      <c r="B44" s="2">
        <v>986</v>
      </c>
      <c r="C44" s="4" t="s">
        <v>4</v>
      </c>
      <c r="D44" s="18" t="s">
        <v>27</v>
      </c>
      <c r="E44" s="4" t="s">
        <v>46</v>
      </c>
      <c r="F44">
        <f>'Weight gain'!J44-'Weight gain'!F44</f>
        <v>-2.1000000000000014</v>
      </c>
      <c r="G44">
        <f>WeightPct!J44-WeightPct!F44</f>
        <v>-9.7222222222222285</v>
      </c>
    </row>
    <row r="45" spans="1:7" x14ac:dyDescent="0.2">
      <c r="A45" s="3">
        <v>14</v>
      </c>
      <c r="B45" s="2">
        <v>988</v>
      </c>
      <c r="C45" s="4" t="s">
        <v>4</v>
      </c>
      <c r="D45" s="18" t="s">
        <v>26</v>
      </c>
      <c r="E45" s="4" t="s">
        <v>46</v>
      </c>
      <c r="F45">
        <f>'Weight gain'!J45-'Weight gain'!F45</f>
        <v>-2.3000000000000007</v>
      </c>
      <c r="G45">
        <f>WeightPct!J45-WeightPct!F45</f>
        <v>-10.360360360360364</v>
      </c>
    </row>
    <row r="46" spans="1:7" ht="17" x14ac:dyDescent="0.25">
      <c r="A46" s="3">
        <v>15</v>
      </c>
      <c r="B46" s="24">
        <v>124</v>
      </c>
      <c r="C46" s="4" t="s">
        <v>4</v>
      </c>
      <c r="D46" s="24" t="s">
        <v>26</v>
      </c>
      <c r="E46" s="4" t="s">
        <v>47</v>
      </c>
      <c r="F46">
        <f>'Weight gain'!J46-'Weight gain'!F46</f>
        <v>-2.1999999999999993</v>
      </c>
      <c r="G46">
        <f>WeightPct!J46-WeightPct!F46</f>
        <v>-11.578947368421048</v>
      </c>
    </row>
    <row r="47" spans="1:7" ht="17" x14ac:dyDescent="0.25">
      <c r="A47" s="3">
        <v>17</v>
      </c>
      <c r="B47" s="24">
        <v>82</v>
      </c>
      <c r="C47" s="4" t="s">
        <v>4</v>
      </c>
      <c r="D47" s="24" t="s">
        <v>26</v>
      </c>
      <c r="E47" s="4" t="s">
        <v>48</v>
      </c>
      <c r="F47">
        <f>'Weight gain'!J47-'Weight gain'!F47</f>
        <v>9.9999999999997868E-2</v>
      </c>
      <c r="G47">
        <f>WeightPct!J47-WeightPct!F47</f>
        <v>0.46948356807510733</v>
      </c>
    </row>
    <row r="48" spans="1:7" ht="17" x14ac:dyDescent="0.25">
      <c r="A48" s="3">
        <v>17</v>
      </c>
      <c r="B48" s="24">
        <v>84</v>
      </c>
      <c r="C48" s="4" t="s">
        <v>4</v>
      </c>
      <c r="D48" s="24" t="s">
        <v>26</v>
      </c>
      <c r="E48" s="4" t="s">
        <v>48</v>
      </c>
      <c r="F48">
        <f>'Weight gain'!J48-'Weight gain'!F48</f>
        <v>0.60000000000000142</v>
      </c>
      <c r="G48">
        <f>WeightPct!J48-WeightPct!F48</f>
        <v>2.9411764705882426</v>
      </c>
    </row>
    <row r="49" spans="1:7" ht="17" x14ac:dyDescent="0.25">
      <c r="A49" s="3">
        <v>17</v>
      </c>
      <c r="B49" s="24">
        <v>86</v>
      </c>
      <c r="C49" s="4" t="s">
        <v>4</v>
      </c>
      <c r="D49" s="24" t="s">
        <v>27</v>
      </c>
      <c r="E49" s="4" t="s">
        <v>48</v>
      </c>
      <c r="F49">
        <f>'Weight gain'!J49-'Weight gain'!F49</f>
        <v>0.5</v>
      </c>
      <c r="G49">
        <f>WeightPct!J49-WeightPct!F49</f>
        <v>2.358490566037736</v>
      </c>
    </row>
    <row r="50" spans="1:7" ht="17" x14ac:dyDescent="0.25">
      <c r="A50" s="3">
        <v>17</v>
      </c>
      <c r="B50" s="24">
        <v>88</v>
      </c>
      <c r="C50" s="4" t="s">
        <v>4</v>
      </c>
      <c r="D50" s="24" t="s">
        <v>26</v>
      </c>
      <c r="E50" s="4" t="s">
        <v>48</v>
      </c>
      <c r="F50">
        <f>'Weight gain'!J50-'Weight gain'!F50</f>
        <v>-0.69999999999999929</v>
      </c>
      <c r="G50">
        <f>WeightPct!J50-WeightPct!F50</f>
        <v>-3.0837004405286312</v>
      </c>
    </row>
    <row r="51" spans="1:7" ht="17" x14ac:dyDescent="0.25">
      <c r="A51" s="3">
        <v>17</v>
      </c>
      <c r="B51" s="24">
        <v>110</v>
      </c>
      <c r="C51" s="4" t="s">
        <v>4</v>
      </c>
      <c r="D51" s="24" t="s">
        <v>27</v>
      </c>
      <c r="E51" s="4" t="s">
        <v>48</v>
      </c>
      <c r="F51">
        <f>'Weight gain'!J51-'Weight gain'!F51</f>
        <v>0.10000000000000142</v>
      </c>
      <c r="G51">
        <f>WeightPct!J51-WeightPct!F51</f>
        <v>0.47169811320755389</v>
      </c>
    </row>
    <row r="52" spans="1:7" ht="17" x14ac:dyDescent="0.25">
      <c r="A52" s="3">
        <v>18</v>
      </c>
      <c r="B52" s="24">
        <v>72</v>
      </c>
      <c r="C52" s="4" t="s">
        <v>4</v>
      </c>
      <c r="D52" s="24" t="s">
        <v>26</v>
      </c>
      <c r="E52" s="4" t="s">
        <v>45</v>
      </c>
      <c r="F52">
        <f>'Weight gain'!J52-'Weight gain'!F52</f>
        <v>1</v>
      </c>
      <c r="G52">
        <f>WeightPct!J52-WeightPct!F52</f>
        <v>4.4247787610619467</v>
      </c>
    </row>
    <row r="53" spans="1:7" ht="17" x14ac:dyDescent="0.25">
      <c r="A53" s="3">
        <v>18</v>
      </c>
      <c r="B53" s="24">
        <v>54</v>
      </c>
      <c r="C53" s="4" t="s">
        <v>4</v>
      </c>
      <c r="D53" s="24" t="s">
        <v>27</v>
      </c>
      <c r="E53" s="4" t="s">
        <v>45</v>
      </c>
      <c r="F53">
        <f>'Weight gain'!J53-'Weight gain'!F53</f>
        <v>-0.90000000000000213</v>
      </c>
      <c r="G53">
        <f>WeightPct!J53-WeightPct!F53</f>
        <v>-3.896103896103905</v>
      </c>
    </row>
    <row r="54" spans="1:7" ht="17" x14ac:dyDescent="0.25">
      <c r="A54" s="3">
        <v>18</v>
      </c>
      <c r="B54" s="24">
        <v>106</v>
      </c>
      <c r="C54" s="4" t="s">
        <v>4</v>
      </c>
      <c r="D54" s="24" t="s">
        <v>26</v>
      </c>
      <c r="E54" s="4" t="s">
        <v>45</v>
      </c>
      <c r="F54">
        <f>'Weight gain'!J54-'Weight gain'!F54</f>
        <v>0.89999999999999858</v>
      </c>
      <c r="G54">
        <f>WeightPct!J54-WeightPct!F54</f>
        <v>4.6153846153846079</v>
      </c>
    </row>
    <row r="55" spans="1:7" ht="17" x14ac:dyDescent="0.25">
      <c r="A55" s="3">
        <v>18</v>
      </c>
      <c r="B55" s="24">
        <v>68</v>
      </c>
      <c r="C55" s="4" t="s">
        <v>4</v>
      </c>
      <c r="D55" s="24" t="s">
        <v>26</v>
      </c>
      <c r="E55" s="4" t="s">
        <v>45</v>
      </c>
      <c r="F55">
        <f>'Weight gain'!J55-'Weight gain'!F55</f>
        <v>0.5</v>
      </c>
      <c r="G55">
        <f>WeightPct!J55-WeightPct!F55</f>
        <v>2.2321428571428572</v>
      </c>
    </row>
    <row r="56" spans="1:7" ht="17" x14ac:dyDescent="0.25">
      <c r="A56" s="3">
        <v>18</v>
      </c>
      <c r="B56" s="24">
        <v>70</v>
      </c>
      <c r="C56" s="4" t="s">
        <v>4</v>
      </c>
      <c r="D56" s="24" t="s">
        <v>27</v>
      </c>
      <c r="E56" s="4" t="s">
        <v>45</v>
      </c>
      <c r="F56">
        <f>'Weight gain'!J56-'Weight gain'!F56</f>
        <v>0.69999999999999929</v>
      </c>
      <c r="G56">
        <f>WeightPct!J56-WeightPct!F56</f>
        <v>3.3175355450236927</v>
      </c>
    </row>
    <row r="57" spans="1:7" x14ac:dyDescent="0.2">
      <c r="E57" s="5"/>
    </row>
    <row r="58" spans="1:7" x14ac:dyDescent="0.2">
      <c r="E58" s="5"/>
    </row>
    <row r="59" spans="1:7" x14ac:dyDescent="0.2">
      <c r="E59" s="5"/>
    </row>
    <row r="60" spans="1:7" x14ac:dyDescent="0.2">
      <c r="E60" s="5"/>
    </row>
    <row r="61" spans="1:7" x14ac:dyDescent="0.2">
      <c r="E61" s="5"/>
    </row>
    <row r="62" spans="1:7" x14ac:dyDescent="0.2">
      <c r="E62" s="5"/>
    </row>
    <row r="63" spans="1:7" x14ac:dyDescent="0.2">
      <c r="E63" s="5"/>
    </row>
    <row r="64" spans="1:7" x14ac:dyDescent="0.2">
      <c r="E64" s="5"/>
    </row>
    <row r="65" spans="5:5" x14ac:dyDescent="0.2">
      <c r="E65" s="5"/>
    </row>
    <row r="66" spans="5:5" x14ac:dyDescent="0.2">
      <c r="E66" s="5"/>
    </row>
    <row r="67" spans="5:5" x14ac:dyDescent="0.2">
      <c r="E67" s="5"/>
    </row>
    <row r="68" spans="5:5" x14ac:dyDescent="0.2">
      <c r="E68" s="5"/>
    </row>
    <row r="69" spans="5:5" x14ac:dyDescent="0.2">
      <c r="E69" s="5"/>
    </row>
    <row r="70" spans="5:5" x14ac:dyDescent="0.2">
      <c r="E70" s="5"/>
    </row>
    <row r="71" spans="5:5" x14ac:dyDescent="0.2">
      <c r="E71" s="5"/>
    </row>
    <row r="72" spans="5:5" x14ac:dyDescent="0.2">
      <c r="E72" s="5"/>
    </row>
    <row r="73" spans="5:5" x14ac:dyDescent="0.2">
      <c r="E73" s="7"/>
    </row>
    <row r="74" spans="5:5" x14ac:dyDescent="0.2">
      <c r="E74" s="9"/>
    </row>
    <row r="75" spans="5:5" x14ac:dyDescent="0.2">
      <c r="E75" s="7"/>
    </row>
    <row r="76" spans="5:5" x14ac:dyDescent="0.2">
      <c r="E76" s="7"/>
    </row>
    <row r="77" spans="5:5" x14ac:dyDescent="0.2">
      <c r="E77" s="7"/>
    </row>
    <row r="78" spans="5:5" x14ac:dyDescent="0.2">
      <c r="E78" s="7"/>
    </row>
    <row r="79" spans="5:5" x14ac:dyDescent="0.2">
      <c r="E79" s="7"/>
    </row>
    <row r="80" spans="5:5" x14ac:dyDescent="0.2">
      <c r="E80" s="7"/>
    </row>
    <row r="81" spans="5:5" x14ac:dyDescent="0.2">
      <c r="E81" s="7"/>
    </row>
    <row r="82" spans="5:5" x14ac:dyDescent="0.2">
      <c r="E82" s="7"/>
    </row>
    <row r="83" spans="5:5" x14ac:dyDescent="0.2">
      <c r="E83" s="7"/>
    </row>
    <row r="84" spans="5:5" x14ac:dyDescent="0.2">
      <c r="E84" s="7"/>
    </row>
    <row r="85" spans="5:5" x14ac:dyDescent="0.2">
      <c r="E85" s="7"/>
    </row>
    <row r="86" spans="5:5" x14ac:dyDescent="0.2">
      <c r="E86" s="7"/>
    </row>
    <row r="87" spans="5:5" x14ac:dyDescent="0.2">
      <c r="E87" s="7"/>
    </row>
    <row r="88" spans="5:5" x14ac:dyDescent="0.2">
      <c r="E88" s="7"/>
    </row>
    <row r="89" spans="5:5" x14ac:dyDescent="0.2">
      <c r="E89" s="7"/>
    </row>
    <row r="90" spans="5:5" x14ac:dyDescent="0.2">
      <c r="E90" s="7"/>
    </row>
    <row r="91" spans="5:5" x14ac:dyDescent="0.2">
      <c r="E91" s="7"/>
    </row>
    <row r="92" spans="5:5" x14ac:dyDescent="0.2">
      <c r="E92" s="7"/>
    </row>
    <row r="93" spans="5:5" x14ac:dyDescent="0.2">
      <c r="E93" s="7"/>
    </row>
    <row r="94" spans="5:5" x14ac:dyDescent="0.2">
      <c r="E94" s="7"/>
    </row>
    <row r="95" spans="5:5" x14ac:dyDescent="0.2">
      <c r="E95" s="7"/>
    </row>
    <row r="96" spans="5:5" x14ac:dyDescent="0.2">
      <c r="E96" s="7"/>
    </row>
    <row r="97" spans="5:5" x14ac:dyDescent="0.2">
      <c r="E97" s="7"/>
    </row>
    <row r="98" spans="5:5" x14ac:dyDescent="0.2">
      <c r="E98" s="7"/>
    </row>
    <row r="99" spans="5:5" x14ac:dyDescent="0.2">
      <c r="E99" s="7"/>
    </row>
    <row r="100" spans="5:5" x14ac:dyDescent="0.2">
      <c r="E100" s="7"/>
    </row>
    <row r="101" spans="5:5" x14ac:dyDescent="0.2">
      <c r="E101" s="7"/>
    </row>
    <row r="102" spans="5:5" x14ac:dyDescent="0.2">
      <c r="E102" s="7"/>
    </row>
    <row r="103" spans="5:5" x14ac:dyDescent="0.2">
      <c r="E103" s="7"/>
    </row>
    <row r="104" spans="5:5" x14ac:dyDescent="0.2">
      <c r="E104" s="7"/>
    </row>
    <row r="105" spans="5:5" x14ac:dyDescent="0.2">
      <c r="E105" s="7"/>
    </row>
    <row r="106" spans="5:5" x14ac:dyDescent="0.2">
      <c r="E106" s="7"/>
    </row>
    <row r="107" spans="5:5" x14ac:dyDescent="0.2">
      <c r="E107" s="7"/>
    </row>
    <row r="108" spans="5:5" x14ac:dyDescent="0.2">
      <c r="E108" s="7"/>
    </row>
    <row r="109" spans="5:5" x14ac:dyDescent="0.2">
      <c r="E109" s="7"/>
    </row>
    <row r="110" spans="5:5" x14ac:dyDescent="0.2">
      <c r="E110" s="7"/>
    </row>
    <row r="111" spans="5:5" x14ac:dyDescent="0.2">
      <c r="E111" s="7"/>
    </row>
    <row r="112" spans="5:5" x14ac:dyDescent="0.2">
      <c r="E112" s="7"/>
    </row>
    <row r="113" spans="5:5" x14ac:dyDescent="0.2">
      <c r="E113" s="7"/>
    </row>
    <row r="114" spans="5:5" x14ac:dyDescent="0.2">
      <c r="E114" s="7"/>
    </row>
    <row r="115" spans="5:5" x14ac:dyDescent="0.2">
      <c r="E115" s="7"/>
    </row>
    <row r="116" spans="5:5" x14ac:dyDescent="0.2">
      <c r="E116" s="7"/>
    </row>
    <row r="117" spans="5:5" x14ac:dyDescent="0.2">
      <c r="E117" s="7"/>
    </row>
    <row r="118" spans="5:5" x14ac:dyDescent="0.2">
      <c r="E118" s="7"/>
    </row>
    <row r="119" spans="5:5" x14ac:dyDescent="0.2">
      <c r="E119" s="7"/>
    </row>
    <row r="120" spans="5:5" x14ac:dyDescent="0.2">
      <c r="E120" s="7"/>
    </row>
    <row r="121" spans="5:5" x14ac:dyDescent="0.2">
      <c r="E121" s="7"/>
    </row>
    <row r="122" spans="5:5" x14ac:dyDescent="0.2">
      <c r="E122" s="7"/>
    </row>
    <row r="123" spans="5:5" x14ac:dyDescent="0.2">
      <c r="E123" s="7"/>
    </row>
    <row r="124" spans="5:5" x14ac:dyDescent="0.2">
      <c r="E124" s="7"/>
    </row>
    <row r="125" spans="5:5" x14ac:dyDescent="0.2">
      <c r="E125" s="7"/>
    </row>
    <row r="126" spans="5:5" x14ac:dyDescent="0.2">
      <c r="E126" s="7"/>
    </row>
    <row r="127" spans="5:5" x14ac:dyDescent="0.2">
      <c r="E127" s="7"/>
    </row>
    <row r="128" spans="5:5" x14ac:dyDescent="0.2">
      <c r="E128" s="7"/>
    </row>
    <row r="129" spans="5:5" x14ac:dyDescent="0.2">
      <c r="E129" s="7"/>
    </row>
    <row r="130" spans="5:5" x14ac:dyDescent="0.2">
      <c r="E130" s="7"/>
    </row>
    <row r="131" spans="5:5" x14ac:dyDescent="0.2">
      <c r="E131" s="7"/>
    </row>
    <row r="132" spans="5:5" x14ac:dyDescent="0.2">
      <c r="E132" s="7"/>
    </row>
    <row r="133" spans="5:5" x14ac:dyDescent="0.2">
      <c r="E133" s="7"/>
    </row>
    <row r="134" spans="5:5" x14ac:dyDescent="0.2">
      <c r="E134" s="7"/>
    </row>
    <row r="135" spans="5:5" x14ac:dyDescent="0.2">
      <c r="E135" s="7"/>
    </row>
    <row r="136" spans="5:5" x14ac:dyDescent="0.2">
      <c r="E136" s="7"/>
    </row>
    <row r="137" spans="5:5" x14ac:dyDescent="0.2">
      <c r="E137" s="7"/>
    </row>
    <row r="138" spans="5:5" x14ac:dyDescent="0.2">
      <c r="E138" s="7"/>
    </row>
    <row r="139" spans="5:5" x14ac:dyDescent="0.2">
      <c r="E139" s="7"/>
    </row>
    <row r="140" spans="5:5" x14ac:dyDescent="0.2">
      <c r="E140" s="7"/>
    </row>
    <row r="141" spans="5:5" x14ac:dyDescent="0.2">
      <c r="E141" s="7"/>
    </row>
    <row r="142" spans="5:5" x14ac:dyDescent="0.2">
      <c r="E142" s="7"/>
    </row>
    <row r="143" spans="5:5" x14ac:dyDescent="0.2">
      <c r="E143" s="7"/>
    </row>
    <row r="144" spans="5:5" x14ac:dyDescent="0.2">
      <c r="E144" s="7"/>
    </row>
    <row r="145" spans="5:5" x14ac:dyDescent="0.2">
      <c r="E145" s="7"/>
    </row>
    <row r="146" spans="5:5" x14ac:dyDescent="0.2">
      <c r="E146" s="7"/>
    </row>
    <row r="147" spans="5:5" x14ac:dyDescent="0.2">
      <c r="E147" s="7"/>
    </row>
    <row r="148" spans="5:5" x14ac:dyDescent="0.2">
      <c r="E148" s="7"/>
    </row>
    <row r="149" spans="5:5" x14ac:dyDescent="0.2">
      <c r="E149" s="7"/>
    </row>
    <row r="150" spans="5:5" x14ac:dyDescent="0.2">
      <c r="E150" s="7"/>
    </row>
    <row r="151" spans="5:5" x14ac:dyDescent="0.2">
      <c r="E151" s="7"/>
    </row>
    <row r="152" spans="5:5" x14ac:dyDescent="0.2">
      <c r="E152" s="7"/>
    </row>
    <row r="153" spans="5:5" x14ac:dyDescent="0.2">
      <c r="E153" s="7"/>
    </row>
    <row r="154" spans="5:5" x14ac:dyDescent="0.2">
      <c r="E154" s="7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E9B1E2-BA41-0F4C-B3C2-080D1CDA6802}">
  <dimension ref="A1:Q149"/>
  <sheetViews>
    <sheetView tabSelected="1" zoomScale="75" zoomScaleNormal="110" workbookViewId="0">
      <selection activeCell="A46" sqref="A46:XFD59"/>
    </sheetView>
  </sheetViews>
  <sheetFormatPr baseColWidth="10" defaultRowHeight="16" x14ac:dyDescent="0.2"/>
  <cols>
    <col min="1" max="1" width="10.5" style="12"/>
    <col min="2" max="4" width="10.5" style="10"/>
    <col min="5" max="5" width="18" style="10" bestFit="1" customWidth="1"/>
    <col min="6" max="6" width="22.33203125" bestFit="1" customWidth="1"/>
    <col min="7" max="7" width="21.6640625" bestFit="1" customWidth="1"/>
    <col min="8" max="8" width="20" bestFit="1" customWidth="1"/>
    <col min="9" max="9" width="19.33203125" bestFit="1" customWidth="1"/>
    <col min="10" max="10" width="17.83203125" bestFit="1" customWidth="1"/>
    <col min="11" max="11" width="17.1640625" bestFit="1" customWidth="1"/>
    <col min="12" max="13" width="21.83203125" bestFit="1" customWidth="1"/>
    <col min="14" max="14" width="22.33203125" bestFit="1" customWidth="1"/>
    <col min="15" max="16" width="22.5" bestFit="1" customWidth="1"/>
    <col min="17" max="17" width="23" bestFit="1" customWidth="1"/>
  </cols>
  <sheetData>
    <row r="1" spans="1:17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5</v>
      </c>
      <c r="F1" s="19" t="s">
        <v>32</v>
      </c>
      <c r="G1" s="20" t="s">
        <v>33</v>
      </c>
      <c r="H1" s="21" t="s">
        <v>34</v>
      </c>
      <c r="I1" s="21" t="s">
        <v>35</v>
      </c>
      <c r="J1" s="22" t="s">
        <v>36</v>
      </c>
      <c r="K1" s="23" t="s">
        <v>37</v>
      </c>
      <c r="L1" s="21" t="s">
        <v>38</v>
      </c>
      <c r="M1" s="21" t="s">
        <v>39</v>
      </c>
      <c r="N1" s="23" t="s">
        <v>40</v>
      </c>
      <c r="O1" s="22" t="s">
        <v>41</v>
      </c>
      <c r="P1" s="21" t="s">
        <v>42</v>
      </c>
      <c r="Q1" s="23" t="s">
        <v>43</v>
      </c>
    </row>
    <row r="2" spans="1:17" x14ac:dyDescent="0.2">
      <c r="A2" s="3">
        <v>1</v>
      </c>
      <c r="B2" s="2">
        <v>874</v>
      </c>
      <c r="C2" s="4" t="s">
        <v>4</v>
      </c>
      <c r="D2" s="4" t="s">
        <v>26</v>
      </c>
      <c r="E2" s="4" t="s">
        <v>45</v>
      </c>
      <c r="F2" s="26">
        <v>582.77</v>
      </c>
      <c r="G2" s="26">
        <v>102.09733333333332</v>
      </c>
      <c r="H2" s="26">
        <v>318.04833333333335</v>
      </c>
      <c r="I2" s="26">
        <v>105.18866666666666</v>
      </c>
      <c r="J2" s="26">
        <v>280.84966666666668</v>
      </c>
      <c r="K2" s="26">
        <v>100.54599999999999</v>
      </c>
      <c r="L2" s="26">
        <v>178.34033333333332</v>
      </c>
    </row>
    <row r="3" spans="1:17" x14ac:dyDescent="0.2">
      <c r="A3" s="3">
        <v>1</v>
      </c>
      <c r="B3" s="2">
        <v>846</v>
      </c>
      <c r="C3" s="4" t="s">
        <v>4</v>
      </c>
      <c r="D3" s="4" t="s">
        <v>27</v>
      </c>
      <c r="E3" s="4" t="s">
        <v>45</v>
      </c>
      <c r="F3" s="26">
        <v>523.38299999999992</v>
      </c>
      <c r="G3" s="26">
        <v>118.75600000000001</v>
      </c>
      <c r="H3" s="26">
        <v>353.95766666666668</v>
      </c>
      <c r="I3" s="26">
        <v>96.24766666666666</v>
      </c>
      <c r="J3" s="26">
        <v>260.03899999999999</v>
      </c>
      <c r="K3" s="26">
        <v>102.39733333333334</v>
      </c>
      <c r="L3" s="26">
        <v>160.453</v>
      </c>
    </row>
    <row r="4" spans="1:17" x14ac:dyDescent="0.2">
      <c r="A4" s="3">
        <v>1</v>
      </c>
      <c r="B4" s="2">
        <v>888</v>
      </c>
      <c r="C4" s="4" t="s">
        <v>4</v>
      </c>
      <c r="D4" s="4" t="s">
        <v>27</v>
      </c>
      <c r="E4" s="4" t="s">
        <v>45</v>
      </c>
      <c r="F4" s="26">
        <v>550.80700000000002</v>
      </c>
      <c r="G4" s="26">
        <v>86.052333333333323</v>
      </c>
      <c r="H4" s="26">
        <v>340.18699999999995</v>
      </c>
      <c r="I4" s="26">
        <v>90.608333333333334</v>
      </c>
      <c r="J4" s="26">
        <v>236.69633333333331</v>
      </c>
      <c r="K4" s="26">
        <v>92.568333333333328</v>
      </c>
      <c r="L4" s="26">
        <v>147.52700000000002</v>
      </c>
    </row>
    <row r="5" spans="1:17" x14ac:dyDescent="0.2">
      <c r="A5" s="3">
        <v>2</v>
      </c>
      <c r="B5" s="2">
        <v>844</v>
      </c>
      <c r="C5" s="4" t="s">
        <v>4</v>
      </c>
      <c r="D5" s="4" t="s">
        <v>26</v>
      </c>
      <c r="E5" s="4" t="s">
        <v>46</v>
      </c>
      <c r="F5" s="26">
        <v>384.87933333333331</v>
      </c>
      <c r="G5" s="26">
        <v>96.79</v>
      </c>
      <c r="H5" s="26">
        <v>276.21166666666664</v>
      </c>
      <c r="I5" s="26">
        <v>97.983333333333334</v>
      </c>
      <c r="J5" s="26">
        <v>195.34299999999999</v>
      </c>
      <c r="K5" s="26">
        <v>114.78099999999999</v>
      </c>
      <c r="L5" s="26">
        <v>185.21566666666664</v>
      </c>
    </row>
    <row r="6" spans="1:17" x14ac:dyDescent="0.2">
      <c r="A6" s="3">
        <v>2</v>
      </c>
      <c r="B6" s="2">
        <v>886</v>
      </c>
      <c r="C6" s="4" t="s">
        <v>4</v>
      </c>
      <c r="D6" s="4" t="s">
        <v>26</v>
      </c>
      <c r="E6" s="4" t="s">
        <v>46</v>
      </c>
      <c r="F6" s="26">
        <v>395.07766666666663</v>
      </c>
      <c r="G6" s="26">
        <v>104.637</v>
      </c>
      <c r="H6" s="26">
        <v>274.52299999999997</v>
      </c>
      <c r="I6" s="26">
        <v>105.84666666666668</v>
      </c>
      <c r="J6" s="26">
        <v>177.28533333333334</v>
      </c>
      <c r="K6" s="26">
        <v>110.95266666666667</v>
      </c>
      <c r="L6" s="26">
        <v>172.22799999999998</v>
      </c>
    </row>
    <row r="7" spans="1:17" x14ac:dyDescent="0.2">
      <c r="A7" s="3">
        <v>2</v>
      </c>
      <c r="B7" s="2">
        <v>836</v>
      </c>
      <c r="C7" s="4" t="s">
        <v>4</v>
      </c>
      <c r="D7" s="4" t="s">
        <v>27</v>
      </c>
      <c r="E7" s="4" t="s">
        <v>46</v>
      </c>
      <c r="F7" s="26">
        <v>366.12666666666672</v>
      </c>
      <c r="G7" s="26">
        <v>120.831</v>
      </c>
      <c r="H7" s="26">
        <v>292.28100000000001</v>
      </c>
      <c r="I7" s="26">
        <v>119.18066666666665</v>
      </c>
      <c r="J7" s="26">
        <v>175.13800000000001</v>
      </c>
      <c r="K7" s="26">
        <v>96.931333333333328</v>
      </c>
      <c r="L7" s="26">
        <v>168.95666666666668</v>
      </c>
    </row>
    <row r="8" spans="1:17" x14ac:dyDescent="0.2">
      <c r="A8" s="3">
        <v>2</v>
      </c>
      <c r="B8" s="2">
        <v>870</v>
      </c>
      <c r="C8" s="4" t="s">
        <v>4</v>
      </c>
      <c r="D8" s="4" t="s">
        <v>27</v>
      </c>
      <c r="E8" s="4" t="s">
        <v>46</v>
      </c>
      <c r="F8" s="26">
        <v>380.79899999999998</v>
      </c>
      <c r="G8" s="26">
        <v>122.24299999999999</v>
      </c>
      <c r="H8" s="26">
        <v>303.61166666666668</v>
      </c>
      <c r="I8" s="26">
        <v>110.32900000000001</v>
      </c>
      <c r="J8" s="26">
        <v>185.71266666666668</v>
      </c>
      <c r="K8" s="26">
        <v>84.997</v>
      </c>
      <c r="L8" s="26">
        <v>176.46033333333335</v>
      </c>
    </row>
    <row r="9" spans="1:17" x14ac:dyDescent="0.2">
      <c r="A9" s="3">
        <v>3</v>
      </c>
      <c r="B9" s="2">
        <v>838</v>
      </c>
      <c r="C9" s="4" t="s">
        <v>4</v>
      </c>
      <c r="D9" s="4" t="s">
        <v>26</v>
      </c>
      <c r="E9" s="4" t="s">
        <v>48</v>
      </c>
      <c r="F9" s="26">
        <v>654.61333333333334</v>
      </c>
      <c r="G9" s="26">
        <v>123.56200000000001</v>
      </c>
      <c r="H9" s="26">
        <v>389.09400000000005</v>
      </c>
      <c r="I9" s="26">
        <v>114.52166666666666</v>
      </c>
      <c r="J9" s="26">
        <v>290.33099999999996</v>
      </c>
      <c r="K9" s="26">
        <v>104.49000000000001</v>
      </c>
      <c r="L9" s="26">
        <v>162.10666666666665</v>
      </c>
    </row>
    <row r="10" spans="1:17" x14ac:dyDescent="0.2">
      <c r="A10" s="3">
        <v>3</v>
      </c>
      <c r="B10" s="2">
        <v>852</v>
      </c>
      <c r="C10" s="4" t="s">
        <v>4</v>
      </c>
      <c r="D10" s="4" t="s">
        <v>27</v>
      </c>
      <c r="E10" s="4" t="s">
        <v>48</v>
      </c>
      <c r="F10" s="26">
        <v>606.75066666666669</v>
      </c>
      <c r="G10" s="26">
        <v>124.55533333333334</v>
      </c>
      <c r="H10" s="26">
        <v>464.39733333333334</v>
      </c>
      <c r="I10" s="26">
        <v>122.63466666666666</v>
      </c>
      <c r="J10" s="26">
        <v>263.95999999999998</v>
      </c>
      <c r="K10" s="26">
        <v>121.29466666666667</v>
      </c>
      <c r="L10" s="26">
        <v>134.28633333333335</v>
      </c>
    </row>
    <row r="11" spans="1:17" x14ac:dyDescent="0.2">
      <c r="A11" s="3">
        <v>3</v>
      </c>
      <c r="B11" s="2">
        <v>872</v>
      </c>
      <c r="C11" s="4" t="s">
        <v>4</v>
      </c>
      <c r="D11" s="4" t="s">
        <v>27</v>
      </c>
      <c r="E11" s="4" t="s">
        <v>48</v>
      </c>
      <c r="F11" s="26">
        <v>613.49133333333339</v>
      </c>
      <c r="G11" s="26">
        <v>121.339</v>
      </c>
      <c r="H11" s="26">
        <v>417.32199999999995</v>
      </c>
      <c r="I11" s="26">
        <v>123.271</v>
      </c>
      <c r="J11" s="26">
        <v>298.08300000000003</v>
      </c>
      <c r="K11" s="26">
        <v>121.34433333333334</v>
      </c>
      <c r="L11" s="26">
        <v>172.60299999999998</v>
      </c>
    </row>
    <row r="12" spans="1:17" x14ac:dyDescent="0.2">
      <c r="A12" s="3">
        <v>4</v>
      </c>
      <c r="B12" s="2">
        <v>848</v>
      </c>
      <c r="C12" s="4" t="s">
        <v>4</v>
      </c>
      <c r="D12" s="4" t="s">
        <v>26</v>
      </c>
      <c r="E12" s="4" t="s">
        <v>47</v>
      </c>
      <c r="F12" s="26">
        <v>495.12766666666658</v>
      </c>
      <c r="G12" s="26">
        <v>144.37066666666666</v>
      </c>
      <c r="H12" s="26">
        <v>373.5333333333333</v>
      </c>
      <c r="I12" s="26">
        <v>143.53</v>
      </c>
      <c r="J12" s="26">
        <v>191.70933333333332</v>
      </c>
      <c r="K12" s="26">
        <v>138.55799999999999</v>
      </c>
      <c r="L12" s="26">
        <v>184.53533333333334</v>
      </c>
    </row>
    <row r="13" spans="1:17" x14ac:dyDescent="0.2">
      <c r="A13" s="3">
        <v>4</v>
      </c>
      <c r="B13" s="2">
        <v>862</v>
      </c>
      <c r="C13" s="4" t="s">
        <v>4</v>
      </c>
      <c r="D13" s="4" t="s">
        <v>26</v>
      </c>
      <c r="E13" s="4" t="s">
        <v>47</v>
      </c>
      <c r="F13" s="26">
        <v>526.5533333333334</v>
      </c>
      <c r="G13" s="26">
        <v>123.07633333333332</v>
      </c>
      <c r="H13" s="26">
        <v>388.22499999999997</v>
      </c>
      <c r="I13" s="26">
        <v>126.79500000000002</v>
      </c>
      <c r="J13" s="26">
        <v>229.64966666666666</v>
      </c>
      <c r="K13" s="26">
        <v>150.03133333333332</v>
      </c>
      <c r="L13" s="26">
        <v>191.48600000000002</v>
      </c>
    </row>
    <row r="14" spans="1:17" x14ac:dyDescent="0.2">
      <c r="A14" s="3">
        <v>4</v>
      </c>
      <c r="B14" s="2">
        <v>842</v>
      </c>
      <c r="C14" s="4" t="s">
        <v>4</v>
      </c>
      <c r="D14" s="4" t="s">
        <v>27</v>
      </c>
      <c r="E14" s="4" t="s">
        <v>47</v>
      </c>
      <c r="F14" s="26">
        <v>475.6133333333334</v>
      </c>
      <c r="G14" s="26">
        <v>130.41666666666666</v>
      </c>
      <c r="H14" s="26">
        <v>289.19233333333335</v>
      </c>
      <c r="I14" s="26">
        <v>124.31200000000001</v>
      </c>
      <c r="J14" s="26">
        <v>238.23133333333331</v>
      </c>
      <c r="K14" s="26">
        <v>120.34866666666666</v>
      </c>
      <c r="L14" s="26">
        <v>177.39099999999999</v>
      </c>
    </row>
    <row r="15" spans="1:17" x14ac:dyDescent="0.2">
      <c r="A15" s="3">
        <v>4</v>
      </c>
      <c r="B15" s="2">
        <v>858</v>
      </c>
      <c r="C15" s="4" t="s">
        <v>4</v>
      </c>
      <c r="D15" s="4" t="s">
        <v>27</v>
      </c>
      <c r="E15" s="4" t="s">
        <v>47</v>
      </c>
      <c r="F15" s="26">
        <v>466.79666666666662</v>
      </c>
      <c r="G15" s="26">
        <v>126.851</v>
      </c>
      <c r="H15" s="26">
        <v>261.98700000000002</v>
      </c>
      <c r="I15" s="26">
        <v>133.63233333333335</v>
      </c>
      <c r="J15" s="26">
        <v>212.30066666666667</v>
      </c>
      <c r="K15" s="26">
        <v>130.11166666666665</v>
      </c>
      <c r="L15" s="26">
        <v>158.72200000000001</v>
      </c>
    </row>
    <row r="16" spans="1:17" x14ac:dyDescent="0.2">
      <c r="A16" s="3">
        <v>4</v>
      </c>
      <c r="B16" s="2">
        <v>866</v>
      </c>
      <c r="C16" s="4" t="s">
        <v>4</v>
      </c>
      <c r="D16" s="4" t="s">
        <v>27</v>
      </c>
      <c r="E16" s="4" t="s">
        <v>47</v>
      </c>
      <c r="F16" s="26">
        <v>511.27433333333335</v>
      </c>
      <c r="G16" s="26">
        <v>139.476</v>
      </c>
      <c r="H16" s="26">
        <v>390.41733333333332</v>
      </c>
      <c r="I16" s="26">
        <v>129.85866666666666</v>
      </c>
      <c r="J16" s="26">
        <v>242.726</v>
      </c>
      <c r="K16" s="26">
        <v>138.30033333333333</v>
      </c>
      <c r="L16" s="26">
        <v>170.32433333333333</v>
      </c>
    </row>
    <row r="17" spans="1:12" x14ac:dyDescent="0.2">
      <c r="A17" s="3">
        <v>5</v>
      </c>
      <c r="B17" s="15">
        <v>890</v>
      </c>
      <c r="C17" s="4" t="s">
        <v>4</v>
      </c>
      <c r="D17" s="4" t="s">
        <v>26</v>
      </c>
      <c r="E17" s="4" t="s">
        <v>45</v>
      </c>
      <c r="F17" s="26">
        <v>522.51366666666672</v>
      </c>
      <c r="G17" s="26">
        <v>106.97933333333333</v>
      </c>
      <c r="H17" s="26">
        <v>366.41300000000001</v>
      </c>
      <c r="I17" s="26">
        <v>109.65266666666666</v>
      </c>
      <c r="J17" s="26">
        <v>263.80266666666665</v>
      </c>
      <c r="K17" s="26">
        <v>88.27300000000001</v>
      </c>
      <c r="L17" s="26">
        <v>153.87899999999999</v>
      </c>
    </row>
    <row r="18" spans="1:12" x14ac:dyDescent="0.2">
      <c r="A18" s="3">
        <v>5</v>
      </c>
      <c r="B18" s="15">
        <v>896</v>
      </c>
      <c r="C18" s="4" t="s">
        <v>4</v>
      </c>
      <c r="D18" s="4" t="s">
        <v>27</v>
      </c>
      <c r="E18" s="4" t="s">
        <v>45</v>
      </c>
      <c r="F18" s="26">
        <v>538.26966666666669</v>
      </c>
      <c r="G18" s="26">
        <v>84.144000000000005</v>
      </c>
      <c r="H18" s="26">
        <v>353.31033333333335</v>
      </c>
      <c r="I18" s="26">
        <v>92.117000000000004</v>
      </c>
      <c r="J18" s="26">
        <v>259.81666666666666</v>
      </c>
      <c r="K18" s="26">
        <v>98.008333333333326</v>
      </c>
      <c r="L18" s="26">
        <v>159.92466666666667</v>
      </c>
    </row>
    <row r="19" spans="1:12" x14ac:dyDescent="0.2">
      <c r="A19" s="3">
        <v>6</v>
      </c>
      <c r="B19" s="15">
        <v>900</v>
      </c>
      <c r="C19" s="4" t="s">
        <v>4</v>
      </c>
      <c r="D19" s="4" t="s">
        <v>26</v>
      </c>
      <c r="E19" s="4" t="s">
        <v>46</v>
      </c>
      <c r="F19" s="26">
        <v>369.81700000000001</v>
      </c>
      <c r="G19" s="26">
        <v>112.07899999999999</v>
      </c>
      <c r="H19" s="26">
        <v>280.28966666666662</v>
      </c>
      <c r="I19" s="26">
        <v>106.86566666666666</v>
      </c>
      <c r="J19" s="26">
        <v>184.79733333333334</v>
      </c>
      <c r="K19" s="26">
        <v>104.70433333333334</v>
      </c>
      <c r="L19" s="26"/>
    </row>
    <row r="20" spans="1:12" x14ac:dyDescent="0.2">
      <c r="A20" s="3">
        <v>6</v>
      </c>
      <c r="B20" s="15">
        <v>904</v>
      </c>
      <c r="C20" s="4" t="s">
        <v>4</v>
      </c>
      <c r="D20" s="4" t="s">
        <v>27</v>
      </c>
      <c r="E20" s="4" t="s">
        <v>46</v>
      </c>
      <c r="F20" s="26">
        <v>302.62700000000001</v>
      </c>
      <c r="G20" s="26">
        <v>88.218000000000004</v>
      </c>
      <c r="H20" s="26">
        <v>236.62633333333335</v>
      </c>
      <c r="I20" s="26">
        <v>102.04066666666665</v>
      </c>
      <c r="J20" s="26">
        <v>171.52366666666668</v>
      </c>
      <c r="K20" s="26">
        <v>109.28866666666666</v>
      </c>
      <c r="L20" s="26">
        <v>149.33533333333332</v>
      </c>
    </row>
    <row r="21" spans="1:12" x14ac:dyDescent="0.2">
      <c r="A21" s="3">
        <v>6</v>
      </c>
      <c r="B21" s="15">
        <v>906</v>
      </c>
      <c r="C21" s="4" t="s">
        <v>4</v>
      </c>
      <c r="D21" s="4" t="s">
        <v>27</v>
      </c>
      <c r="E21" s="4" t="s">
        <v>46</v>
      </c>
      <c r="F21" s="26">
        <v>356.28700000000003</v>
      </c>
      <c r="G21" s="26">
        <v>114.49866666666668</v>
      </c>
      <c r="H21" s="26">
        <v>279.12766666666664</v>
      </c>
      <c r="I21" s="26">
        <v>117.95533333333333</v>
      </c>
      <c r="J21" s="26">
        <v>202.13</v>
      </c>
      <c r="K21" s="26">
        <v>110.77666666666666</v>
      </c>
      <c r="L21" s="26">
        <v>135.19066666666666</v>
      </c>
    </row>
    <row r="22" spans="1:12" x14ac:dyDescent="0.2">
      <c r="A22" s="3">
        <v>7</v>
      </c>
      <c r="B22" s="16">
        <v>910</v>
      </c>
      <c r="C22" s="4" t="s">
        <v>4</v>
      </c>
      <c r="D22" s="4" t="s">
        <v>27</v>
      </c>
      <c r="E22" s="4" t="s">
        <v>47</v>
      </c>
      <c r="F22" s="26">
        <v>473.78166666666669</v>
      </c>
      <c r="G22" s="26">
        <v>109.61399999999999</v>
      </c>
      <c r="H22" s="26">
        <v>369.05700000000002</v>
      </c>
      <c r="I22" s="26">
        <v>135.01300000000001</v>
      </c>
      <c r="J22" s="26">
        <v>200.39133333333334</v>
      </c>
      <c r="K22" s="26">
        <v>144.648</v>
      </c>
      <c r="L22" s="26">
        <v>199.74433333333332</v>
      </c>
    </row>
    <row r="23" spans="1:12" x14ac:dyDescent="0.2">
      <c r="A23" s="3">
        <v>7</v>
      </c>
      <c r="B23" s="16">
        <v>914</v>
      </c>
      <c r="C23" s="4" t="s">
        <v>4</v>
      </c>
      <c r="D23" s="4" t="s">
        <v>27</v>
      </c>
      <c r="E23" s="4" t="s">
        <v>47</v>
      </c>
      <c r="F23" s="26">
        <v>446.76099999999997</v>
      </c>
      <c r="G23" s="26">
        <v>128.25466666666668</v>
      </c>
      <c r="H23" s="26">
        <v>301.94400000000002</v>
      </c>
      <c r="I23" s="26">
        <v>128.60266666666666</v>
      </c>
      <c r="J23" s="26">
        <v>172.67666666666665</v>
      </c>
      <c r="K23" s="26">
        <v>149.78599999999997</v>
      </c>
      <c r="L23" s="26">
        <v>171.57399999999998</v>
      </c>
    </row>
    <row r="24" spans="1:12" x14ac:dyDescent="0.2">
      <c r="A24" s="3">
        <v>7</v>
      </c>
      <c r="B24" s="16">
        <v>916</v>
      </c>
      <c r="C24" s="4" t="s">
        <v>4</v>
      </c>
      <c r="D24" s="4" t="s">
        <v>26</v>
      </c>
      <c r="E24" s="4" t="s">
        <v>47</v>
      </c>
      <c r="F24" s="26">
        <v>449.20599999999996</v>
      </c>
      <c r="G24" s="26">
        <v>125.93066666666668</v>
      </c>
      <c r="H24" s="26">
        <v>357.10399999999998</v>
      </c>
      <c r="I24" s="26">
        <v>122.37833333333333</v>
      </c>
      <c r="J24" s="26">
        <v>264.44566666666668</v>
      </c>
      <c r="K24" s="26">
        <v>171.03166666666667</v>
      </c>
      <c r="L24" s="26">
        <v>167.75866666666667</v>
      </c>
    </row>
    <row r="25" spans="1:12" x14ac:dyDescent="0.2">
      <c r="A25" s="3">
        <v>8</v>
      </c>
      <c r="B25" s="16">
        <v>918</v>
      </c>
      <c r="C25" s="4" t="s">
        <v>4</v>
      </c>
      <c r="D25" s="4" t="s">
        <v>27</v>
      </c>
      <c r="E25" s="4" t="s">
        <v>48</v>
      </c>
      <c r="F25" s="26">
        <v>585.64766666666662</v>
      </c>
      <c r="G25" s="26">
        <v>115.25333333333333</v>
      </c>
      <c r="H25" s="26">
        <v>347.56899999999996</v>
      </c>
      <c r="I25" s="26">
        <v>127.79066666666667</v>
      </c>
      <c r="J25" s="26">
        <v>294.20766666666668</v>
      </c>
      <c r="K25" s="26">
        <v>123.59333333333332</v>
      </c>
      <c r="L25" s="26">
        <v>159.04400000000001</v>
      </c>
    </row>
    <row r="26" spans="1:12" x14ac:dyDescent="0.2">
      <c r="A26" s="3">
        <v>8</v>
      </c>
      <c r="B26" s="16">
        <v>920</v>
      </c>
      <c r="C26" s="4" t="s">
        <v>4</v>
      </c>
      <c r="D26" s="10" t="s">
        <v>26</v>
      </c>
      <c r="E26" s="4" t="s">
        <v>48</v>
      </c>
      <c r="F26" s="26">
        <v>651.44366666666667</v>
      </c>
      <c r="G26" s="26">
        <v>118.95466666666668</v>
      </c>
      <c r="H26" s="26">
        <v>399.37066666666669</v>
      </c>
      <c r="I26" s="26">
        <v>121.986</v>
      </c>
      <c r="J26" s="26">
        <v>296.78166666666669</v>
      </c>
      <c r="K26" s="26">
        <v>122.58533333333334</v>
      </c>
      <c r="L26" s="26">
        <v>168.72533333333331</v>
      </c>
    </row>
    <row r="27" spans="1:12" x14ac:dyDescent="0.2">
      <c r="A27" s="3">
        <v>8</v>
      </c>
      <c r="B27" s="16">
        <v>922</v>
      </c>
      <c r="C27" s="4" t="s">
        <v>4</v>
      </c>
      <c r="D27" s="10" t="s">
        <v>27</v>
      </c>
      <c r="E27" s="4" t="s">
        <v>48</v>
      </c>
      <c r="F27" s="26">
        <v>674.39700000000005</v>
      </c>
      <c r="G27" s="26">
        <v>121.38200000000001</v>
      </c>
      <c r="H27" s="26">
        <v>433.62133333333333</v>
      </c>
      <c r="I27" s="26">
        <v>121.30033333333334</v>
      </c>
      <c r="J27" s="26">
        <v>321.41933333333333</v>
      </c>
      <c r="K27" s="26">
        <v>123.21</v>
      </c>
      <c r="L27" s="26">
        <v>132.61199999999999</v>
      </c>
    </row>
    <row r="28" spans="1:12" x14ac:dyDescent="0.2">
      <c r="A28" s="3">
        <v>9</v>
      </c>
      <c r="B28" s="18">
        <v>926</v>
      </c>
      <c r="C28" s="4" t="s">
        <v>4</v>
      </c>
      <c r="D28" s="18" t="s">
        <v>26</v>
      </c>
      <c r="E28" s="4" t="s">
        <v>47</v>
      </c>
      <c r="F28" s="27">
        <v>382.18466666666671</v>
      </c>
      <c r="G28" s="27">
        <v>135.21333333333334</v>
      </c>
      <c r="H28" s="27">
        <v>331.35333333333335</v>
      </c>
      <c r="I28" s="27">
        <v>151.66200000000001</v>
      </c>
      <c r="J28" s="27">
        <v>282.99866666666668</v>
      </c>
      <c r="K28" s="27">
        <v>131.67933333333335</v>
      </c>
      <c r="L28" s="26">
        <v>185.39566666666667</v>
      </c>
    </row>
    <row r="29" spans="1:12" x14ac:dyDescent="0.2">
      <c r="A29" s="3">
        <v>9</v>
      </c>
      <c r="B29" s="18">
        <v>940</v>
      </c>
      <c r="C29" s="4" t="s">
        <v>4</v>
      </c>
      <c r="D29" s="18" t="s">
        <v>27</v>
      </c>
      <c r="E29" s="4" t="s">
        <v>47</v>
      </c>
      <c r="F29" s="27">
        <v>426.85366666666664</v>
      </c>
      <c r="G29" s="27">
        <v>126.09233333333334</v>
      </c>
      <c r="H29" s="27">
        <v>348.4373333333333</v>
      </c>
      <c r="I29" s="27">
        <v>145.38433333333333</v>
      </c>
      <c r="J29" s="27">
        <v>236.71266666666665</v>
      </c>
      <c r="K29" s="27">
        <v>143.53333333333333</v>
      </c>
      <c r="L29" s="27">
        <v>168.25199999999998</v>
      </c>
    </row>
    <row r="30" spans="1:12" x14ac:dyDescent="0.2">
      <c r="A30" s="3">
        <v>10</v>
      </c>
      <c r="B30" s="18">
        <v>936</v>
      </c>
      <c r="C30" s="4" t="s">
        <v>4</v>
      </c>
      <c r="D30" s="18" t="s">
        <v>27</v>
      </c>
      <c r="E30" s="4" t="s">
        <v>46</v>
      </c>
      <c r="F30" s="27">
        <v>365.89566666666661</v>
      </c>
      <c r="G30" s="27">
        <v>120.702</v>
      </c>
      <c r="H30" s="27">
        <v>299.95266666666663</v>
      </c>
      <c r="I30" s="27">
        <v>109.354</v>
      </c>
      <c r="J30" s="27">
        <v>192.81200000000001</v>
      </c>
      <c r="K30" s="27">
        <v>114.46933333333334</v>
      </c>
      <c r="L30" s="27">
        <v>132.24333333333334</v>
      </c>
    </row>
    <row r="31" spans="1:12" x14ac:dyDescent="0.2">
      <c r="A31" s="3">
        <v>10</v>
      </c>
      <c r="B31" s="18">
        <v>948</v>
      </c>
      <c r="C31" s="4" t="s">
        <v>4</v>
      </c>
      <c r="D31" s="18" t="s">
        <v>26</v>
      </c>
      <c r="E31" s="4" t="s">
        <v>46</v>
      </c>
      <c r="F31" s="27">
        <v>421.28666666666669</v>
      </c>
      <c r="G31" s="27">
        <v>126.75566666666668</v>
      </c>
      <c r="H31" s="27">
        <v>301.49533333333335</v>
      </c>
      <c r="I31" s="27">
        <v>130.80933333333334</v>
      </c>
      <c r="J31" s="27">
        <v>194.16366666666667</v>
      </c>
      <c r="K31" s="27">
        <v>123.23966666666666</v>
      </c>
      <c r="L31" s="27">
        <v>152.09766666666667</v>
      </c>
    </row>
    <row r="32" spans="1:12" x14ac:dyDescent="0.2">
      <c r="A32" s="3">
        <v>11</v>
      </c>
      <c r="B32" s="18">
        <v>928</v>
      </c>
      <c r="C32" s="4" t="s">
        <v>4</v>
      </c>
      <c r="D32" s="18" t="s">
        <v>26</v>
      </c>
      <c r="E32" s="4" t="s">
        <v>48</v>
      </c>
      <c r="F32" s="27">
        <v>518.15906666666672</v>
      </c>
      <c r="G32" s="27">
        <v>115.95333333333333</v>
      </c>
      <c r="H32" s="27">
        <v>422.68566666666669</v>
      </c>
      <c r="I32" s="27">
        <v>112.15133333333334</v>
      </c>
      <c r="J32" s="27">
        <v>316.45966666666669</v>
      </c>
      <c r="K32" s="27">
        <v>112.404</v>
      </c>
      <c r="L32" s="27">
        <v>135.87666666666667</v>
      </c>
    </row>
    <row r="33" spans="1:12" x14ac:dyDescent="0.2">
      <c r="A33" s="3">
        <v>11</v>
      </c>
      <c r="B33" s="18">
        <v>942</v>
      </c>
      <c r="C33" s="4" t="s">
        <v>4</v>
      </c>
      <c r="D33" s="18" t="s">
        <v>27</v>
      </c>
      <c r="E33" s="4" t="s">
        <v>48</v>
      </c>
      <c r="F33" s="27">
        <v>506.92599999999999</v>
      </c>
      <c r="G33" s="27">
        <v>120.464</v>
      </c>
      <c r="H33" s="27">
        <v>349.67200000000003</v>
      </c>
      <c r="I33" s="27">
        <v>120.45433333333334</v>
      </c>
      <c r="J33" s="27">
        <v>311.02833333333336</v>
      </c>
      <c r="K33" s="27">
        <v>99.006999999999991</v>
      </c>
      <c r="L33" s="27">
        <v>153.666</v>
      </c>
    </row>
    <row r="34" spans="1:12" x14ac:dyDescent="0.2">
      <c r="A34" s="3">
        <v>11</v>
      </c>
      <c r="B34" s="18">
        <v>966</v>
      </c>
      <c r="C34" s="4" t="s">
        <v>4</v>
      </c>
      <c r="D34" s="18" t="s">
        <v>27</v>
      </c>
      <c r="E34" s="4" t="s">
        <v>48</v>
      </c>
      <c r="F34" s="27">
        <v>607.35500000000002</v>
      </c>
      <c r="G34" s="27">
        <v>115.46499999999999</v>
      </c>
      <c r="H34" s="27">
        <v>411.82033333333334</v>
      </c>
      <c r="I34" s="27">
        <v>138.30333333333331</v>
      </c>
      <c r="J34" s="27">
        <v>296.09100000000001</v>
      </c>
      <c r="K34" s="27">
        <v>178.58733333333331</v>
      </c>
      <c r="L34" s="27">
        <v>159.06399999999999</v>
      </c>
    </row>
    <row r="35" spans="1:12" x14ac:dyDescent="0.2">
      <c r="A35" s="3">
        <v>12</v>
      </c>
      <c r="B35" s="18">
        <v>934</v>
      </c>
      <c r="C35" s="4" t="s">
        <v>4</v>
      </c>
      <c r="D35" s="18" t="s">
        <v>26</v>
      </c>
      <c r="E35" s="4" t="s">
        <v>45</v>
      </c>
      <c r="F35" s="27">
        <v>545.35166666666657</v>
      </c>
      <c r="G35" s="27">
        <v>111.87399999999998</v>
      </c>
      <c r="H35" s="27">
        <v>384.5333333333333</v>
      </c>
      <c r="I35" s="27">
        <v>114.35200000000002</v>
      </c>
      <c r="J35" s="27">
        <v>263.08266666666668</v>
      </c>
      <c r="K35" s="27">
        <v>113.94166666666666</v>
      </c>
      <c r="L35" s="27">
        <v>164.06200000000001</v>
      </c>
    </row>
    <row r="36" spans="1:12" x14ac:dyDescent="0.2">
      <c r="A36" s="3">
        <v>12</v>
      </c>
      <c r="B36" s="18">
        <v>950</v>
      </c>
      <c r="C36" s="4" t="s">
        <v>4</v>
      </c>
      <c r="D36" s="18" t="s">
        <v>27</v>
      </c>
      <c r="E36" s="4" t="s">
        <v>45</v>
      </c>
      <c r="F36" s="27">
        <v>459.04633333333339</v>
      </c>
      <c r="G36" s="27">
        <v>101.59066666666666</v>
      </c>
      <c r="H36" s="27">
        <v>392.97433333333333</v>
      </c>
      <c r="I36" s="27">
        <v>105.44733333333335</v>
      </c>
      <c r="J36" s="27">
        <v>261.68833333333333</v>
      </c>
      <c r="K36" s="27">
        <v>111.63466666666666</v>
      </c>
      <c r="L36" s="27">
        <v>170.07600000000002</v>
      </c>
    </row>
    <row r="37" spans="1:12" x14ac:dyDescent="0.2">
      <c r="A37" s="3">
        <v>12</v>
      </c>
      <c r="B37" s="18">
        <v>956</v>
      </c>
      <c r="C37" s="4" t="s">
        <v>4</v>
      </c>
      <c r="D37" s="18" t="s">
        <v>27</v>
      </c>
      <c r="E37" s="4" t="s">
        <v>45</v>
      </c>
      <c r="F37" s="27">
        <v>564.50599999999997</v>
      </c>
      <c r="G37" s="27">
        <v>100.84100000000001</v>
      </c>
      <c r="H37" s="27">
        <v>353.99266666666671</v>
      </c>
      <c r="I37" s="27">
        <v>109.87766666666668</v>
      </c>
      <c r="J37" s="27">
        <v>253.64400000000001</v>
      </c>
      <c r="K37" s="27">
        <v>118.01866666666668</v>
      </c>
      <c r="L37" s="27">
        <v>131.12666666666667</v>
      </c>
    </row>
    <row r="38" spans="1:12" x14ac:dyDescent="0.2">
      <c r="A38" s="3">
        <v>13</v>
      </c>
      <c r="B38" s="2">
        <v>968</v>
      </c>
      <c r="C38" s="4" t="s">
        <v>4</v>
      </c>
      <c r="D38" s="18" t="s">
        <v>27</v>
      </c>
      <c r="E38" s="4" t="s">
        <v>47</v>
      </c>
      <c r="F38" s="27">
        <v>438.08033333333333</v>
      </c>
      <c r="G38" s="27">
        <v>140.49366666666668</v>
      </c>
      <c r="H38" s="27">
        <v>280.04433333333333</v>
      </c>
      <c r="I38" s="27">
        <v>129.17033333333333</v>
      </c>
      <c r="J38" s="27"/>
      <c r="K38" s="27"/>
      <c r="L38" s="27"/>
    </row>
    <row r="39" spans="1:12" x14ac:dyDescent="0.2">
      <c r="A39" s="3">
        <v>13</v>
      </c>
      <c r="B39" s="2">
        <v>976</v>
      </c>
      <c r="C39" s="4" t="s">
        <v>4</v>
      </c>
      <c r="D39" s="18" t="s">
        <v>27</v>
      </c>
      <c r="E39" s="4" t="s">
        <v>47</v>
      </c>
      <c r="F39" s="27"/>
      <c r="G39" s="27"/>
      <c r="H39" s="27">
        <v>344.99099999999999</v>
      </c>
      <c r="I39" s="27">
        <v>132.02733333333333</v>
      </c>
      <c r="J39" s="27">
        <v>238.149</v>
      </c>
      <c r="K39" s="27">
        <v>147.488</v>
      </c>
      <c r="L39" s="27">
        <v>172.96733333333336</v>
      </c>
    </row>
    <row r="40" spans="1:12" x14ac:dyDescent="0.2">
      <c r="A40" s="3">
        <v>13</v>
      </c>
      <c r="B40" s="2">
        <v>980</v>
      </c>
      <c r="C40" s="4" t="s">
        <v>4</v>
      </c>
      <c r="D40" s="18" t="s">
        <v>27</v>
      </c>
      <c r="E40" s="4" t="s">
        <v>47</v>
      </c>
      <c r="F40" s="27">
        <v>493.59566666666666</v>
      </c>
      <c r="G40" s="27"/>
      <c r="H40" s="27">
        <v>377.19866666666667</v>
      </c>
      <c r="I40" s="27">
        <v>129.28700000000001</v>
      </c>
      <c r="J40" s="27">
        <v>254.24366666666666</v>
      </c>
      <c r="K40" s="27">
        <v>123.36599999999999</v>
      </c>
      <c r="L40" s="27">
        <v>188.75366666666665</v>
      </c>
    </row>
    <row r="41" spans="1:12" x14ac:dyDescent="0.2">
      <c r="A41" s="3">
        <v>13</v>
      </c>
      <c r="B41" s="2">
        <v>982</v>
      </c>
      <c r="C41" s="4" t="s">
        <v>4</v>
      </c>
      <c r="D41" s="18" t="s">
        <v>26</v>
      </c>
      <c r="E41" s="4" t="s">
        <v>47</v>
      </c>
      <c r="F41" s="27">
        <v>490.08766666666662</v>
      </c>
      <c r="G41" s="27">
        <v>144.18566666666666</v>
      </c>
      <c r="H41" s="27">
        <v>347.16466666666662</v>
      </c>
      <c r="I41" s="27">
        <v>148.3546666666667</v>
      </c>
      <c r="J41" s="27">
        <v>252.09866666666667</v>
      </c>
      <c r="K41" s="27">
        <v>143.77966666666666</v>
      </c>
      <c r="L41" s="27">
        <v>228.17600000000002</v>
      </c>
    </row>
    <row r="42" spans="1:12" x14ac:dyDescent="0.2">
      <c r="A42" s="3">
        <v>14</v>
      </c>
      <c r="B42" s="2">
        <v>978</v>
      </c>
      <c r="C42" s="4" t="s">
        <v>4</v>
      </c>
      <c r="D42" s="18" t="s">
        <v>27</v>
      </c>
      <c r="E42" s="4" t="s">
        <v>46</v>
      </c>
      <c r="F42" s="27">
        <v>388.33666666666664</v>
      </c>
      <c r="G42" s="27">
        <v>129.75399999999999</v>
      </c>
      <c r="H42" s="27">
        <v>358.96866666666665</v>
      </c>
      <c r="I42" s="27">
        <v>121.85133333333334</v>
      </c>
      <c r="J42" s="27">
        <v>188.02333333333331</v>
      </c>
      <c r="K42" s="27">
        <v>119.59333333333335</v>
      </c>
      <c r="L42" s="27">
        <v>179.39633333333333</v>
      </c>
    </row>
    <row r="43" spans="1:12" x14ac:dyDescent="0.2">
      <c r="A43" s="3">
        <v>14</v>
      </c>
      <c r="B43" s="2">
        <v>984</v>
      </c>
      <c r="C43" s="4" t="s">
        <v>4</v>
      </c>
      <c r="D43" s="18" t="s">
        <v>27</v>
      </c>
      <c r="E43" s="4" t="s">
        <v>46</v>
      </c>
      <c r="F43" s="27">
        <v>381.26500000000004</v>
      </c>
      <c r="G43" s="27">
        <v>120.69033333333334</v>
      </c>
      <c r="H43" s="27">
        <v>291.35200000000003</v>
      </c>
      <c r="I43" s="27">
        <v>128.00833333333333</v>
      </c>
      <c r="J43" s="27">
        <v>191.42400000000001</v>
      </c>
      <c r="K43" s="27">
        <v>114.52199999999999</v>
      </c>
      <c r="L43" s="27">
        <v>191.17133333333331</v>
      </c>
    </row>
    <row r="44" spans="1:12" x14ac:dyDescent="0.2">
      <c r="A44" s="3">
        <v>14</v>
      </c>
      <c r="B44" s="2">
        <v>986</v>
      </c>
      <c r="C44" s="4" t="s">
        <v>4</v>
      </c>
      <c r="D44" s="18" t="s">
        <v>27</v>
      </c>
      <c r="E44" s="4" t="s">
        <v>46</v>
      </c>
      <c r="F44" s="27">
        <v>385.8243333333333</v>
      </c>
      <c r="G44" s="27">
        <v>114.48533333333334</v>
      </c>
      <c r="H44" s="27">
        <v>316.30799999999999</v>
      </c>
      <c r="I44" s="27">
        <v>127.61433333333333</v>
      </c>
      <c r="J44" s="27">
        <v>183.46033333333332</v>
      </c>
      <c r="K44" s="27">
        <v>119.41199999999999</v>
      </c>
      <c r="L44" s="27">
        <v>214.93133333333336</v>
      </c>
    </row>
    <row r="45" spans="1:12" x14ac:dyDescent="0.2">
      <c r="A45" s="3">
        <v>14</v>
      </c>
      <c r="B45" s="2">
        <v>988</v>
      </c>
      <c r="C45" s="4" t="s">
        <v>4</v>
      </c>
      <c r="D45" s="18" t="s">
        <v>26</v>
      </c>
      <c r="E45" s="4" t="s">
        <v>46</v>
      </c>
      <c r="F45" s="27">
        <v>360.97666666666669</v>
      </c>
      <c r="G45" s="27">
        <v>127.50833333333333</v>
      </c>
      <c r="H45" s="27">
        <v>276.29866666666669</v>
      </c>
      <c r="I45" s="27">
        <v>122.74033333333334</v>
      </c>
      <c r="J45" s="27">
        <v>185.07133333333331</v>
      </c>
      <c r="K45" s="27">
        <v>104.54699999999998</v>
      </c>
      <c r="L45" s="27">
        <v>201.14099999999999</v>
      </c>
    </row>
    <row r="46" spans="1:12" x14ac:dyDescent="0.2">
      <c r="A46" s="3"/>
      <c r="B46" s="2"/>
      <c r="C46" s="4"/>
      <c r="D46" s="4"/>
      <c r="E46" s="5"/>
    </row>
    <row r="47" spans="1:12" x14ac:dyDescent="0.2">
      <c r="A47" s="3"/>
      <c r="B47" s="2"/>
      <c r="C47" s="4"/>
      <c r="D47" s="4"/>
      <c r="E47" s="5"/>
    </row>
    <row r="48" spans="1:12" x14ac:dyDescent="0.2">
      <c r="A48" s="6"/>
      <c r="B48" s="2"/>
      <c r="C48" s="4"/>
      <c r="D48" s="4"/>
      <c r="E48" s="5"/>
    </row>
    <row r="49" spans="1:5" x14ac:dyDescent="0.2">
      <c r="A49" s="6"/>
      <c r="B49" s="2"/>
      <c r="C49" s="4"/>
      <c r="D49" s="4"/>
      <c r="E49" s="5"/>
    </row>
    <row r="50" spans="1:5" x14ac:dyDescent="0.2">
      <c r="A50" s="6"/>
      <c r="B50" s="2"/>
      <c r="C50" s="4"/>
      <c r="D50" s="4"/>
      <c r="E50" s="5"/>
    </row>
    <row r="51" spans="1:5" x14ac:dyDescent="0.2">
      <c r="A51" s="6"/>
      <c r="B51" s="2"/>
      <c r="C51" s="4"/>
      <c r="D51" s="4"/>
      <c r="E51" s="5"/>
    </row>
    <row r="52" spans="1:5" x14ac:dyDescent="0.2">
      <c r="A52" s="6"/>
      <c r="B52" s="2"/>
      <c r="C52" s="4"/>
      <c r="D52" s="4"/>
      <c r="E52" s="5"/>
    </row>
    <row r="53" spans="1:5" x14ac:dyDescent="0.2">
      <c r="A53" s="6"/>
      <c r="B53" s="2"/>
      <c r="C53" s="4"/>
      <c r="D53" s="4"/>
      <c r="E53" s="5"/>
    </row>
    <row r="54" spans="1:5" x14ac:dyDescent="0.2">
      <c r="A54" s="6"/>
      <c r="B54" s="2"/>
      <c r="C54" s="4"/>
      <c r="D54" s="4"/>
      <c r="E54" s="5"/>
    </row>
    <row r="55" spans="1:5" x14ac:dyDescent="0.2">
      <c r="A55" s="6"/>
      <c r="B55" s="2"/>
      <c r="C55" s="4"/>
      <c r="D55" s="4"/>
      <c r="E55" s="5"/>
    </row>
    <row r="56" spans="1:5" x14ac:dyDescent="0.2">
      <c r="A56" s="6"/>
      <c r="B56" s="2"/>
      <c r="C56" s="4"/>
      <c r="D56" s="4"/>
      <c r="E56" s="5"/>
    </row>
    <row r="57" spans="1:5" x14ac:dyDescent="0.2">
      <c r="A57" s="6"/>
      <c r="B57" s="2"/>
      <c r="C57" s="4"/>
      <c r="D57" s="4"/>
      <c r="E57" s="5"/>
    </row>
    <row r="58" spans="1:5" x14ac:dyDescent="0.2">
      <c r="A58" s="6"/>
      <c r="B58" s="2"/>
      <c r="C58" s="4"/>
      <c r="D58" s="4"/>
      <c r="E58" s="5"/>
    </row>
    <row r="59" spans="1:5" x14ac:dyDescent="0.2">
      <c r="A59" s="6"/>
      <c r="B59" s="2"/>
      <c r="C59" s="4"/>
      <c r="D59" s="4"/>
      <c r="E59" s="5"/>
    </row>
    <row r="60" spans="1:5" x14ac:dyDescent="0.2">
      <c r="A60" s="8"/>
      <c r="B60" s="7"/>
      <c r="C60" s="7"/>
      <c r="D60" s="7"/>
      <c r="E60" s="7"/>
    </row>
    <row r="61" spans="1:5" x14ac:dyDescent="0.2">
      <c r="A61" s="8"/>
      <c r="B61" s="7"/>
      <c r="C61" s="7"/>
      <c r="D61" s="7"/>
      <c r="E61" s="9"/>
    </row>
    <row r="62" spans="1:5" x14ac:dyDescent="0.2">
      <c r="A62" s="8"/>
      <c r="B62" s="7"/>
      <c r="C62" s="7"/>
      <c r="D62" s="7"/>
      <c r="E62" s="7"/>
    </row>
    <row r="63" spans="1:5" x14ac:dyDescent="0.2">
      <c r="A63" s="8"/>
      <c r="B63" s="7"/>
      <c r="C63" s="7"/>
      <c r="D63" s="7"/>
      <c r="E63" s="7"/>
    </row>
    <row r="64" spans="1:5" x14ac:dyDescent="0.2">
      <c r="A64" s="8"/>
      <c r="B64" s="7"/>
      <c r="C64" s="7"/>
      <c r="D64" s="7"/>
      <c r="E64" s="7"/>
    </row>
    <row r="65" spans="1:5" x14ac:dyDescent="0.2">
      <c r="A65" s="8"/>
      <c r="B65" s="7"/>
      <c r="C65" s="7"/>
      <c r="D65" s="7"/>
      <c r="E65" s="7"/>
    </row>
    <row r="66" spans="1:5" x14ac:dyDescent="0.2">
      <c r="A66" s="8"/>
      <c r="B66" s="7"/>
      <c r="C66" s="7"/>
      <c r="D66" s="7"/>
      <c r="E66" s="7"/>
    </row>
    <row r="67" spans="1:5" x14ac:dyDescent="0.2">
      <c r="A67" s="8"/>
      <c r="B67" s="7"/>
      <c r="C67" s="7"/>
      <c r="D67" s="7"/>
      <c r="E67" s="7"/>
    </row>
    <row r="68" spans="1:5" x14ac:dyDescent="0.2">
      <c r="A68" s="8"/>
      <c r="B68" s="7"/>
      <c r="C68" s="7"/>
      <c r="D68" s="7"/>
      <c r="E68" s="7"/>
    </row>
    <row r="69" spans="1:5" x14ac:dyDescent="0.2">
      <c r="A69" s="11"/>
      <c r="B69" s="9"/>
      <c r="C69" s="9"/>
      <c r="D69" s="9"/>
      <c r="E69" s="7"/>
    </row>
    <row r="70" spans="1:5" x14ac:dyDescent="0.2">
      <c r="A70" s="8"/>
      <c r="B70" s="7"/>
      <c r="C70" s="7"/>
      <c r="D70" s="7"/>
      <c r="E70" s="7"/>
    </row>
    <row r="71" spans="1:5" x14ac:dyDescent="0.2">
      <c r="A71" s="8"/>
      <c r="B71" s="7"/>
      <c r="C71" s="7"/>
      <c r="D71" s="7"/>
      <c r="E71" s="7"/>
    </row>
    <row r="72" spans="1:5" x14ac:dyDescent="0.2">
      <c r="A72" s="8"/>
      <c r="B72" s="7"/>
      <c r="C72" s="7"/>
      <c r="D72" s="7"/>
      <c r="E72" s="7"/>
    </row>
    <row r="73" spans="1:5" x14ac:dyDescent="0.2">
      <c r="A73" s="8"/>
      <c r="B73" s="7"/>
      <c r="C73" s="7"/>
      <c r="D73" s="7"/>
      <c r="E73" s="7"/>
    </row>
    <row r="74" spans="1:5" x14ac:dyDescent="0.2">
      <c r="A74" s="8"/>
      <c r="B74" s="7"/>
      <c r="C74" s="7"/>
      <c r="D74" s="7"/>
      <c r="E74" s="7"/>
    </row>
    <row r="75" spans="1:5" x14ac:dyDescent="0.2">
      <c r="A75" s="8"/>
      <c r="B75" s="7"/>
      <c r="C75" s="7"/>
      <c r="D75" s="7"/>
      <c r="E75" s="7"/>
    </row>
    <row r="76" spans="1:5" x14ac:dyDescent="0.2">
      <c r="A76" s="8"/>
      <c r="B76" s="7"/>
      <c r="C76" s="7"/>
      <c r="D76" s="7"/>
      <c r="E76" s="7"/>
    </row>
    <row r="77" spans="1:5" x14ac:dyDescent="0.2">
      <c r="A77" s="8"/>
      <c r="B77" s="7"/>
      <c r="C77" s="7"/>
      <c r="D77" s="7"/>
      <c r="E77" s="7"/>
    </row>
    <row r="78" spans="1:5" x14ac:dyDescent="0.2">
      <c r="A78" s="8"/>
      <c r="B78" s="7"/>
      <c r="C78" s="7"/>
      <c r="D78" s="7"/>
      <c r="E78" s="7"/>
    </row>
    <row r="79" spans="1:5" x14ac:dyDescent="0.2">
      <c r="A79" s="8"/>
      <c r="B79" s="7"/>
      <c r="C79" s="7"/>
      <c r="D79" s="7"/>
      <c r="E79" s="7"/>
    </row>
    <row r="80" spans="1:5" x14ac:dyDescent="0.2">
      <c r="A80" s="8"/>
      <c r="B80" s="7"/>
      <c r="C80" s="7"/>
      <c r="D80" s="7"/>
      <c r="E80" s="7"/>
    </row>
    <row r="81" spans="1:5" x14ac:dyDescent="0.2">
      <c r="A81" s="8"/>
      <c r="B81" s="7"/>
      <c r="C81" s="7"/>
      <c r="D81" s="7"/>
      <c r="E81" s="7"/>
    </row>
    <row r="82" spans="1:5" x14ac:dyDescent="0.2">
      <c r="A82" s="8"/>
      <c r="B82" s="7"/>
      <c r="C82" s="7"/>
      <c r="D82" s="7"/>
      <c r="E82" s="7"/>
    </row>
    <row r="83" spans="1:5" x14ac:dyDescent="0.2">
      <c r="A83" s="8"/>
      <c r="B83" s="7"/>
      <c r="C83" s="7"/>
      <c r="D83" s="7"/>
      <c r="E83" s="7"/>
    </row>
    <row r="84" spans="1:5" x14ac:dyDescent="0.2">
      <c r="A84" s="8"/>
      <c r="B84" s="7"/>
      <c r="C84" s="7"/>
      <c r="D84" s="7"/>
      <c r="E84" s="7"/>
    </row>
    <row r="85" spans="1:5" x14ac:dyDescent="0.2">
      <c r="A85" s="8"/>
      <c r="B85" s="7"/>
      <c r="C85" s="7"/>
      <c r="D85" s="7"/>
      <c r="E85" s="7"/>
    </row>
    <row r="86" spans="1:5" x14ac:dyDescent="0.2">
      <c r="A86" s="8"/>
      <c r="B86" s="7"/>
      <c r="C86" s="7"/>
      <c r="D86" s="7"/>
      <c r="E86" s="7"/>
    </row>
    <row r="87" spans="1:5" x14ac:dyDescent="0.2">
      <c r="A87" s="8"/>
      <c r="B87" s="7"/>
      <c r="C87" s="7"/>
      <c r="D87" s="7"/>
      <c r="E87" s="7"/>
    </row>
    <row r="88" spans="1:5" x14ac:dyDescent="0.2">
      <c r="A88" s="8"/>
      <c r="B88" s="7"/>
      <c r="C88" s="7"/>
      <c r="D88" s="7"/>
      <c r="E88" s="7"/>
    </row>
    <row r="89" spans="1:5" x14ac:dyDescent="0.2">
      <c r="A89" s="8"/>
      <c r="B89" s="7"/>
      <c r="C89" s="7"/>
      <c r="D89" s="7"/>
      <c r="E89" s="7"/>
    </row>
    <row r="90" spans="1:5" x14ac:dyDescent="0.2">
      <c r="A90" s="8"/>
      <c r="B90" s="7"/>
      <c r="C90" s="7"/>
      <c r="D90" s="7"/>
      <c r="E90" s="7"/>
    </row>
    <row r="91" spans="1:5" x14ac:dyDescent="0.2">
      <c r="A91" s="8"/>
      <c r="B91" s="7"/>
      <c r="C91" s="7"/>
      <c r="D91" s="7"/>
      <c r="E91" s="7"/>
    </row>
    <row r="92" spans="1:5" x14ac:dyDescent="0.2">
      <c r="A92" s="8"/>
      <c r="B92" s="7"/>
      <c r="C92" s="7"/>
      <c r="D92" s="7"/>
      <c r="E92" s="7"/>
    </row>
    <row r="93" spans="1:5" x14ac:dyDescent="0.2">
      <c r="A93" s="8"/>
      <c r="B93" s="7"/>
      <c r="C93" s="7"/>
      <c r="D93" s="7"/>
      <c r="E93" s="7"/>
    </row>
    <row r="94" spans="1:5" x14ac:dyDescent="0.2">
      <c r="A94" s="8"/>
      <c r="B94" s="7"/>
      <c r="C94" s="7"/>
      <c r="D94" s="7"/>
      <c r="E94" s="7"/>
    </row>
    <row r="95" spans="1:5" x14ac:dyDescent="0.2">
      <c r="A95" s="8"/>
      <c r="B95" s="7"/>
      <c r="C95" s="7"/>
      <c r="D95" s="7"/>
      <c r="E95" s="7"/>
    </row>
    <row r="96" spans="1:5" x14ac:dyDescent="0.2">
      <c r="A96" s="8"/>
      <c r="B96" s="7"/>
      <c r="C96" s="7"/>
      <c r="D96" s="7"/>
      <c r="E96" s="7"/>
    </row>
    <row r="97" spans="1:5" x14ac:dyDescent="0.2">
      <c r="A97" s="8"/>
      <c r="B97" s="7"/>
      <c r="C97" s="7"/>
      <c r="D97" s="7"/>
      <c r="E97" s="7"/>
    </row>
    <row r="98" spans="1:5" x14ac:dyDescent="0.2">
      <c r="A98" s="8"/>
      <c r="B98" s="7"/>
      <c r="C98" s="7"/>
      <c r="D98" s="7"/>
      <c r="E98" s="7"/>
    </row>
    <row r="99" spans="1:5" x14ac:dyDescent="0.2">
      <c r="A99" s="8"/>
      <c r="B99" s="7"/>
      <c r="C99" s="7"/>
      <c r="D99" s="7"/>
      <c r="E99" s="7"/>
    </row>
    <row r="100" spans="1:5" x14ac:dyDescent="0.2">
      <c r="A100" s="8"/>
      <c r="B100" s="7"/>
      <c r="C100" s="7"/>
      <c r="D100" s="7"/>
      <c r="E100" s="7"/>
    </row>
    <row r="101" spans="1:5" x14ac:dyDescent="0.2">
      <c r="A101" s="8"/>
      <c r="B101" s="7"/>
      <c r="C101" s="7"/>
      <c r="D101" s="7"/>
      <c r="E101" s="7"/>
    </row>
    <row r="102" spans="1:5" x14ac:dyDescent="0.2">
      <c r="A102" s="8"/>
      <c r="B102" s="7"/>
      <c r="C102" s="7"/>
      <c r="D102" s="7"/>
      <c r="E102" s="7"/>
    </row>
    <row r="103" spans="1:5" x14ac:dyDescent="0.2">
      <c r="A103" s="8"/>
      <c r="B103" s="7"/>
      <c r="C103" s="7"/>
      <c r="D103" s="7"/>
      <c r="E103" s="7"/>
    </row>
    <row r="104" spans="1:5" x14ac:dyDescent="0.2">
      <c r="A104" s="8"/>
      <c r="B104" s="7"/>
      <c r="C104" s="7"/>
      <c r="D104" s="7"/>
      <c r="E104" s="7"/>
    </row>
    <row r="105" spans="1:5" x14ac:dyDescent="0.2">
      <c r="A105" s="8"/>
      <c r="B105" s="7"/>
      <c r="C105" s="7"/>
      <c r="D105" s="7"/>
      <c r="E105" s="7"/>
    </row>
    <row r="106" spans="1:5" x14ac:dyDescent="0.2">
      <c r="A106" s="8"/>
      <c r="B106" s="7"/>
      <c r="C106" s="7"/>
      <c r="D106" s="7"/>
      <c r="E106" s="7"/>
    </row>
    <row r="107" spans="1:5" x14ac:dyDescent="0.2">
      <c r="A107" s="8"/>
      <c r="B107" s="7"/>
      <c r="C107" s="7"/>
      <c r="D107" s="7"/>
      <c r="E107" s="7"/>
    </row>
    <row r="108" spans="1:5" x14ac:dyDescent="0.2">
      <c r="A108" s="8"/>
      <c r="B108" s="7"/>
      <c r="C108" s="7"/>
      <c r="D108" s="7"/>
      <c r="E108" s="7"/>
    </row>
    <row r="109" spans="1:5" x14ac:dyDescent="0.2">
      <c r="A109" s="8"/>
      <c r="B109" s="7"/>
      <c r="C109" s="7"/>
      <c r="D109" s="7"/>
      <c r="E109" s="7"/>
    </row>
    <row r="110" spans="1:5" x14ac:dyDescent="0.2">
      <c r="A110" s="8"/>
      <c r="B110" s="7"/>
      <c r="C110" s="7"/>
      <c r="D110" s="7"/>
      <c r="E110" s="7"/>
    </row>
    <row r="111" spans="1:5" x14ac:dyDescent="0.2">
      <c r="A111" s="8"/>
      <c r="B111" s="7"/>
      <c r="C111" s="7"/>
      <c r="D111" s="7"/>
      <c r="E111" s="7"/>
    </row>
    <row r="112" spans="1:5" x14ac:dyDescent="0.2">
      <c r="A112" s="8"/>
      <c r="B112" s="7"/>
      <c r="C112" s="7"/>
      <c r="D112" s="7"/>
      <c r="E112" s="7"/>
    </row>
    <row r="113" spans="1:5" x14ac:dyDescent="0.2">
      <c r="A113" s="8"/>
      <c r="B113" s="7"/>
      <c r="C113" s="7"/>
      <c r="D113" s="7"/>
      <c r="E113" s="7"/>
    </row>
    <row r="114" spans="1:5" x14ac:dyDescent="0.2">
      <c r="B114" s="7"/>
      <c r="C114" s="7"/>
      <c r="D114" s="7"/>
      <c r="E114" s="7"/>
    </row>
    <row r="115" spans="1:5" x14ac:dyDescent="0.2">
      <c r="B115" s="7"/>
      <c r="C115" s="7"/>
      <c r="D115" s="7"/>
      <c r="E115" s="7"/>
    </row>
    <row r="116" spans="1:5" x14ac:dyDescent="0.2">
      <c r="B116" s="7"/>
      <c r="C116" s="7"/>
      <c r="D116" s="7"/>
      <c r="E116" s="7"/>
    </row>
    <row r="117" spans="1:5" x14ac:dyDescent="0.2">
      <c r="B117" s="7"/>
      <c r="C117" s="7"/>
      <c r="D117" s="7"/>
      <c r="E117" s="7"/>
    </row>
    <row r="118" spans="1:5" x14ac:dyDescent="0.2">
      <c r="B118" s="7"/>
      <c r="C118" s="7"/>
      <c r="D118" s="7"/>
      <c r="E118" s="7"/>
    </row>
    <row r="119" spans="1:5" x14ac:dyDescent="0.2">
      <c r="B119" s="7"/>
      <c r="C119" s="7"/>
      <c r="D119" s="7"/>
      <c r="E119" s="7"/>
    </row>
    <row r="120" spans="1:5" x14ac:dyDescent="0.2">
      <c r="B120" s="7"/>
      <c r="C120" s="7"/>
      <c r="D120" s="7"/>
      <c r="E120" s="7"/>
    </row>
    <row r="121" spans="1:5" x14ac:dyDescent="0.2">
      <c r="B121" s="7"/>
      <c r="C121" s="7"/>
      <c r="D121" s="7"/>
      <c r="E121" s="7"/>
    </row>
    <row r="122" spans="1:5" x14ac:dyDescent="0.2">
      <c r="B122" s="7"/>
      <c r="C122" s="7"/>
      <c r="D122" s="7"/>
      <c r="E122" s="7"/>
    </row>
    <row r="123" spans="1:5" x14ac:dyDescent="0.2">
      <c r="B123" s="7"/>
      <c r="C123" s="7"/>
      <c r="D123" s="7"/>
      <c r="E123" s="7"/>
    </row>
    <row r="124" spans="1:5" x14ac:dyDescent="0.2">
      <c r="B124" s="7"/>
      <c r="C124" s="7"/>
      <c r="D124" s="7"/>
      <c r="E124" s="7"/>
    </row>
    <row r="125" spans="1:5" x14ac:dyDescent="0.2">
      <c r="B125" s="7"/>
      <c r="C125" s="7"/>
      <c r="D125" s="7"/>
      <c r="E125" s="7"/>
    </row>
    <row r="126" spans="1:5" x14ac:dyDescent="0.2">
      <c r="B126" s="7"/>
      <c r="C126" s="7"/>
      <c r="D126" s="7"/>
      <c r="E126" s="7"/>
    </row>
    <row r="127" spans="1:5" x14ac:dyDescent="0.2">
      <c r="B127" s="7"/>
      <c r="C127" s="7"/>
      <c r="D127" s="7"/>
      <c r="E127" s="7"/>
    </row>
    <row r="128" spans="1:5" x14ac:dyDescent="0.2">
      <c r="B128" s="7"/>
      <c r="C128" s="7"/>
      <c r="D128" s="7"/>
      <c r="E128" s="7"/>
    </row>
    <row r="129" spans="2:5" x14ac:dyDescent="0.2">
      <c r="B129" s="7"/>
      <c r="C129" s="7"/>
      <c r="D129" s="7"/>
      <c r="E129" s="7"/>
    </row>
    <row r="130" spans="2:5" x14ac:dyDescent="0.2">
      <c r="B130" s="7"/>
      <c r="C130" s="7"/>
      <c r="D130" s="7"/>
      <c r="E130" s="7"/>
    </row>
    <row r="131" spans="2:5" x14ac:dyDescent="0.2">
      <c r="B131" s="7"/>
      <c r="C131" s="7"/>
      <c r="D131" s="7"/>
      <c r="E131" s="7"/>
    </row>
    <row r="132" spans="2:5" x14ac:dyDescent="0.2">
      <c r="B132" s="7"/>
      <c r="C132" s="7"/>
      <c r="D132" s="7"/>
      <c r="E132" s="7"/>
    </row>
    <row r="133" spans="2:5" x14ac:dyDescent="0.2">
      <c r="B133" s="7"/>
      <c r="C133" s="7"/>
      <c r="D133" s="7"/>
      <c r="E133" s="7"/>
    </row>
    <row r="134" spans="2:5" x14ac:dyDescent="0.2">
      <c r="B134" s="7"/>
      <c r="C134" s="7"/>
      <c r="D134" s="7"/>
      <c r="E134" s="7"/>
    </row>
    <row r="135" spans="2:5" x14ac:dyDescent="0.2">
      <c r="B135" s="7"/>
      <c r="C135" s="7"/>
      <c r="D135" s="7"/>
      <c r="E135" s="7"/>
    </row>
    <row r="136" spans="2:5" x14ac:dyDescent="0.2">
      <c r="B136" s="7"/>
      <c r="C136" s="7"/>
      <c r="D136" s="7"/>
      <c r="E136" s="7"/>
    </row>
    <row r="137" spans="2:5" x14ac:dyDescent="0.2">
      <c r="B137" s="7"/>
      <c r="C137" s="7"/>
      <c r="D137" s="7"/>
      <c r="E137" s="7"/>
    </row>
    <row r="138" spans="2:5" x14ac:dyDescent="0.2">
      <c r="B138" s="7"/>
      <c r="C138" s="7"/>
      <c r="D138" s="7"/>
      <c r="E138" s="7"/>
    </row>
    <row r="139" spans="2:5" x14ac:dyDescent="0.2">
      <c r="B139" s="7"/>
      <c r="C139" s="7"/>
      <c r="D139" s="7"/>
      <c r="E139" s="7"/>
    </row>
    <row r="140" spans="2:5" x14ac:dyDescent="0.2">
      <c r="B140" s="7"/>
      <c r="C140" s="7"/>
      <c r="D140" s="7"/>
      <c r="E140" s="7"/>
    </row>
    <row r="141" spans="2:5" x14ac:dyDescent="0.2">
      <c r="B141" s="7"/>
      <c r="C141" s="7"/>
      <c r="D141" s="7"/>
      <c r="E141" s="7"/>
    </row>
    <row r="142" spans="2:5" x14ac:dyDescent="0.2">
      <c r="B142" s="7"/>
      <c r="C142" s="7"/>
      <c r="D142" s="7"/>
    </row>
    <row r="143" spans="2:5" x14ac:dyDescent="0.2">
      <c r="B143" s="7"/>
      <c r="C143" s="7"/>
      <c r="D143" s="7"/>
    </row>
    <row r="144" spans="2:5" x14ac:dyDescent="0.2">
      <c r="B144" s="7"/>
      <c r="C144" s="7"/>
      <c r="D144" s="7"/>
    </row>
    <row r="145" spans="2:4" x14ac:dyDescent="0.2">
      <c r="B145" s="7"/>
      <c r="C145" s="7"/>
      <c r="D145" s="7"/>
    </row>
    <row r="146" spans="2:4" x14ac:dyDescent="0.2">
      <c r="B146" s="7"/>
      <c r="C146" s="7"/>
      <c r="D146" s="7"/>
    </row>
    <row r="147" spans="2:4" x14ac:dyDescent="0.2">
      <c r="B147" s="7"/>
      <c r="C147" s="7"/>
      <c r="D147" s="7"/>
    </row>
    <row r="148" spans="2:4" x14ac:dyDescent="0.2">
      <c r="B148" s="7"/>
      <c r="C148" s="7"/>
      <c r="D148" s="7"/>
    </row>
    <row r="149" spans="2:4" x14ac:dyDescent="0.2">
      <c r="B149" s="7"/>
      <c r="C149" s="7"/>
      <c r="D149" s="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README</vt:lpstr>
      <vt:lpstr>Body parameters</vt:lpstr>
      <vt:lpstr>Weight gain</vt:lpstr>
      <vt:lpstr>WeightPct</vt:lpstr>
      <vt:lpstr>Necropsy</vt:lpstr>
      <vt:lpstr>Biomarker</vt:lpstr>
      <vt:lpstr>Day0vs4</vt:lpstr>
      <vt:lpstr>Histology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Sune Kjærsgaard Yang-Jensen</dc:creator>
  <cp:lastModifiedBy>Sune Kjærsgaard Yang-Jensen</cp:lastModifiedBy>
  <cp:lastPrinted>2024-04-17T09:17:02Z</cp:lastPrinted>
  <dcterms:created xsi:type="dcterms:W3CDTF">2023-12-21T13:29:34Z</dcterms:created>
  <dcterms:modified xsi:type="dcterms:W3CDTF">2025-06-24T18:09:19Z</dcterms:modified>
</cp:coreProperties>
</file>