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hreadedComments/threadedComment1.xml" ContentType="application/vnd.ms-excel.threaded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UN-BMI-NutritionalImmunology/Projects/McB/McB-GLP1+2R Manus/1. Submission/Nature Microbiology/Raw Data/"/>
    </mc:Choice>
  </mc:AlternateContent>
  <xr:revisionPtr revIDLastSave="0" documentId="13_ncr:1_{4BA8101D-141E-FC49-99F2-5816FAF22716}" xr6:coauthVersionLast="47" xr6:coauthVersionMax="47" xr10:uidLastSave="{00000000-0000-0000-0000-000000000000}"/>
  <bookViews>
    <workbookView xWindow="4500" yWindow="500" windowWidth="33480" windowHeight="21080" tabRatio="742" activeTab="8" xr2:uid="{8B26FC3B-96F2-344C-85EF-A035D9199D0F}"/>
  </bookViews>
  <sheets>
    <sheet name="README" sheetId="13" r:id="rId1"/>
    <sheet name="Body parameters (R)" sheetId="1" r:id="rId2"/>
    <sheet name="Weight gain (R)" sheetId="9" r:id="rId3"/>
    <sheet name="WeightPct (R)" sheetId="16" r:id="rId4"/>
    <sheet name="Necropsy (R)" sheetId="6" r:id="rId5"/>
    <sheet name="Biomarker (R)" sheetId="17" r:id="rId6"/>
    <sheet name="∆Recovery" sheetId="18" r:id="rId7"/>
    <sheet name="Day0vs4" sheetId="21" r:id="rId8"/>
    <sheet name="Histology" sheetId="20" r:id="rId9"/>
  </sheets>
  <definedNames>
    <definedName name="_xlnm.Print_Area" localSheetId="1">'Body parameters (R)'!$B$1:$F$61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18" l="1"/>
  <c r="G66" i="18"/>
  <c r="G69" i="18"/>
  <c r="H73" i="18"/>
  <c r="N61" i="6"/>
  <c r="O61" i="6"/>
  <c r="P61" i="6"/>
  <c r="R61" i="6"/>
  <c r="S61" i="6"/>
  <c r="N62" i="6"/>
  <c r="O62" i="6"/>
  <c r="P62" i="6"/>
  <c r="Q62" i="6"/>
  <c r="R62" i="6"/>
  <c r="S62" i="6"/>
  <c r="N63" i="6"/>
  <c r="O63" i="6"/>
  <c r="P63" i="6"/>
  <c r="Q63" i="6"/>
  <c r="R63" i="6"/>
  <c r="S63" i="6"/>
  <c r="N64" i="6"/>
  <c r="O64" i="6"/>
  <c r="P64" i="6"/>
  <c r="Q64" i="6"/>
  <c r="R64" i="6"/>
  <c r="S64" i="6"/>
  <c r="N65" i="6"/>
  <c r="O65" i="6"/>
  <c r="P65" i="6"/>
  <c r="Q65" i="6"/>
  <c r="R65" i="6"/>
  <c r="S65" i="6"/>
  <c r="N66" i="6"/>
  <c r="O66" i="6"/>
  <c r="P66" i="6"/>
  <c r="Q66" i="6"/>
  <c r="R66" i="6"/>
  <c r="S66" i="6"/>
  <c r="N67" i="6"/>
  <c r="O67" i="6"/>
  <c r="P67" i="6"/>
  <c r="Q67" i="6"/>
  <c r="R67" i="6"/>
  <c r="S67" i="6"/>
  <c r="N68" i="6"/>
  <c r="O68" i="6"/>
  <c r="P68" i="6"/>
  <c r="Q68" i="6"/>
  <c r="R68" i="6"/>
  <c r="S68" i="6"/>
  <c r="N69" i="6"/>
  <c r="O69" i="6"/>
  <c r="P69" i="6"/>
  <c r="Q69" i="6"/>
  <c r="R69" i="6"/>
  <c r="S69" i="6"/>
  <c r="N70" i="6"/>
  <c r="O70" i="6"/>
  <c r="P70" i="6"/>
  <c r="Q70" i="6"/>
  <c r="R70" i="6"/>
  <c r="S70" i="6"/>
  <c r="N71" i="6"/>
  <c r="O71" i="6"/>
  <c r="P71" i="6"/>
  <c r="Q71" i="6"/>
  <c r="R71" i="6"/>
  <c r="S71" i="6"/>
  <c r="N72" i="6"/>
  <c r="O72" i="6"/>
  <c r="P72" i="6"/>
  <c r="Q72" i="6"/>
  <c r="R72" i="6"/>
  <c r="S72" i="6"/>
  <c r="N73" i="6"/>
  <c r="O73" i="6"/>
  <c r="P73" i="6"/>
  <c r="Q73" i="6"/>
  <c r="R73" i="6"/>
  <c r="S73" i="6"/>
  <c r="G61" i="16"/>
  <c r="H61" i="16"/>
  <c r="I61" i="16"/>
  <c r="J61" i="16"/>
  <c r="H61" i="18" s="1"/>
  <c r="K61" i="16"/>
  <c r="H61" i="21" s="1"/>
  <c r="G62" i="16"/>
  <c r="H62" i="16"/>
  <c r="I62" i="16"/>
  <c r="J62" i="16"/>
  <c r="K62" i="16"/>
  <c r="H62" i="18" s="1"/>
  <c r="G63" i="16"/>
  <c r="H63" i="21" s="1"/>
  <c r="H63" i="16"/>
  <c r="I63" i="16"/>
  <c r="J63" i="16"/>
  <c r="K63" i="16"/>
  <c r="G64" i="16"/>
  <c r="H64" i="16"/>
  <c r="I64" i="16"/>
  <c r="J64" i="16"/>
  <c r="K64" i="16"/>
  <c r="H64" i="21" s="1"/>
  <c r="G65" i="16"/>
  <c r="H65" i="16"/>
  <c r="I65" i="16"/>
  <c r="J65" i="16"/>
  <c r="K65" i="16"/>
  <c r="H65" i="21" s="1"/>
  <c r="G66" i="16"/>
  <c r="H66" i="16"/>
  <c r="I66" i="16"/>
  <c r="J66" i="16"/>
  <c r="K66" i="16"/>
  <c r="H66" i="18" s="1"/>
  <c r="G67" i="16"/>
  <c r="H67" i="16"/>
  <c r="I67" i="16"/>
  <c r="J67" i="16"/>
  <c r="K67" i="16"/>
  <c r="H67" i="21" s="1"/>
  <c r="G68" i="16"/>
  <c r="H68" i="16"/>
  <c r="I68" i="16"/>
  <c r="J68" i="16"/>
  <c r="K68" i="16"/>
  <c r="G69" i="16"/>
  <c r="H69" i="16"/>
  <c r="I69" i="16"/>
  <c r="J69" i="16"/>
  <c r="K69" i="16"/>
  <c r="H69" i="21" s="1"/>
  <c r="G70" i="16"/>
  <c r="H70" i="16"/>
  <c r="I70" i="16"/>
  <c r="J70" i="16"/>
  <c r="K70" i="16"/>
  <c r="H70" i="18" s="1"/>
  <c r="G71" i="16"/>
  <c r="H71" i="21" s="1"/>
  <c r="H71" i="16"/>
  <c r="I71" i="16"/>
  <c r="J71" i="16"/>
  <c r="K71" i="16"/>
  <c r="G72" i="16"/>
  <c r="H72" i="16"/>
  <c r="I72" i="16"/>
  <c r="J72" i="16"/>
  <c r="K72" i="16"/>
  <c r="H72" i="18" s="1"/>
  <c r="G73" i="16"/>
  <c r="H73" i="16"/>
  <c r="I73" i="16"/>
  <c r="J73" i="16"/>
  <c r="K73" i="16"/>
  <c r="H73" i="21" s="1"/>
  <c r="G61" i="9"/>
  <c r="H61" i="9"/>
  <c r="I61" i="9"/>
  <c r="J61" i="9"/>
  <c r="K61" i="9"/>
  <c r="G61" i="21" s="1"/>
  <c r="G62" i="9"/>
  <c r="H62" i="9"/>
  <c r="I62" i="9"/>
  <c r="J62" i="9"/>
  <c r="K62" i="9"/>
  <c r="G63" i="9"/>
  <c r="H63" i="9"/>
  <c r="I63" i="9"/>
  <c r="J63" i="9"/>
  <c r="K63" i="9"/>
  <c r="G63" i="18" s="1"/>
  <c r="G64" i="9"/>
  <c r="H64" i="9"/>
  <c r="I64" i="9"/>
  <c r="J64" i="9"/>
  <c r="K64" i="9"/>
  <c r="G64" i="21" s="1"/>
  <c r="G65" i="9"/>
  <c r="H65" i="9"/>
  <c r="I65" i="9"/>
  <c r="J65" i="9"/>
  <c r="K65" i="9"/>
  <c r="G66" i="9"/>
  <c r="H66" i="9"/>
  <c r="I66" i="9"/>
  <c r="J66" i="9"/>
  <c r="K66" i="9"/>
  <c r="G66" i="21" s="1"/>
  <c r="G67" i="9"/>
  <c r="H67" i="9"/>
  <c r="I67" i="9"/>
  <c r="J67" i="9"/>
  <c r="K67" i="9"/>
  <c r="G68" i="9"/>
  <c r="H68" i="9"/>
  <c r="I68" i="9"/>
  <c r="J68" i="9"/>
  <c r="K68" i="9"/>
  <c r="G68" i="21" s="1"/>
  <c r="G69" i="9"/>
  <c r="H69" i="9"/>
  <c r="I69" i="9"/>
  <c r="J69" i="9"/>
  <c r="K69" i="9"/>
  <c r="G69" i="21" s="1"/>
  <c r="G70" i="9"/>
  <c r="H70" i="9"/>
  <c r="I70" i="9"/>
  <c r="J70" i="9"/>
  <c r="K70" i="9"/>
  <c r="G71" i="9"/>
  <c r="H71" i="9"/>
  <c r="I71" i="9"/>
  <c r="J71" i="9"/>
  <c r="K71" i="9"/>
  <c r="G71" i="18" s="1"/>
  <c r="G72" i="9"/>
  <c r="H72" i="9"/>
  <c r="I72" i="9"/>
  <c r="J72" i="9"/>
  <c r="K72" i="9"/>
  <c r="G72" i="21" s="1"/>
  <c r="G73" i="9"/>
  <c r="H73" i="9"/>
  <c r="I73" i="9"/>
  <c r="J73" i="9"/>
  <c r="K73" i="9"/>
  <c r="H69" i="18" l="1"/>
  <c r="H68" i="21"/>
  <c r="H65" i="18"/>
  <c r="H66" i="21"/>
  <c r="H71" i="18"/>
  <c r="H63" i="18"/>
  <c r="G72" i="18"/>
  <c r="G67" i="21"/>
  <c r="G64" i="18"/>
  <c r="G70" i="21"/>
  <c r="G62" i="21"/>
  <c r="G61" i="18"/>
  <c r="G73" i="18"/>
  <c r="G65" i="18"/>
  <c r="G70" i="18"/>
  <c r="G73" i="21"/>
  <c r="G65" i="21"/>
  <c r="H72" i="21"/>
  <c r="H68" i="18"/>
  <c r="H64" i="18"/>
  <c r="G71" i="21"/>
  <c r="G63" i="21"/>
  <c r="G68" i="18"/>
  <c r="H70" i="21"/>
  <c r="H62" i="21"/>
  <c r="H67" i="18"/>
  <c r="G67" i="18"/>
  <c r="N45" i="6" l="1"/>
  <c r="O45" i="6"/>
  <c r="P45" i="6"/>
  <c r="Q45" i="6"/>
  <c r="R45" i="6"/>
  <c r="S45" i="6"/>
  <c r="N46" i="6"/>
  <c r="O46" i="6"/>
  <c r="P46" i="6"/>
  <c r="Q46" i="6"/>
  <c r="R46" i="6"/>
  <c r="S46" i="6"/>
  <c r="N47" i="6"/>
  <c r="O47" i="6"/>
  <c r="P47" i="6"/>
  <c r="Q47" i="6"/>
  <c r="R47" i="6"/>
  <c r="S47" i="6"/>
  <c r="N48" i="6"/>
  <c r="O48" i="6"/>
  <c r="P48" i="6"/>
  <c r="Q48" i="6"/>
  <c r="R48" i="6"/>
  <c r="S48" i="6"/>
  <c r="N49" i="6"/>
  <c r="O49" i="6"/>
  <c r="P49" i="6"/>
  <c r="Q49" i="6"/>
  <c r="R49" i="6"/>
  <c r="S49" i="6"/>
  <c r="N50" i="6"/>
  <c r="O50" i="6"/>
  <c r="P50" i="6"/>
  <c r="Q50" i="6"/>
  <c r="R50" i="6"/>
  <c r="S50" i="6"/>
  <c r="N51" i="6"/>
  <c r="O51" i="6"/>
  <c r="P51" i="6"/>
  <c r="Q51" i="6"/>
  <c r="R51" i="6"/>
  <c r="S51" i="6"/>
  <c r="N52" i="6"/>
  <c r="O52" i="6"/>
  <c r="P52" i="6"/>
  <c r="Q52" i="6"/>
  <c r="R52" i="6"/>
  <c r="S52" i="6"/>
  <c r="N53" i="6"/>
  <c r="O53" i="6"/>
  <c r="P53" i="6"/>
  <c r="Q53" i="6"/>
  <c r="R53" i="6"/>
  <c r="S53" i="6"/>
  <c r="N54" i="6"/>
  <c r="O54" i="6"/>
  <c r="P54" i="6"/>
  <c r="Q54" i="6"/>
  <c r="R54" i="6"/>
  <c r="S54" i="6"/>
  <c r="N55" i="6"/>
  <c r="O55" i="6"/>
  <c r="P55" i="6"/>
  <c r="Q55" i="6"/>
  <c r="R55" i="6"/>
  <c r="S55" i="6"/>
  <c r="N56" i="6"/>
  <c r="O56" i="6"/>
  <c r="P56" i="6"/>
  <c r="Q56" i="6"/>
  <c r="R56" i="6"/>
  <c r="S56" i="6"/>
  <c r="N57" i="6"/>
  <c r="O57" i="6"/>
  <c r="P57" i="6"/>
  <c r="Q57" i="6"/>
  <c r="R57" i="6"/>
  <c r="S57" i="6"/>
  <c r="N58" i="6"/>
  <c r="O58" i="6"/>
  <c r="P58" i="6"/>
  <c r="Q58" i="6"/>
  <c r="R58" i="6"/>
  <c r="S58" i="6"/>
  <c r="N59" i="6"/>
  <c r="O59" i="6"/>
  <c r="P59" i="6"/>
  <c r="Q59" i="6"/>
  <c r="R59" i="6"/>
  <c r="S59" i="6"/>
  <c r="N60" i="6"/>
  <c r="O60" i="6"/>
  <c r="P60" i="6"/>
  <c r="Q60" i="6"/>
  <c r="R60" i="6"/>
  <c r="S60" i="6"/>
  <c r="G45" i="16"/>
  <c r="H45" i="16"/>
  <c r="I45" i="16"/>
  <c r="J45" i="16"/>
  <c r="K45" i="16"/>
  <c r="H45" i="21" s="1"/>
  <c r="G46" i="16"/>
  <c r="H46" i="16"/>
  <c r="I46" i="16"/>
  <c r="J46" i="16"/>
  <c r="H46" i="18" s="1"/>
  <c r="K46" i="16"/>
  <c r="G47" i="16"/>
  <c r="H47" i="16"/>
  <c r="I47" i="16"/>
  <c r="J47" i="16"/>
  <c r="K47" i="16"/>
  <c r="G48" i="16"/>
  <c r="H48" i="16"/>
  <c r="I48" i="16"/>
  <c r="J48" i="16"/>
  <c r="K48" i="16"/>
  <c r="H48" i="18" s="1"/>
  <c r="G49" i="16"/>
  <c r="H49" i="16"/>
  <c r="I49" i="16"/>
  <c r="J49" i="16"/>
  <c r="K49" i="16"/>
  <c r="G50" i="16"/>
  <c r="H50" i="16"/>
  <c r="I50" i="16"/>
  <c r="J50" i="16"/>
  <c r="K50" i="16"/>
  <c r="H50" i="21" s="1"/>
  <c r="G51" i="16"/>
  <c r="H51" i="16"/>
  <c r="I51" i="16"/>
  <c r="J51" i="16"/>
  <c r="K51" i="16"/>
  <c r="G52" i="16"/>
  <c r="H52" i="16"/>
  <c r="I52" i="16"/>
  <c r="J52" i="16"/>
  <c r="K52" i="16"/>
  <c r="H52" i="21" s="1"/>
  <c r="G53" i="16"/>
  <c r="H53" i="16"/>
  <c r="I53" i="16"/>
  <c r="J53" i="16"/>
  <c r="K53" i="16"/>
  <c r="G54" i="16"/>
  <c r="H54" i="16"/>
  <c r="I54" i="16"/>
  <c r="J54" i="16"/>
  <c r="K54" i="16"/>
  <c r="G55" i="16"/>
  <c r="H55" i="16"/>
  <c r="I55" i="16"/>
  <c r="J55" i="16"/>
  <c r="K55" i="16"/>
  <c r="G56" i="16"/>
  <c r="H56" i="16"/>
  <c r="I56" i="16"/>
  <c r="J56" i="16"/>
  <c r="K56" i="16"/>
  <c r="G57" i="16"/>
  <c r="H57" i="16"/>
  <c r="I57" i="16"/>
  <c r="J57" i="16"/>
  <c r="K57" i="16"/>
  <c r="G58" i="16"/>
  <c r="H58" i="16"/>
  <c r="I58" i="16"/>
  <c r="J58" i="16"/>
  <c r="K58" i="16"/>
  <c r="H58" i="21" s="1"/>
  <c r="G59" i="16"/>
  <c r="H59" i="16"/>
  <c r="I59" i="16"/>
  <c r="J59" i="16"/>
  <c r="K59" i="16"/>
  <c r="H59" i="18" s="1"/>
  <c r="G60" i="16"/>
  <c r="H60" i="16"/>
  <c r="I60" i="16"/>
  <c r="J60" i="16"/>
  <c r="K60" i="16"/>
  <c r="H60" i="21" s="1"/>
  <c r="G45" i="9"/>
  <c r="H45" i="9"/>
  <c r="I45" i="9"/>
  <c r="J45" i="9"/>
  <c r="K45" i="9"/>
  <c r="G46" i="9"/>
  <c r="H46" i="9"/>
  <c r="I46" i="9"/>
  <c r="J46" i="9"/>
  <c r="K46" i="9"/>
  <c r="G46" i="18" s="1"/>
  <c r="G47" i="9"/>
  <c r="H47" i="9"/>
  <c r="I47" i="9"/>
  <c r="J47" i="9"/>
  <c r="K47" i="9"/>
  <c r="G47" i="21" s="1"/>
  <c r="G48" i="9"/>
  <c r="H48" i="9"/>
  <c r="I48" i="9"/>
  <c r="J48" i="9"/>
  <c r="K48" i="9"/>
  <c r="G48" i="18" s="1"/>
  <c r="G49" i="9"/>
  <c r="H49" i="9"/>
  <c r="I49" i="9"/>
  <c r="J49" i="9"/>
  <c r="K49" i="9"/>
  <c r="G50" i="9"/>
  <c r="H50" i="9"/>
  <c r="I50" i="9"/>
  <c r="J50" i="9"/>
  <c r="K50" i="9"/>
  <c r="G50" i="21" s="1"/>
  <c r="G51" i="9"/>
  <c r="H51" i="9"/>
  <c r="I51" i="9"/>
  <c r="J51" i="9"/>
  <c r="K51" i="9"/>
  <c r="G52" i="9"/>
  <c r="H52" i="9"/>
  <c r="I52" i="9"/>
  <c r="J52" i="9"/>
  <c r="K52" i="9"/>
  <c r="G53" i="9"/>
  <c r="H53" i="9"/>
  <c r="I53" i="9"/>
  <c r="J53" i="9"/>
  <c r="K53" i="9"/>
  <c r="G54" i="9"/>
  <c r="H54" i="9"/>
  <c r="I54" i="9"/>
  <c r="J54" i="9"/>
  <c r="K54" i="9"/>
  <c r="G55" i="9"/>
  <c r="H55" i="9"/>
  <c r="I55" i="9"/>
  <c r="J55" i="9"/>
  <c r="K55" i="9"/>
  <c r="G55" i="21" s="1"/>
  <c r="G56" i="9"/>
  <c r="H56" i="9"/>
  <c r="I56" i="9"/>
  <c r="J56" i="9"/>
  <c r="K56" i="9"/>
  <c r="G56" i="18" s="1"/>
  <c r="G57" i="9"/>
  <c r="H57" i="9"/>
  <c r="I57" i="9"/>
  <c r="J57" i="9"/>
  <c r="K57" i="9"/>
  <c r="G58" i="9"/>
  <c r="H58" i="9"/>
  <c r="I58" i="9"/>
  <c r="J58" i="9"/>
  <c r="K58" i="9"/>
  <c r="G58" i="21" s="1"/>
  <c r="G59" i="9"/>
  <c r="H59" i="9"/>
  <c r="I59" i="9"/>
  <c r="J59" i="9"/>
  <c r="K59" i="9"/>
  <c r="G59" i="18" s="1"/>
  <c r="G60" i="9"/>
  <c r="H60" i="9"/>
  <c r="I60" i="9"/>
  <c r="J60" i="9"/>
  <c r="K60" i="9"/>
  <c r="G22" i="18"/>
  <c r="G30" i="18"/>
  <c r="N20" i="6"/>
  <c r="O20" i="6"/>
  <c r="P20" i="6"/>
  <c r="Q20" i="6"/>
  <c r="R20" i="6"/>
  <c r="S20" i="6"/>
  <c r="N21" i="6"/>
  <c r="O21" i="6"/>
  <c r="P21" i="6"/>
  <c r="Q21" i="6"/>
  <c r="R21" i="6"/>
  <c r="S21" i="6"/>
  <c r="N22" i="6"/>
  <c r="O22" i="6"/>
  <c r="P22" i="6"/>
  <c r="Q22" i="6"/>
  <c r="R22" i="6"/>
  <c r="S22" i="6"/>
  <c r="N23" i="6"/>
  <c r="O23" i="6"/>
  <c r="P23" i="6"/>
  <c r="Q23" i="6"/>
  <c r="R23" i="6"/>
  <c r="S23" i="6"/>
  <c r="N24" i="6"/>
  <c r="O24" i="6"/>
  <c r="P24" i="6"/>
  <c r="Q24" i="6"/>
  <c r="R24" i="6"/>
  <c r="S24" i="6"/>
  <c r="N25" i="6"/>
  <c r="O25" i="6"/>
  <c r="P25" i="6"/>
  <c r="Q25" i="6"/>
  <c r="R25" i="6"/>
  <c r="S25" i="6"/>
  <c r="N26" i="6"/>
  <c r="O26" i="6"/>
  <c r="P26" i="6"/>
  <c r="Q26" i="6"/>
  <c r="R26" i="6"/>
  <c r="S26" i="6"/>
  <c r="N27" i="6"/>
  <c r="O27" i="6"/>
  <c r="P27" i="6"/>
  <c r="Q27" i="6"/>
  <c r="R27" i="6"/>
  <c r="S27" i="6"/>
  <c r="N28" i="6"/>
  <c r="O28" i="6"/>
  <c r="P28" i="6"/>
  <c r="Q28" i="6"/>
  <c r="R28" i="6"/>
  <c r="S28" i="6"/>
  <c r="N29" i="6"/>
  <c r="O29" i="6"/>
  <c r="P29" i="6"/>
  <c r="Q29" i="6"/>
  <c r="R29" i="6"/>
  <c r="S29" i="6"/>
  <c r="N30" i="6"/>
  <c r="O30" i="6"/>
  <c r="P30" i="6"/>
  <c r="Q30" i="6"/>
  <c r="R30" i="6"/>
  <c r="S30" i="6"/>
  <c r="N31" i="6"/>
  <c r="O31" i="6"/>
  <c r="P31" i="6"/>
  <c r="Q31" i="6"/>
  <c r="R31" i="6"/>
  <c r="S31" i="6"/>
  <c r="N32" i="6"/>
  <c r="O32" i="6"/>
  <c r="P32" i="6"/>
  <c r="Q32" i="6"/>
  <c r="R32" i="6"/>
  <c r="S32" i="6"/>
  <c r="N33" i="6"/>
  <c r="O33" i="6"/>
  <c r="P33" i="6"/>
  <c r="Q33" i="6"/>
  <c r="R33" i="6"/>
  <c r="S33" i="6"/>
  <c r="N34" i="6"/>
  <c r="O34" i="6"/>
  <c r="P34" i="6"/>
  <c r="Q34" i="6"/>
  <c r="R34" i="6"/>
  <c r="S34" i="6"/>
  <c r="N35" i="6"/>
  <c r="O35" i="6"/>
  <c r="P35" i="6"/>
  <c r="Q35" i="6"/>
  <c r="R35" i="6"/>
  <c r="S35" i="6"/>
  <c r="N36" i="6"/>
  <c r="O36" i="6"/>
  <c r="P36" i="6"/>
  <c r="Q36" i="6"/>
  <c r="R36" i="6"/>
  <c r="S36" i="6"/>
  <c r="N37" i="6"/>
  <c r="O37" i="6"/>
  <c r="P37" i="6"/>
  <c r="Q37" i="6"/>
  <c r="R37" i="6"/>
  <c r="S37" i="6"/>
  <c r="N38" i="6"/>
  <c r="O38" i="6"/>
  <c r="P38" i="6"/>
  <c r="Q38" i="6"/>
  <c r="R38" i="6"/>
  <c r="S38" i="6"/>
  <c r="N39" i="6"/>
  <c r="O39" i="6"/>
  <c r="P39" i="6"/>
  <c r="Q39" i="6"/>
  <c r="R39" i="6"/>
  <c r="S39" i="6"/>
  <c r="N40" i="6"/>
  <c r="O40" i="6"/>
  <c r="P40" i="6"/>
  <c r="Q40" i="6"/>
  <c r="R40" i="6"/>
  <c r="S40" i="6"/>
  <c r="N41" i="6"/>
  <c r="O41" i="6"/>
  <c r="P41" i="6"/>
  <c r="Q41" i="6"/>
  <c r="R41" i="6"/>
  <c r="S41" i="6"/>
  <c r="N42" i="6"/>
  <c r="O42" i="6"/>
  <c r="P42" i="6"/>
  <c r="Q42" i="6"/>
  <c r="N43" i="6"/>
  <c r="O43" i="6"/>
  <c r="P43" i="6"/>
  <c r="Q43" i="6"/>
  <c r="R43" i="6"/>
  <c r="S43" i="6"/>
  <c r="N44" i="6"/>
  <c r="O44" i="6"/>
  <c r="P44" i="6"/>
  <c r="Q44" i="6"/>
  <c r="R44" i="6"/>
  <c r="S44" i="6"/>
  <c r="G20" i="16"/>
  <c r="H20" i="16"/>
  <c r="I20" i="16"/>
  <c r="J20" i="16"/>
  <c r="K20" i="16"/>
  <c r="H20" i="21" s="1"/>
  <c r="G21" i="16"/>
  <c r="H21" i="16"/>
  <c r="I21" i="16"/>
  <c r="J21" i="16"/>
  <c r="K21" i="16"/>
  <c r="G22" i="16"/>
  <c r="H22" i="16"/>
  <c r="I22" i="16"/>
  <c r="J22" i="16"/>
  <c r="K22" i="16"/>
  <c r="H22" i="21" s="1"/>
  <c r="G23" i="16"/>
  <c r="H23" i="16"/>
  <c r="I23" i="16"/>
  <c r="J23" i="16"/>
  <c r="K23" i="16"/>
  <c r="H23" i="21" s="1"/>
  <c r="G24" i="16"/>
  <c r="H24" i="16"/>
  <c r="I24" i="16"/>
  <c r="J24" i="16"/>
  <c r="K24" i="16"/>
  <c r="G25" i="16"/>
  <c r="H25" i="16"/>
  <c r="I25" i="16"/>
  <c r="J25" i="16"/>
  <c r="H25" i="18" s="1"/>
  <c r="K25" i="16"/>
  <c r="G26" i="16"/>
  <c r="H26" i="16"/>
  <c r="I26" i="16"/>
  <c r="J26" i="16"/>
  <c r="K26" i="16"/>
  <c r="H26" i="18" s="1"/>
  <c r="G27" i="16"/>
  <c r="H27" i="16"/>
  <c r="I27" i="16"/>
  <c r="J27" i="16"/>
  <c r="H27" i="18" s="1"/>
  <c r="K27" i="16"/>
  <c r="G28" i="16"/>
  <c r="H28" i="16"/>
  <c r="I28" i="16"/>
  <c r="J28" i="16"/>
  <c r="K28" i="16"/>
  <c r="H28" i="21" s="1"/>
  <c r="G29" i="16"/>
  <c r="H29" i="16"/>
  <c r="I29" i="16"/>
  <c r="J29" i="16"/>
  <c r="K29" i="16"/>
  <c r="G30" i="16"/>
  <c r="H30" i="16"/>
  <c r="I30" i="16"/>
  <c r="J30" i="16"/>
  <c r="K30" i="16"/>
  <c r="H30" i="21" s="1"/>
  <c r="G31" i="16"/>
  <c r="H31" i="16"/>
  <c r="I31" i="16"/>
  <c r="J31" i="16"/>
  <c r="K31" i="16"/>
  <c r="H31" i="21" s="1"/>
  <c r="G32" i="16"/>
  <c r="H32" i="16"/>
  <c r="I32" i="16"/>
  <c r="J32" i="16"/>
  <c r="K32" i="16"/>
  <c r="G33" i="16"/>
  <c r="H33" i="16"/>
  <c r="I33" i="16"/>
  <c r="J33" i="16"/>
  <c r="H33" i="18" s="1"/>
  <c r="K33" i="16"/>
  <c r="H33" i="21" s="1"/>
  <c r="G34" i="16"/>
  <c r="H34" i="16"/>
  <c r="I34" i="16"/>
  <c r="J34" i="16"/>
  <c r="K34" i="16"/>
  <c r="H34" i="18" s="1"/>
  <c r="G35" i="16"/>
  <c r="H35" i="16"/>
  <c r="I35" i="16"/>
  <c r="J35" i="16"/>
  <c r="H35" i="18" s="1"/>
  <c r="K35" i="16"/>
  <c r="G36" i="16"/>
  <c r="H36" i="16"/>
  <c r="I36" i="16"/>
  <c r="J36" i="16"/>
  <c r="K36" i="16"/>
  <c r="H36" i="21" s="1"/>
  <c r="G37" i="16"/>
  <c r="H37" i="16"/>
  <c r="I37" i="16"/>
  <c r="J37" i="16"/>
  <c r="H37" i="18" s="1"/>
  <c r="K37" i="16"/>
  <c r="G38" i="16"/>
  <c r="H38" i="16"/>
  <c r="I38" i="16"/>
  <c r="J38" i="16"/>
  <c r="K38" i="16"/>
  <c r="H38" i="21" s="1"/>
  <c r="G39" i="16"/>
  <c r="H39" i="16"/>
  <c r="I39" i="16"/>
  <c r="J39" i="16"/>
  <c r="K39" i="16"/>
  <c r="H39" i="21" s="1"/>
  <c r="G40" i="16"/>
  <c r="H40" i="16"/>
  <c r="I40" i="16"/>
  <c r="J40" i="16"/>
  <c r="K40" i="16"/>
  <c r="H40" i="18" s="1"/>
  <c r="G41" i="16"/>
  <c r="H41" i="16"/>
  <c r="I41" i="16"/>
  <c r="J41" i="16"/>
  <c r="H41" i="18" s="1"/>
  <c r="K41" i="16"/>
  <c r="H41" i="21" s="1"/>
  <c r="G42" i="16"/>
  <c r="H42" i="16"/>
  <c r="I42" i="16"/>
  <c r="J42" i="16"/>
  <c r="K42" i="16"/>
  <c r="H42" i="18" s="1"/>
  <c r="G43" i="16"/>
  <c r="H43" i="16"/>
  <c r="I43" i="16"/>
  <c r="J43" i="16"/>
  <c r="H43" i="18" s="1"/>
  <c r="K43" i="16"/>
  <c r="G44" i="16"/>
  <c r="H44" i="16"/>
  <c r="I44" i="16"/>
  <c r="J44" i="16"/>
  <c r="K44" i="16"/>
  <c r="H44" i="21" s="1"/>
  <c r="G20" i="9"/>
  <c r="H20" i="9"/>
  <c r="I20" i="9"/>
  <c r="J20" i="9"/>
  <c r="K20" i="9"/>
  <c r="G20" i="18" s="1"/>
  <c r="G21" i="9"/>
  <c r="H21" i="9"/>
  <c r="I21" i="9"/>
  <c r="J21" i="9"/>
  <c r="K21" i="9"/>
  <c r="G21" i="21" s="1"/>
  <c r="G22" i="9"/>
  <c r="H22" i="9"/>
  <c r="I22" i="9"/>
  <c r="J22" i="9"/>
  <c r="K22" i="9"/>
  <c r="G23" i="9"/>
  <c r="H23" i="9"/>
  <c r="I23" i="9"/>
  <c r="J23" i="9"/>
  <c r="K23" i="9"/>
  <c r="G24" i="9"/>
  <c r="H24" i="9"/>
  <c r="I24" i="9"/>
  <c r="J24" i="9"/>
  <c r="K24" i="9"/>
  <c r="G25" i="9"/>
  <c r="H25" i="9"/>
  <c r="I25" i="9"/>
  <c r="J25" i="9"/>
  <c r="K25" i="9"/>
  <c r="G26" i="9"/>
  <c r="H26" i="9"/>
  <c r="I26" i="9"/>
  <c r="J26" i="9"/>
  <c r="K26" i="9"/>
  <c r="G26" i="18" s="1"/>
  <c r="G27" i="9"/>
  <c r="H27" i="9"/>
  <c r="I27" i="9"/>
  <c r="J27" i="9"/>
  <c r="K27" i="9"/>
  <c r="G28" i="9"/>
  <c r="H28" i="9"/>
  <c r="I28" i="9"/>
  <c r="J28" i="9"/>
  <c r="K28" i="9"/>
  <c r="G28" i="21" s="1"/>
  <c r="G29" i="9"/>
  <c r="H29" i="9"/>
  <c r="I29" i="9"/>
  <c r="J29" i="9"/>
  <c r="K29" i="9"/>
  <c r="G29" i="21" s="1"/>
  <c r="G30" i="9"/>
  <c r="H30" i="9"/>
  <c r="I30" i="9"/>
  <c r="J30" i="9"/>
  <c r="K30" i="9"/>
  <c r="G31" i="9"/>
  <c r="H31" i="9"/>
  <c r="I31" i="9"/>
  <c r="J31" i="9"/>
  <c r="K31" i="9"/>
  <c r="G31" i="18" s="1"/>
  <c r="G32" i="9"/>
  <c r="H32" i="9"/>
  <c r="I32" i="9"/>
  <c r="J32" i="9"/>
  <c r="K32" i="9"/>
  <c r="G33" i="9"/>
  <c r="H33" i="9"/>
  <c r="I33" i="9"/>
  <c r="J33" i="9"/>
  <c r="K33" i="9"/>
  <c r="G34" i="9"/>
  <c r="H34" i="9"/>
  <c r="I34" i="9"/>
  <c r="J34" i="9"/>
  <c r="G34" i="18" s="1"/>
  <c r="K34" i="9"/>
  <c r="G35" i="9"/>
  <c r="H35" i="9"/>
  <c r="I35" i="9"/>
  <c r="J35" i="9"/>
  <c r="K35" i="9"/>
  <c r="G36" i="9"/>
  <c r="H36" i="9"/>
  <c r="I36" i="9"/>
  <c r="J36" i="9"/>
  <c r="K36" i="9"/>
  <c r="G36" i="21" s="1"/>
  <c r="G37" i="9"/>
  <c r="H37" i="9"/>
  <c r="I37" i="9"/>
  <c r="J37" i="9"/>
  <c r="K37" i="9"/>
  <c r="G37" i="21" s="1"/>
  <c r="G38" i="9"/>
  <c r="H38" i="9"/>
  <c r="I38" i="9"/>
  <c r="J38" i="9"/>
  <c r="K38" i="9"/>
  <c r="G38" i="18" s="1"/>
  <c r="G39" i="9"/>
  <c r="H39" i="9"/>
  <c r="I39" i="9"/>
  <c r="J39" i="9"/>
  <c r="K39" i="9"/>
  <c r="G39" i="18" s="1"/>
  <c r="G40" i="9"/>
  <c r="H40" i="9"/>
  <c r="I40" i="9"/>
  <c r="J40" i="9"/>
  <c r="K40" i="9"/>
  <c r="G41" i="9"/>
  <c r="H41" i="9"/>
  <c r="I41" i="9"/>
  <c r="J41" i="9"/>
  <c r="K41" i="9"/>
  <c r="G42" i="9"/>
  <c r="H42" i="9"/>
  <c r="I42" i="9"/>
  <c r="J42" i="9"/>
  <c r="K42" i="9"/>
  <c r="G42" i="21" s="1"/>
  <c r="G43" i="9"/>
  <c r="H43" i="9"/>
  <c r="I43" i="9"/>
  <c r="J43" i="9"/>
  <c r="K43" i="9"/>
  <c r="G44" i="9"/>
  <c r="H44" i="9"/>
  <c r="I44" i="9"/>
  <c r="J44" i="9"/>
  <c r="K44" i="9"/>
  <c r="G44" i="21" s="1"/>
  <c r="H25" i="21" l="1"/>
  <c r="H56" i="18"/>
  <c r="H51" i="21"/>
  <c r="H29" i="18"/>
  <c r="H21" i="18"/>
  <c r="H54" i="18"/>
  <c r="H57" i="21"/>
  <c r="H49" i="21"/>
  <c r="G43" i="21"/>
  <c r="G30" i="21"/>
  <c r="G60" i="21"/>
  <c r="G52" i="21"/>
  <c r="G40" i="18"/>
  <c r="G32" i="18"/>
  <c r="G24" i="21"/>
  <c r="G51" i="18"/>
  <c r="G27" i="21"/>
  <c r="G35" i="21"/>
  <c r="G38" i="21"/>
  <c r="G22" i="21"/>
  <c r="G42" i="18"/>
  <c r="G57" i="21"/>
  <c r="G49" i="21"/>
  <c r="G23" i="21"/>
  <c r="H32" i="21"/>
  <c r="H24" i="21"/>
  <c r="G24" i="18"/>
  <c r="G57" i="18"/>
  <c r="H52" i="18"/>
  <c r="G40" i="21"/>
  <c r="G32" i="21"/>
  <c r="G23" i="18"/>
  <c r="H60" i="18"/>
  <c r="G52" i="18"/>
  <c r="H55" i="21"/>
  <c r="H47" i="21"/>
  <c r="G60" i="18"/>
  <c r="H51" i="18"/>
  <c r="H47" i="18"/>
  <c r="H55" i="18"/>
  <c r="G47" i="18"/>
  <c r="G37" i="18"/>
  <c r="G29" i="18"/>
  <c r="G21" i="18"/>
  <c r="H32" i="18"/>
  <c r="H24" i="18"/>
  <c r="G41" i="21"/>
  <c r="G33" i="21"/>
  <c r="G25" i="21"/>
  <c r="H42" i="21"/>
  <c r="H34" i="21"/>
  <c r="H26" i="21"/>
  <c r="G44" i="18"/>
  <c r="G36" i="18"/>
  <c r="G28" i="18"/>
  <c r="H39" i="18"/>
  <c r="H31" i="18"/>
  <c r="H23" i="18"/>
  <c r="G53" i="21"/>
  <c r="G45" i="21"/>
  <c r="H53" i="21"/>
  <c r="G55" i="18"/>
  <c r="H50" i="18"/>
  <c r="G20" i="21"/>
  <c r="H37" i="21"/>
  <c r="H29" i="21"/>
  <c r="H21" i="21"/>
  <c r="G43" i="18"/>
  <c r="G35" i="18"/>
  <c r="G27" i="18"/>
  <c r="H38" i="18"/>
  <c r="H30" i="18"/>
  <c r="H22" i="18"/>
  <c r="G56" i="21"/>
  <c r="G48" i="21"/>
  <c r="H56" i="21"/>
  <c r="H48" i="21"/>
  <c r="H58" i="18"/>
  <c r="G50" i="18"/>
  <c r="G39" i="21"/>
  <c r="G31" i="21"/>
  <c r="H40" i="21"/>
  <c r="G59" i="21"/>
  <c r="G51" i="21"/>
  <c r="H59" i="21"/>
  <c r="G58" i="18"/>
  <c r="H53" i="18"/>
  <c r="H49" i="18"/>
  <c r="H45" i="18"/>
  <c r="G34" i="21"/>
  <c r="G26" i="21"/>
  <c r="H43" i="21"/>
  <c r="H35" i="21"/>
  <c r="H27" i="21"/>
  <c r="G41" i="18"/>
  <c r="G33" i="18"/>
  <c r="G25" i="18"/>
  <c r="H44" i="18"/>
  <c r="H36" i="18"/>
  <c r="H28" i="18"/>
  <c r="H20" i="18"/>
  <c r="G54" i="18"/>
  <c r="G54" i="21"/>
  <c r="G46" i="21"/>
  <c r="H54" i="21"/>
  <c r="H46" i="21"/>
  <c r="H57" i="18"/>
  <c r="G53" i="18"/>
  <c r="G49" i="18"/>
  <c r="G45" i="18"/>
  <c r="N3" i="6"/>
  <c r="O3" i="6"/>
  <c r="P3" i="6"/>
  <c r="Q3" i="6"/>
  <c r="R3" i="6"/>
  <c r="N4" i="6"/>
  <c r="O4" i="6"/>
  <c r="P4" i="6"/>
  <c r="Q4" i="6"/>
  <c r="R4" i="6"/>
  <c r="N5" i="6"/>
  <c r="O5" i="6"/>
  <c r="P5" i="6"/>
  <c r="Q5" i="6"/>
  <c r="R5" i="6"/>
  <c r="N6" i="6"/>
  <c r="O6" i="6"/>
  <c r="P6" i="6"/>
  <c r="Q6" i="6"/>
  <c r="R6" i="6"/>
  <c r="N7" i="6"/>
  <c r="O7" i="6"/>
  <c r="P7" i="6"/>
  <c r="Q7" i="6"/>
  <c r="R7" i="6"/>
  <c r="N8" i="6"/>
  <c r="O8" i="6"/>
  <c r="P8" i="6"/>
  <c r="Q8" i="6"/>
  <c r="R8" i="6"/>
  <c r="N9" i="6"/>
  <c r="O9" i="6"/>
  <c r="P9" i="6"/>
  <c r="Q9" i="6"/>
  <c r="R9" i="6"/>
  <c r="N10" i="6"/>
  <c r="O10" i="6"/>
  <c r="P10" i="6"/>
  <c r="R10" i="6"/>
  <c r="N11" i="6"/>
  <c r="O11" i="6"/>
  <c r="P11" i="6"/>
  <c r="R11" i="6"/>
  <c r="N12" i="6"/>
  <c r="O12" i="6"/>
  <c r="P12" i="6"/>
  <c r="Q12" i="6"/>
  <c r="R12" i="6"/>
  <c r="N13" i="6"/>
  <c r="O13" i="6"/>
  <c r="P13" i="6"/>
  <c r="Q13" i="6"/>
  <c r="R13" i="6"/>
  <c r="N14" i="6"/>
  <c r="O14" i="6"/>
  <c r="P14" i="6"/>
  <c r="Q14" i="6"/>
  <c r="R14" i="6"/>
  <c r="N15" i="6"/>
  <c r="O15" i="6"/>
  <c r="P15" i="6"/>
  <c r="Q15" i="6"/>
  <c r="R15" i="6"/>
  <c r="N16" i="6"/>
  <c r="O16" i="6"/>
  <c r="P16" i="6"/>
  <c r="Q16" i="6"/>
  <c r="R16" i="6"/>
  <c r="N17" i="6"/>
  <c r="O17" i="6"/>
  <c r="P17" i="6"/>
  <c r="Q17" i="6"/>
  <c r="R17" i="6"/>
  <c r="N18" i="6"/>
  <c r="O18" i="6"/>
  <c r="P18" i="6"/>
  <c r="Q18" i="6"/>
  <c r="R18" i="6"/>
  <c r="N19" i="6"/>
  <c r="O19" i="6"/>
  <c r="P19" i="6"/>
  <c r="Q19" i="6"/>
  <c r="R19" i="6"/>
  <c r="O2" i="6"/>
  <c r="P2" i="6"/>
  <c r="Q2" i="6"/>
  <c r="R2" i="6"/>
  <c r="N2" i="6"/>
  <c r="S3" i="6"/>
  <c r="S4" i="6"/>
  <c r="S5" i="6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" i="6"/>
  <c r="G3" i="16" l="1"/>
  <c r="H3" i="16"/>
  <c r="I3" i="16"/>
  <c r="J3" i="16"/>
  <c r="K3" i="16"/>
  <c r="G4" i="16"/>
  <c r="H4" i="16"/>
  <c r="I4" i="16"/>
  <c r="J4" i="16"/>
  <c r="K4" i="16"/>
  <c r="G5" i="16"/>
  <c r="H5" i="16"/>
  <c r="I5" i="16"/>
  <c r="J5" i="16"/>
  <c r="K5" i="16"/>
  <c r="G6" i="16"/>
  <c r="H6" i="16"/>
  <c r="I6" i="16"/>
  <c r="J6" i="16"/>
  <c r="K6" i="16"/>
  <c r="G7" i="16"/>
  <c r="H7" i="16"/>
  <c r="I7" i="16"/>
  <c r="J7" i="16"/>
  <c r="K7" i="16"/>
  <c r="G8" i="16"/>
  <c r="H8" i="16"/>
  <c r="I8" i="16"/>
  <c r="J8" i="16"/>
  <c r="K8" i="16"/>
  <c r="G9" i="16"/>
  <c r="H9" i="16"/>
  <c r="I9" i="16"/>
  <c r="J9" i="16"/>
  <c r="K9" i="16"/>
  <c r="G10" i="16"/>
  <c r="H10" i="16"/>
  <c r="I10" i="16"/>
  <c r="J10" i="16"/>
  <c r="K10" i="16"/>
  <c r="G11" i="16"/>
  <c r="H11" i="16"/>
  <c r="I11" i="16"/>
  <c r="J11" i="16"/>
  <c r="K11" i="16"/>
  <c r="G12" i="16"/>
  <c r="H12" i="16"/>
  <c r="I12" i="16"/>
  <c r="J12" i="16"/>
  <c r="K12" i="16"/>
  <c r="G13" i="16"/>
  <c r="H13" i="16"/>
  <c r="I13" i="16"/>
  <c r="J13" i="16"/>
  <c r="K13" i="16"/>
  <c r="G14" i="16"/>
  <c r="H14" i="16"/>
  <c r="I14" i="16"/>
  <c r="J14" i="16"/>
  <c r="K14" i="16"/>
  <c r="G15" i="16"/>
  <c r="H15" i="16"/>
  <c r="I15" i="16"/>
  <c r="J15" i="16"/>
  <c r="K15" i="16"/>
  <c r="G16" i="16"/>
  <c r="H16" i="16"/>
  <c r="I16" i="16"/>
  <c r="J16" i="16"/>
  <c r="K16" i="16"/>
  <c r="G17" i="16"/>
  <c r="H17" i="16"/>
  <c r="I17" i="16"/>
  <c r="J17" i="16"/>
  <c r="K17" i="16"/>
  <c r="G18" i="16"/>
  <c r="H18" i="16"/>
  <c r="I18" i="16"/>
  <c r="J18" i="16"/>
  <c r="K18" i="16"/>
  <c r="G19" i="16"/>
  <c r="H19" i="16"/>
  <c r="I19" i="16"/>
  <c r="J19" i="16"/>
  <c r="K19" i="16"/>
  <c r="K2" i="16"/>
  <c r="G3" i="9"/>
  <c r="H3" i="9"/>
  <c r="I3" i="9"/>
  <c r="J3" i="9"/>
  <c r="K3" i="9"/>
  <c r="G4" i="9"/>
  <c r="H4" i="9"/>
  <c r="I4" i="9"/>
  <c r="J4" i="9"/>
  <c r="K4" i="9"/>
  <c r="G5" i="9"/>
  <c r="H5" i="9"/>
  <c r="I5" i="9"/>
  <c r="J5" i="9"/>
  <c r="K5" i="9"/>
  <c r="G6" i="9"/>
  <c r="H6" i="9"/>
  <c r="I6" i="9"/>
  <c r="J6" i="9"/>
  <c r="K6" i="9"/>
  <c r="G7" i="9"/>
  <c r="H7" i="9"/>
  <c r="I7" i="9"/>
  <c r="J7" i="9"/>
  <c r="K7" i="9"/>
  <c r="G8" i="9"/>
  <c r="H8" i="9"/>
  <c r="I8" i="9"/>
  <c r="J8" i="9"/>
  <c r="K8" i="9"/>
  <c r="G9" i="9"/>
  <c r="H9" i="9"/>
  <c r="I9" i="9"/>
  <c r="J9" i="9"/>
  <c r="K9" i="9"/>
  <c r="G10" i="9"/>
  <c r="H10" i="9"/>
  <c r="I10" i="9"/>
  <c r="J10" i="9"/>
  <c r="K10" i="9"/>
  <c r="G11" i="9"/>
  <c r="H11" i="9"/>
  <c r="I11" i="9"/>
  <c r="J11" i="9"/>
  <c r="K11" i="9"/>
  <c r="G12" i="9"/>
  <c r="H12" i="9"/>
  <c r="I12" i="9"/>
  <c r="J12" i="9"/>
  <c r="K12" i="9"/>
  <c r="G13" i="9"/>
  <c r="H13" i="9"/>
  <c r="I13" i="9"/>
  <c r="J13" i="9"/>
  <c r="K13" i="9"/>
  <c r="G14" i="9"/>
  <c r="H14" i="9"/>
  <c r="I14" i="9"/>
  <c r="J14" i="9"/>
  <c r="K14" i="9"/>
  <c r="G15" i="9"/>
  <c r="H15" i="9"/>
  <c r="I15" i="9"/>
  <c r="J15" i="9"/>
  <c r="K15" i="9"/>
  <c r="G16" i="9"/>
  <c r="H16" i="9"/>
  <c r="I16" i="9"/>
  <c r="J16" i="9"/>
  <c r="K16" i="9"/>
  <c r="G17" i="9"/>
  <c r="H17" i="9"/>
  <c r="I17" i="9"/>
  <c r="J17" i="9"/>
  <c r="K17" i="9"/>
  <c r="G18" i="9"/>
  <c r="H18" i="9"/>
  <c r="I18" i="9"/>
  <c r="J18" i="9"/>
  <c r="K18" i="9"/>
  <c r="G19" i="9"/>
  <c r="H19" i="9"/>
  <c r="I19" i="9"/>
  <c r="J19" i="9"/>
  <c r="K19" i="9"/>
  <c r="G2" i="9"/>
  <c r="G2" i="16"/>
  <c r="H2" i="16"/>
  <c r="I2" i="16"/>
  <c r="J2" i="16"/>
  <c r="H6" i="21" l="1"/>
  <c r="H6" i="18"/>
  <c r="G12" i="21"/>
  <c r="G12" i="18"/>
  <c r="G4" i="21"/>
  <c r="G4" i="18"/>
  <c r="H18" i="21"/>
  <c r="H18" i="18"/>
  <c r="H10" i="21"/>
  <c r="H10" i="18"/>
  <c r="G15" i="21"/>
  <c r="G15" i="18"/>
  <c r="G7" i="21"/>
  <c r="G7" i="18"/>
  <c r="H2" i="21"/>
  <c r="H2" i="18"/>
  <c r="H16" i="21"/>
  <c r="H16" i="18"/>
  <c r="H8" i="21"/>
  <c r="H8" i="18"/>
  <c r="G18" i="21"/>
  <c r="G18" i="18"/>
  <c r="G10" i="21"/>
  <c r="G10" i="18"/>
  <c r="G13" i="21"/>
  <c r="G13" i="18"/>
  <c r="H19" i="21"/>
  <c r="H19" i="18"/>
  <c r="H3" i="21"/>
  <c r="H3" i="18"/>
  <c r="H13" i="21"/>
  <c r="H13" i="18"/>
  <c r="G8" i="21"/>
  <c r="G8" i="18"/>
  <c r="H14" i="21"/>
  <c r="H14" i="18"/>
  <c r="G19" i="21"/>
  <c r="G19" i="18"/>
  <c r="G11" i="21"/>
  <c r="G11" i="18"/>
  <c r="G3" i="21"/>
  <c r="G3" i="18"/>
  <c r="H17" i="21"/>
  <c r="H17" i="18"/>
  <c r="H9" i="21"/>
  <c r="H9" i="18"/>
  <c r="G5" i="21"/>
  <c r="G5" i="18"/>
  <c r="H12" i="21"/>
  <c r="H12" i="18"/>
  <c r="H4" i="21"/>
  <c r="H4" i="18"/>
  <c r="H5" i="21"/>
  <c r="H5" i="18"/>
  <c r="H11" i="21"/>
  <c r="H11" i="18"/>
  <c r="G16" i="21"/>
  <c r="G16" i="18"/>
  <c r="G14" i="21"/>
  <c r="G14" i="18"/>
  <c r="G6" i="21"/>
  <c r="G6" i="18"/>
  <c r="G17" i="21"/>
  <c r="G17" i="18"/>
  <c r="G9" i="21"/>
  <c r="G9" i="18"/>
  <c r="H15" i="21"/>
  <c r="H15" i="18"/>
  <c r="H7" i="21"/>
  <c r="H7" i="18"/>
  <c r="K2" i="9"/>
  <c r="H2" i="9"/>
  <c r="I2" i="9"/>
  <c r="J2" i="9"/>
  <c r="G2" i="21" l="1"/>
  <c r="G2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Sune Kjærsgaard Yang-Jensen</author>
  </authors>
  <commentList>
    <comment ref="C35" authorId="0" shapeId="0" xr:uid="{62154A1A-BB8A-D544-A4EF-23CF20D97004}">
      <text>
        <r>
          <rPr>
            <b/>
            <sz val="9"/>
            <color rgb="FF000000"/>
            <rFont val="Tahoma"/>
            <family val="2"/>
          </rPr>
          <t>Sune Kjærsgaard Yang-Jensen: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Blind</t>
        </r>
      </text>
    </comment>
    <comment ref="C36" authorId="0" shapeId="0" xr:uid="{F0FB1E11-6467-5044-9B46-E19C43BB147C}">
      <text>
        <r>
          <rPr>
            <b/>
            <sz val="9"/>
            <color rgb="FF000000"/>
            <rFont val="Tahoma"/>
            <family val="2"/>
          </rPr>
          <t>Sune Kjærsgaard Yang-Jensen: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Blind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Sune Kjærsgaard Yang-Jensen</author>
  </authors>
  <commentList>
    <comment ref="C35" authorId="0" shapeId="0" xr:uid="{E09E8A20-C24E-2E45-97DE-B739DDA5D08B}">
      <text>
        <r>
          <rPr>
            <b/>
            <sz val="9"/>
            <color indexed="81"/>
            <rFont val="Tahoma"/>
            <family val="2"/>
          </rPr>
          <t>Sune Kjærsgaard Yang-Jensen:</t>
        </r>
        <r>
          <rPr>
            <sz val="9"/>
            <color indexed="81"/>
            <rFont val="Tahoma"/>
            <family val="2"/>
          </rPr>
          <t xml:space="preserve">
Blind</t>
        </r>
      </text>
    </comment>
    <comment ref="C36" authorId="0" shapeId="0" xr:uid="{85BB4672-FCBF-F644-A71D-D554125CB851}">
      <text>
        <r>
          <rPr>
            <b/>
            <sz val="9"/>
            <color indexed="81"/>
            <rFont val="Tahoma"/>
            <family val="2"/>
          </rPr>
          <t>Sune Kjærsgaard Yang-Jensen:</t>
        </r>
        <r>
          <rPr>
            <sz val="9"/>
            <color indexed="81"/>
            <rFont val="Tahoma"/>
            <family val="2"/>
          </rPr>
          <t xml:space="preserve">
Blind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Sune Kjærsgaard Yang-Jensen</author>
  </authors>
  <commentList>
    <comment ref="C35" authorId="0" shapeId="0" xr:uid="{0A534847-8EE9-7748-A625-82C7CFE60E0A}">
      <text>
        <r>
          <rPr>
            <b/>
            <sz val="9"/>
            <color indexed="81"/>
            <rFont val="Tahoma"/>
            <family val="2"/>
          </rPr>
          <t>Sune Kjærsgaard Yang-Jensen:</t>
        </r>
        <r>
          <rPr>
            <sz val="9"/>
            <color indexed="81"/>
            <rFont val="Tahoma"/>
            <family val="2"/>
          </rPr>
          <t xml:space="preserve">
Blind</t>
        </r>
      </text>
    </comment>
    <comment ref="C36" authorId="0" shapeId="0" xr:uid="{3606CBD5-9D9C-854E-B0E8-40E4B09F6C78}">
      <text>
        <r>
          <rPr>
            <b/>
            <sz val="9"/>
            <color indexed="81"/>
            <rFont val="Tahoma"/>
            <family val="2"/>
          </rPr>
          <t>Sune Kjærsgaard Yang-Jensen:</t>
        </r>
        <r>
          <rPr>
            <sz val="9"/>
            <color indexed="81"/>
            <rFont val="Tahoma"/>
            <family val="2"/>
          </rPr>
          <t xml:space="preserve">
Blind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tc={55E1D20F-E81C-2E4C-AD40-EE6341238584}</author>
    <author>tc={912C644E-7B20-A443-AC1E-48EC8D6C4561}</author>
    <author>tc={EC53CE12-2945-7248-834E-810A10E7F41C}</author>
    <author>Sune Kjærsgaard Yang-Jensen</author>
  </authors>
  <commentList>
    <comment ref="S1" authorId="0" shapeId="0" xr:uid="{55E1D20F-E81C-2E4C-AD40-EE6341238584}">
      <text>
        <t>[Threaded comment]
Your version of Excel allows you to read this threaded comment; however, any edits to it will get removed if the file is opened in a newer version of Excel. Learn more: https://go.microsoft.com/fwlink/?linkid=870924
Comment:
    Weight/length. mg/cm</t>
      </text>
    </comment>
    <comment ref="J10" authorId="1" shapeId="0" xr:uid="{912C644E-7B20-A443-AC1E-48EC8D6C4561}">
      <text>
        <t>[Threaded comment]
Your version of Excel allows you to read this threaded comment; however, any edits to it will get removed if the file is opened in a newer version of Excel. Learn more: https://go.microsoft.com/fwlink/?linkid=870924
Comment:
    1,149 g
Was weighted with flush fluid</t>
      </text>
    </comment>
    <comment ref="J11" authorId="2" shapeId="0" xr:uid="{EC53CE12-2945-7248-834E-810A10E7F41C}">
      <text>
        <t>[Threaded comment]
Your version of Excel allows you to read this threaded comment; however, any edits to it will get removed if the file is opened in a newer version of Excel. Learn more: https://go.microsoft.com/fwlink/?linkid=870924
Comment:
    1,061g
Was weighed with flush fluid</t>
      </text>
    </comment>
    <comment ref="C35" authorId="3" shapeId="0" xr:uid="{BB3A7486-F62E-1447-8BFC-BA6699E54166}">
      <text>
        <r>
          <rPr>
            <b/>
            <sz val="9"/>
            <color indexed="81"/>
            <rFont val="Tahoma"/>
            <family val="2"/>
          </rPr>
          <t>Sune Kjærsgaard Yang-Jensen:</t>
        </r>
        <r>
          <rPr>
            <sz val="9"/>
            <color indexed="81"/>
            <rFont val="Tahoma"/>
            <family val="2"/>
          </rPr>
          <t xml:space="preserve">
Blind</t>
        </r>
      </text>
    </comment>
    <comment ref="C36" authorId="3" shapeId="0" xr:uid="{5AC1C7AC-4451-9D45-9C52-44482FF6A52A}">
      <text>
        <r>
          <rPr>
            <b/>
            <sz val="9"/>
            <color indexed="81"/>
            <rFont val="Tahoma"/>
            <family val="2"/>
          </rPr>
          <t>Sune Kjærsgaard Yang-Jensen:</t>
        </r>
        <r>
          <rPr>
            <sz val="9"/>
            <color indexed="81"/>
            <rFont val="Tahoma"/>
            <family val="2"/>
          </rPr>
          <t xml:space="preserve">
Blind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Sune Kjærsgaard Yang-Jensen</author>
  </authors>
  <commentList>
    <comment ref="C35" authorId="0" shapeId="0" xr:uid="{8BA23EC6-A6B8-6A49-9B04-B63DE8162AAE}">
      <text>
        <r>
          <rPr>
            <b/>
            <sz val="9"/>
            <color indexed="81"/>
            <rFont val="Tahoma"/>
            <family val="2"/>
          </rPr>
          <t>Sune Kjærsgaard Yang-Jensen:</t>
        </r>
        <r>
          <rPr>
            <sz val="9"/>
            <color indexed="81"/>
            <rFont val="Tahoma"/>
            <family val="2"/>
          </rPr>
          <t xml:space="preserve">
Blind</t>
        </r>
      </text>
    </comment>
    <comment ref="C36" authorId="0" shapeId="0" xr:uid="{694EEDBC-34D8-8F4F-B232-3FCE838CB855}">
      <text>
        <r>
          <rPr>
            <b/>
            <sz val="9"/>
            <color indexed="81"/>
            <rFont val="Tahoma"/>
            <family val="2"/>
          </rPr>
          <t>Sune Kjærsgaard Yang-Jensen:</t>
        </r>
        <r>
          <rPr>
            <sz val="9"/>
            <color indexed="81"/>
            <rFont val="Tahoma"/>
            <family val="2"/>
          </rPr>
          <t xml:space="preserve">
Blind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Sune Kjærsgaard Yang-Jensen</author>
  </authors>
  <commentList>
    <comment ref="C35" authorId="0" shapeId="0" xr:uid="{09B8185B-A286-6548-9158-6E34D4452C4B}">
      <text>
        <r>
          <rPr>
            <b/>
            <sz val="9"/>
            <color indexed="81"/>
            <rFont val="Tahoma"/>
            <family val="2"/>
          </rPr>
          <t>Sune Kjærsgaard Yang-Jensen:</t>
        </r>
        <r>
          <rPr>
            <sz val="9"/>
            <color indexed="81"/>
            <rFont val="Tahoma"/>
            <family val="2"/>
          </rPr>
          <t xml:space="preserve">
Blind</t>
        </r>
      </text>
    </comment>
    <comment ref="C36" authorId="0" shapeId="0" xr:uid="{064F3A2D-721C-C04A-A919-9B46F69E7D32}">
      <text>
        <r>
          <rPr>
            <b/>
            <sz val="9"/>
            <color indexed="81"/>
            <rFont val="Tahoma"/>
            <family val="2"/>
          </rPr>
          <t>Sune Kjærsgaard Yang-Jensen:</t>
        </r>
        <r>
          <rPr>
            <sz val="9"/>
            <color indexed="81"/>
            <rFont val="Tahoma"/>
            <family val="2"/>
          </rPr>
          <t xml:space="preserve">
Blind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Sune Kjærsgaard Yang-Jensen</author>
  </authors>
  <commentList>
    <comment ref="C35" authorId="0" shapeId="0" xr:uid="{4648AB30-E73B-D349-B370-9847D79EED8E}">
      <text>
        <r>
          <rPr>
            <b/>
            <sz val="9"/>
            <color rgb="FF000000"/>
            <rFont val="Tahoma"/>
            <family val="2"/>
          </rPr>
          <t>Sune Kjærsgaard Yang-Jensen: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Blind</t>
        </r>
      </text>
    </comment>
    <comment ref="C36" authorId="0" shapeId="0" xr:uid="{B8D99B05-AE76-7B49-86B0-CAE5F3F61B59}">
      <text>
        <r>
          <rPr>
            <b/>
            <sz val="9"/>
            <color indexed="81"/>
            <rFont val="Tahoma"/>
            <family val="2"/>
          </rPr>
          <t>Sune Kjærsgaard Yang-Jensen:</t>
        </r>
        <r>
          <rPr>
            <sz val="9"/>
            <color indexed="81"/>
            <rFont val="Tahoma"/>
            <family val="2"/>
          </rPr>
          <t xml:space="preserve">
Blind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Sune Kjærsgaard Yang-Jensen</author>
  </authors>
  <commentList>
    <comment ref="C35" authorId="0" shapeId="0" xr:uid="{51BC1614-524C-44B0-BFC5-502BD6D40276}">
      <text>
        <r>
          <rPr>
            <b/>
            <sz val="9"/>
            <color rgb="FF000000"/>
            <rFont val="Tahoma"/>
            <family val="2"/>
          </rPr>
          <t>Sune Kjærsgaard Yang-Jensen: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Blind</t>
        </r>
      </text>
    </comment>
    <comment ref="C36" authorId="0" shapeId="0" xr:uid="{F9638E9D-7C97-473E-A9A9-7F928D086D9E}">
      <text>
        <r>
          <rPr>
            <b/>
            <sz val="9"/>
            <color indexed="81"/>
            <rFont val="Tahoma"/>
            <family val="2"/>
          </rPr>
          <t>Sune Kjærsgaard Yang-Jensen:</t>
        </r>
        <r>
          <rPr>
            <sz val="9"/>
            <color indexed="81"/>
            <rFont val="Tahoma"/>
            <family val="2"/>
          </rPr>
          <t xml:space="preserve">
Blind</t>
        </r>
      </text>
    </comment>
  </commentList>
</comments>
</file>

<file path=xl/sharedStrings.xml><?xml version="1.0" encoding="utf-8"?>
<sst xmlns="http://schemas.openxmlformats.org/spreadsheetml/2006/main" count="1959" uniqueCount="67">
  <si>
    <t>Mouse_ID</t>
  </si>
  <si>
    <t>Cage_ID</t>
  </si>
  <si>
    <t>Sex</t>
  </si>
  <si>
    <t>Comments</t>
  </si>
  <si>
    <t>F</t>
  </si>
  <si>
    <t>Spleen</t>
  </si>
  <si>
    <t>Liver</t>
  </si>
  <si>
    <t>Cecum</t>
  </si>
  <si>
    <t>Colon</t>
  </si>
  <si>
    <t>Small Intestine</t>
  </si>
  <si>
    <t>Colon length</t>
  </si>
  <si>
    <t>Colon length w/o carnoy</t>
  </si>
  <si>
    <t>SpleenToBW</t>
  </si>
  <si>
    <t>LiverToBW</t>
  </si>
  <si>
    <t>CecumToBW</t>
  </si>
  <si>
    <t>SmallToBW</t>
  </si>
  <si>
    <t>ColonToBW</t>
  </si>
  <si>
    <t>ColonIndex</t>
  </si>
  <si>
    <t>GLKA572</t>
  </si>
  <si>
    <t>GLKA556</t>
  </si>
  <si>
    <t>GLKA594</t>
  </si>
  <si>
    <t>GLKA586</t>
  </si>
  <si>
    <t>GLKA608</t>
  </si>
  <si>
    <t>GLKA620</t>
  </si>
  <si>
    <t>GLKA558</t>
  </si>
  <si>
    <t>GLKA560</t>
  </si>
  <si>
    <t>GLKA550</t>
  </si>
  <si>
    <t>GLKA528</t>
  </si>
  <si>
    <t>GLKA610</t>
  </si>
  <si>
    <t>GLKA562</t>
  </si>
  <si>
    <t>GLKA568</t>
  </si>
  <si>
    <t>GLKA570</t>
  </si>
  <si>
    <t>GLKA542</t>
  </si>
  <si>
    <t>GLKA612</t>
  </si>
  <si>
    <t>GLKA548</t>
  </si>
  <si>
    <t>Genotype</t>
  </si>
  <si>
    <t>+/+</t>
  </si>
  <si>
    <t>-/-</t>
  </si>
  <si>
    <t>GLKA554</t>
  </si>
  <si>
    <t>MPO_Jejunum</t>
  </si>
  <si>
    <t>MPO_Ileum</t>
  </si>
  <si>
    <t>DPI-1</t>
  </si>
  <si>
    <t>DPI01</t>
  </si>
  <si>
    <t>DPI02</t>
  </si>
  <si>
    <t>DPI03</t>
  </si>
  <si>
    <t>DPI04</t>
  </si>
  <si>
    <t>DPI0</t>
  </si>
  <si>
    <t>Group</t>
  </si>
  <si>
    <t>Pct</t>
  </si>
  <si>
    <t>Absolute</t>
  </si>
  <si>
    <t xml:space="preserve"> -/-</t>
  </si>
  <si>
    <t xml:space="preserve"> +/+</t>
  </si>
  <si>
    <t>Duodenum - Villus height</t>
  </si>
  <si>
    <t>Duodenum - Crypt depth</t>
  </si>
  <si>
    <t>Jejunum - Villus height</t>
  </si>
  <si>
    <t>Jejunum - Crypt depth</t>
  </si>
  <si>
    <t>Ileum - Villus height</t>
  </si>
  <si>
    <t>Ileum - Crypt depth</t>
  </si>
  <si>
    <t>Prox. Colon - Crypt depth</t>
  </si>
  <si>
    <t>THIS SHEET CONTAIN METADATA FROM MICE USED IN FIGURE 4 REGARDING GLP2R WT AND KO MICE CHALLENGED WITH 5FU</t>
  </si>
  <si>
    <t>DPI-7</t>
  </si>
  <si>
    <t>DPI = DAYS POST INJECTION</t>
  </si>
  <si>
    <t>CD-Saline</t>
  </si>
  <si>
    <t>CD-5FU</t>
  </si>
  <si>
    <t>CDmcb-5FU</t>
  </si>
  <si>
    <t>CDmcb-Saline</t>
  </si>
  <si>
    <t>Excluded due to poor injection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</si>
</sst>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.0"/>
    <numFmt numFmtId="167" formatCode="0.0000000"/>
  </numFmts>
  <fonts count="2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trike/>
      <sz val="12"/>
      <color rgb="FFFF0000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12"/>
      <color theme="5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000000"/>
      <name val="Calibri"/>
      <family val="2"/>
    </font>
    <font>
      <sz val="12"/>
      <color rgb="FFFF0000"/>
      <name val="Calibri (Body)"/>
    </font>
    <font>
      <b/>
      <sz val="12"/>
      <color rgb="FFFF0000"/>
      <name val="Calibri (Body)"/>
    </font>
    <font>
      <sz val="12"/>
      <color theme="1"/>
      <name val="Calibri"/>
      <family val="2"/>
      <scheme val="minor"/>
    </font>
    <font>
      <sz val="12"/>
      <name val="Calibri (Body)"/>
    </font>
    <font>
      <sz val="12"/>
      <name val="Calibri"/>
      <family val="2"/>
    </font>
    <font>
      <b/>
      <sz val="12"/>
      <name val="Calibri (Body)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9" fontId="5" fillId="0" borderId="0" applyBorder="0" applyAlignment="0">
      <alignment horizontal="center" vertical="center"/>
    </xf>
    <xf numFmtId="0" fontId="19" fillId="0" borderId="0"/>
  </cellStyleXfs>
  <cellXfs count="108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/>
    </xf>
    <xf numFmtId="166" fontId="0" fillId="0" borderId="0" xfId="0" applyNumberForma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8" fillId="0" borderId="0" xfId="0" applyFont="1"/>
    <xf numFmtId="166" fontId="8" fillId="0" borderId="0" xfId="0" applyNumberFormat="1" applyFont="1" applyAlignment="1">
      <alignment horizontal="center"/>
    </xf>
    <xf numFmtId="166" fontId="0" fillId="0" borderId="4" xfId="0" applyNumberFormat="1" applyBorder="1" applyAlignment="1">
      <alignment horizontal="center"/>
    </xf>
    <xf numFmtId="166" fontId="10" fillId="0" borderId="5" xfId="0" applyNumberFormat="1" applyFont="1" applyBorder="1" applyAlignment="1">
      <alignment horizontal="center"/>
    </xf>
    <xf numFmtId="166" fontId="8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center"/>
    </xf>
    <xf numFmtId="166" fontId="7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wrapText="1"/>
    </xf>
    <xf numFmtId="164" fontId="1" fillId="0" borderId="3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8" fillId="0" borderId="0" xfId="0" applyNumberFormat="1" applyFont="1" applyAlignment="1">
      <alignment horizontal="center"/>
    </xf>
    <xf numFmtId="0" fontId="10" fillId="0" borderId="6" xfId="0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0" fontId="10" fillId="0" borderId="0" xfId="0" applyFont="1"/>
    <xf numFmtId="166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0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165" fontId="17" fillId="0" borderId="0" xfId="0" applyNumberFormat="1" applyFont="1" applyAlignment="1">
      <alignment horizontal="center"/>
    </xf>
    <xf numFmtId="0" fontId="3" fillId="0" borderId="0" xfId="0" applyFont="1"/>
    <xf numFmtId="0" fontId="10" fillId="0" borderId="9" xfId="0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3" borderId="7" xfId="0" applyFill="1" applyBorder="1" applyAlignment="1">
      <alignment horizontal="right"/>
    </xf>
    <xf numFmtId="0" fontId="0" fillId="3" borderId="8" xfId="0" applyFill="1" applyBorder="1" applyAlignment="1">
      <alignment horizontal="right"/>
    </xf>
    <xf numFmtId="0" fontId="8" fillId="0" borderId="0" xfId="2" applyFont="1" applyAlignment="1">
      <alignment vertical="center" wrapText="1" shrinkToFit="1"/>
    </xf>
    <xf numFmtId="0" fontId="0" fillId="3" borderId="7" xfId="0" applyFill="1" applyBorder="1"/>
    <xf numFmtId="0" fontId="0" fillId="3" borderId="8" xfId="0" applyFill="1" applyBorder="1"/>
    <xf numFmtId="0" fontId="0" fillId="3" borderId="0" xfId="0" applyFill="1"/>
    <xf numFmtId="0" fontId="8" fillId="0" borderId="7" xfId="2" applyFont="1" applyBorder="1" applyAlignment="1">
      <alignment horizontal="right" vertical="center" wrapText="1" shrinkToFit="1"/>
    </xf>
    <xf numFmtId="0" fontId="8" fillId="0" borderId="8" xfId="2" applyFont="1" applyBorder="1" applyAlignment="1">
      <alignment horizontal="right" vertical="center" wrapText="1" shrinkToFit="1"/>
    </xf>
    <xf numFmtId="0" fontId="8" fillId="0" borderId="12" xfId="2" applyFont="1" applyBorder="1" applyAlignment="1">
      <alignment horizontal="right" vertical="center" wrapText="1" shrinkToFit="1"/>
    </xf>
    <xf numFmtId="0" fontId="8" fillId="0" borderId="13" xfId="2" applyFont="1" applyBorder="1" applyAlignment="1">
      <alignment horizontal="right" vertical="center" wrapText="1" shrinkToFit="1"/>
    </xf>
    <xf numFmtId="0" fontId="8" fillId="0" borderId="7" xfId="2" applyFont="1" applyBorder="1" applyAlignment="1">
      <alignment vertical="center" wrapText="1" shrinkToFit="1"/>
    </xf>
    <xf numFmtId="0" fontId="8" fillId="0" borderId="8" xfId="2" applyFont="1" applyBorder="1" applyAlignment="1">
      <alignment vertical="center" wrapText="1" shrinkToFit="1"/>
    </xf>
    <xf numFmtId="166" fontId="8" fillId="0" borderId="0" xfId="0" applyNumberFormat="1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165" fontId="20" fillId="0" borderId="0" xfId="0" applyNumberFormat="1" applyFont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center" vertical="center"/>
    </xf>
    <xf numFmtId="165" fontId="8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6" fillId="0" borderId="0" xfId="0" applyFont="1" applyBorder="1" applyAlignment="1">
      <alignment horizontal="center"/>
    </xf>
    <xf numFmtId="167" fontId="0" fillId="0" borderId="0" xfId="0" applyNumberFormat="1" applyBorder="1"/>
    <xf numFmtId="0" fontId="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10" fillId="0" borderId="0" xfId="0" applyFont="1" applyBorder="1"/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</cellXfs>
  <cellStyles count="3">
    <cellStyle name="Normal" xfId="0" builtinId="0"/>
    <cellStyle name="Normal 2" xfId="2" xr:uid="{5FF91A4E-E2DC-6041-AF3E-F48001D67177}"/>
    <cellStyle name="Style 1" xfId="1" xr:uid="{700BBBCF-0EC2-C442-96C8-7B8439F4AB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une Kjærsgaard Yang-Jensen" id="{006E7C4A-4576-1B45-AD72-EC0E08D206B9}" userId="S::vbr436@ku.dk::cc08832d-21d6-46c6-b024-96f26378d286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S1" dT="2023-10-20T12:56:35.07" personId="{006E7C4A-4576-1B45-AD72-EC0E08D206B9}" id="{55E1D20F-E81C-2E4C-AD40-EE6341238584}">
    <text>Weight/length. mg/cm</text>
  </threadedComment>
  <threadedComment ref="J10" dT="2024-01-08T15:51:35.06" personId="{006E7C4A-4576-1B45-AD72-EC0E08D206B9}" id="{912C644E-7B20-A443-AC1E-48EC8D6C4561}">
    <text>1,149 g
Was weighted with flush fluid</text>
  </threadedComment>
  <threadedComment ref="J11" dT="2024-01-08T15:51:51.49" personId="{006E7C4A-4576-1B45-AD72-EC0E08D206B9}" id="{EC53CE12-2945-7248-834E-810A10E7F41C}">
    <text>1,061g
Was weighed with flush fluid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367B5-F5BF-8C44-BEB3-6D40E3B86571}">
  <dimension ref="A1:C211"/>
  <sheetViews>
    <sheetView workbookViewId="0">
      <selection activeCell="A4" sqref="A4"/>
    </sheetView>
  </sheetViews>
  <sheetFormatPr baseColWidth="10" defaultColWidth="11" defaultRowHeight="16" x14ac:dyDescent="0.2"/>
  <cols>
    <col min="1" max="1" width="11.5" style="47" bestFit="1" customWidth="1"/>
    <col min="2" max="2" width="41.5" style="83" customWidth="1"/>
    <col min="3" max="16384" width="11" style="32"/>
  </cols>
  <sheetData>
    <row r="1" spans="1:3" s="47" customFormat="1" x14ac:dyDescent="0.2">
      <c r="B1" s="82"/>
    </row>
    <row r="2" spans="1:3" x14ac:dyDescent="0.2">
      <c r="A2" s="32" t="s">
        <v>59</v>
      </c>
    </row>
    <row r="3" spans="1:3" x14ac:dyDescent="0.2">
      <c r="B3" s="84"/>
    </row>
    <row r="4" spans="1:3" x14ac:dyDescent="0.2">
      <c r="A4" s="47" t="s">
        <v>61</v>
      </c>
      <c r="B4" s="84"/>
      <c r="C4" s="85"/>
    </row>
    <row r="5" spans="1:3" s="47" customFormat="1" x14ac:dyDescent="0.2">
      <c r="B5" s="83"/>
    </row>
    <row r="11" spans="1:3" x14ac:dyDescent="0.2">
      <c r="B11" s="86"/>
    </row>
    <row r="12" spans="1:3" s="47" customFormat="1" x14ac:dyDescent="0.2">
      <c r="B12" s="83"/>
    </row>
    <row r="14" spans="1:3" x14ac:dyDescent="0.2">
      <c r="B14" s="86"/>
    </row>
    <row r="18" spans="2:2" x14ac:dyDescent="0.2">
      <c r="B18" s="86"/>
    </row>
    <row r="21" spans="2:2" x14ac:dyDescent="0.2">
      <c r="B21" s="86"/>
    </row>
    <row r="23" spans="2:2" x14ac:dyDescent="0.2">
      <c r="B23" s="86"/>
    </row>
    <row r="26" spans="2:2" x14ac:dyDescent="0.2">
      <c r="B26" s="86"/>
    </row>
    <row r="29" spans="2:2" x14ac:dyDescent="0.2">
      <c r="B29" s="86"/>
    </row>
    <row r="32" spans="2:2" x14ac:dyDescent="0.2">
      <c r="B32" s="86"/>
    </row>
    <row r="35" spans="2:2" x14ac:dyDescent="0.2">
      <c r="B35" s="86"/>
    </row>
    <row r="38" spans="2:2" x14ac:dyDescent="0.2">
      <c r="B38" s="86"/>
    </row>
    <row r="41" spans="2:2" x14ac:dyDescent="0.2">
      <c r="B41" s="86"/>
    </row>
    <row r="44" spans="2:2" x14ac:dyDescent="0.2">
      <c r="B44" s="86"/>
    </row>
    <row r="47" spans="2:2" x14ac:dyDescent="0.2">
      <c r="B47" s="86"/>
    </row>
    <row r="51" spans="2:2" x14ac:dyDescent="0.2">
      <c r="B51" s="86"/>
    </row>
    <row r="53" spans="2:2" x14ac:dyDescent="0.2">
      <c r="B53" s="86"/>
    </row>
    <row r="56" spans="2:2" x14ac:dyDescent="0.2">
      <c r="B56" s="86"/>
    </row>
    <row r="59" spans="2:2" x14ac:dyDescent="0.2">
      <c r="B59" s="86"/>
    </row>
    <row r="62" spans="2:2" x14ac:dyDescent="0.2">
      <c r="B62" s="86"/>
    </row>
    <row r="65" spans="2:2" x14ac:dyDescent="0.2">
      <c r="B65" s="86"/>
    </row>
    <row r="71" spans="2:2" x14ac:dyDescent="0.2">
      <c r="B71" s="86"/>
    </row>
    <row r="83" spans="2:2" x14ac:dyDescent="0.2">
      <c r="B83" s="86"/>
    </row>
    <row r="86" spans="2:2" x14ac:dyDescent="0.2">
      <c r="B86" s="86"/>
    </row>
    <row r="89" spans="2:2" x14ac:dyDescent="0.2">
      <c r="B89" s="86"/>
    </row>
    <row r="92" spans="2:2" x14ac:dyDescent="0.2">
      <c r="B92" s="86"/>
    </row>
    <row r="95" spans="2:2" x14ac:dyDescent="0.2">
      <c r="B95" s="86"/>
    </row>
    <row r="98" spans="2:2" x14ac:dyDescent="0.2">
      <c r="B98" s="86"/>
    </row>
    <row r="211" spans="2:2" x14ac:dyDescent="0.2">
      <c r="B211" s="8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275B1-2DFA-3B43-B431-5895B8100BB9}">
  <sheetPr>
    <pageSetUpPr fitToPage="1"/>
  </sheetPr>
  <dimension ref="A1:BT525"/>
  <sheetViews>
    <sheetView topLeftCell="A30" zoomScaleNormal="80" workbookViewId="0">
      <selection activeCell="L5" sqref="L5"/>
    </sheetView>
  </sheetViews>
  <sheetFormatPr baseColWidth="10" defaultColWidth="10.5" defaultRowHeight="16" x14ac:dyDescent="0.2"/>
  <cols>
    <col min="1" max="1" width="26.5" style="6" bestFit="1" customWidth="1"/>
    <col min="2" max="2" width="10.5" style="9"/>
    <col min="3" max="5" width="10.5" style="6"/>
    <col min="6" max="6" width="14.1640625" style="6" bestFit="1" customWidth="1"/>
    <col min="7" max="7" width="13.5" style="51" customWidth="1"/>
    <col min="8" max="12" width="10.5" style="50"/>
    <col min="13" max="13" width="11.5" style="14" bestFit="1" customWidth="1"/>
    <col min="14" max="14" width="10.5" style="6"/>
    <col min="15" max="15" width="10.5" style="9"/>
    <col min="16" max="16" width="10.5" style="14"/>
    <col min="17" max="18" width="12.33203125" style="6" bestFit="1" customWidth="1"/>
    <col min="19" max="22" width="10.5" style="6"/>
    <col min="24" max="31" width="10.5" style="6"/>
    <col min="32" max="32" width="11.5" style="6" bestFit="1" customWidth="1"/>
    <col min="33" max="36" width="10.5" style="6"/>
    <col min="37" max="40" width="10.5" style="4"/>
    <col min="41" max="41" width="10.5" style="6"/>
    <col min="42" max="42" width="12.5" style="6" bestFit="1" customWidth="1"/>
    <col min="43" max="51" width="10.5" style="6"/>
    <col min="52" max="52" width="12.5" style="6" bestFit="1" customWidth="1"/>
    <col min="53" max="61" width="10.5" style="6"/>
    <col min="62" max="62" width="12.5" style="6" bestFit="1" customWidth="1"/>
    <col min="63" max="65" width="10.5" style="6"/>
    <col min="66" max="66" width="10.5" style="7"/>
    <col min="67" max="71" width="10.5" style="6"/>
    <col min="72" max="72" width="12.5" style="6" bestFit="1" customWidth="1"/>
    <col min="73" max="16384" width="10.5" style="6"/>
  </cols>
  <sheetData>
    <row r="1" spans="1:72" s="9" customFormat="1" x14ac:dyDescent="0.2">
      <c r="A1" s="21"/>
      <c r="B1" s="22" t="s">
        <v>1</v>
      </c>
      <c r="C1" s="22" t="s">
        <v>0</v>
      </c>
      <c r="D1" s="22" t="s">
        <v>2</v>
      </c>
      <c r="E1" s="44" t="s">
        <v>35</v>
      </c>
      <c r="F1" s="22" t="s">
        <v>47</v>
      </c>
      <c r="G1" s="16" t="s">
        <v>60</v>
      </c>
      <c r="H1" s="16" t="s">
        <v>41</v>
      </c>
      <c r="I1" s="16" t="s">
        <v>42</v>
      </c>
      <c r="J1" s="16" t="s">
        <v>43</v>
      </c>
      <c r="K1" s="16" t="s">
        <v>44</v>
      </c>
      <c r="L1" s="16" t="s">
        <v>45</v>
      </c>
      <c r="M1" s="35"/>
      <c r="N1" s="35"/>
      <c r="O1" s="22"/>
      <c r="P1" s="35"/>
      <c r="Q1" s="25"/>
      <c r="R1" s="25"/>
      <c r="S1" s="25"/>
      <c r="T1" s="25"/>
      <c r="U1" s="25"/>
      <c r="V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16"/>
      <c r="AL1" s="16"/>
      <c r="AM1" s="16"/>
      <c r="AN1" s="16"/>
      <c r="AO1" s="25"/>
      <c r="AP1" s="25"/>
      <c r="AY1" s="26"/>
      <c r="AZ1" s="26"/>
      <c r="BI1" s="26"/>
      <c r="BJ1" s="26"/>
      <c r="BN1" s="27"/>
      <c r="BS1" s="26"/>
      <c r="BT1" s="26"/>
    </row>
    <row r="2" spans="1:72" x14ac:dyDescent="0.2">
      <c r="A2" s="19"/>
      <c r="B2" s="16">
        <v>1</v>
      </c>
      <c r="C2" s="19" t="s">
        <v>18</v>
      </c>
      <c r="D2" s="23" t="s">
        <v>4</v>
      </c>
      <c r="E2" s="23" t="s">
        <v>36</v>
      </c>
      <c r="F2" s="23" t="s">
        <v>62</v>
      </c>
      <c r="G2" s="48">
        <v>23.4</v>
      </c>
      <c r="H2" s="48">
        <v>22.7</v>
      </c>
      <c r="I2" s="49">
        <v>21.7</v>
      </c>
      <c r="J2" s="49">
        <v>21.8</v>
      </c>
      <c r="K2" s="19">
        <v>22.3</v>
      </c>
      <c r="L2" s="49">
        <v>22.3</v>
      </c>
      <c r="M2" s="33"/>
      <c r="N2" s="15"/>
      <c r="O2" s="16"/>
      <c r="P2" s="15"/>
      <c r="Q2" s="45"/>
      <c r="R2" s="15"/>
      <c r="S2" s="28"/>
      <c r="T2" s="15"/>
      <c r="U2" s="15"/>
      <c r="V2" s="28"/>
      <c r="X2" s="15"/>
      <c r="Y2" s="15"/>
      <c r="Z2" s="15"/>
      <c r="AA2" s="28"/>
      <c r="AB2" s="28"/>
      <c r="AC2" s="15"/>
      <c r="AD2" s="15"/>
      <c r="AE2" s="28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BN2" s="6"/>
    </row>
    <row r="3" spans="1:72" x14ac:dyDescent="0.2">
      <c r="A3" s="19"/>
      <c r="B3" s="16">
        <v>1</v>
      </c>
      <c r="C3" s="19" t="s">
        <v>19</v>
      </c>
      <c r="D3" s="23" t="s">
        <v>4</v>
      </c>
      <c r="E3" s="23" t="s">
        <v>37</v>
      </c>
      <c r="F3" s="23" t="s">
        <v>62</v>
      </c>
      <c r="G3" s="48">
        <v>29.3</v>
      </c>
      <c r="H3" s="48">
        <v>30</v>
      </c>
      <c r="I3" s="49">
        <v>31.5</v>
      </c>
      <c r="J3" s="49">
        <v>31</v>
      </c>
      <c r="K3" s="19">
        <v>30.9</v>
      </c>
      <c r="L3" s="49">
        <v>29.8</v>
      </c>
      <c r="M3" s="33"/>
      <c r="N3" s="15"/>
      <c r="O3" s="16"/>
      <c r="P3" s="33"/>
      <c r="Q3" s="45"/>
      <c r="R3" s="33"/>
      <c r="S3" s="28"/>
      <c r="T3" s="15"/>
      <c r="U3" s="15"/>
      <c r="V3" s="28"/>
      <c r="X3" s="15"/>
      <c r="Y3" s="15"/>
      <c r="Z3" s="15"/>
      <c r="AA3" s="28"/>
      <c r="AB3" s="28"/>
      <c r="AC3" s="15"/>
      <c r="AD3" s="15"/>
      <c r="AE3" s="28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U3" s="4"/>
      <c r="AV3" s="4"/>
      <c r="AW3" s="8"/>
      <c r="AY3" s="8"/>
      <c r="AZ3" s="8"/>
      <c r="BN3" s="6"/>
    </row>
    <row r="4" spans="1:72" x14ac:dyDescent="0.2">
      <c r="A4" s="19"/>
      <c r="B4" s="16">
        <v>1</v>
      </c>
      <c r="C4" s="19" t="s">
        <v>20</v>
      </c>
      <c r="D4" s="23" t="s">
        <v>4</v>
      </c>
      <c r="E4" s="23" t="s">
        <v>37</v>
      </c>
      <c r="F4" s="23" t="s">
        <v>62</v>
      </c>
      <c r="G4" s="48">
        <v>23.6</v>
      </c>
      <c r="H4" s="48">
        <v>22.8</v>
      </c>
      <c r="I4" s="49">
        <v>23.8</v>
      </c>
      <c r="J4" s="48">
        <v>22.7</v>
      </c>
      <c r="K4" s="19">
        <v>23.1</v>
      </c>
      <c r="L4" s="49">
        <v>22.8</v>
      </c>
      <c r="M4" s="33"/>
      <c r="N4" s="15"/>
      <c r="O4" s="16"/>
      <c r="P4" s="33"/>
      <c r="Q4" s="45"/>
      <c r="R4" s="33"/>
      <c r="S4" s="28"/>
      <c r="T4" s="15"/>
      <c r="U4" s="15"/>
      <c r="V4" s="28"/>
      <c r="X4" s="15"/>
      <c r="Y4" s="15"/>
      <c r="Z4" s="15"/>
      <c r="AA4" s="28"/>
      <c r="AB4" s="28"/>
      <c r="AC4" s="15"/>
      <c r="AD4" s="15"/>
      <c r="AE4" s="28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U4" s="4"/>
      <c r="AW4" s="14"/>
      <c r="AX4" s="14"/>
      <c r="AY4" s="7"/>
      <c r="AZ4" s="7"/>
      <c r="BN4" s="6"/>
    </row>
    <row r="5" spans="1:72" x14ac:dyDescent="0.2">
      <c r="A5" s="19"/>
      <c r="B5" s="16">
        <v>2</v>
      </c>
      <c r="C5" s="19" t="s">
        <v>21</v>
      </c>
      <c r="D5" s="23" t="s">
        <v>4</v>
      </c>
      <c r="E5" s="23" t="s">
        <v>36</v>
      </c>
      <c r="F5" s="23" t="s">
        <v>65</v>
      </c>
      <c r="G5" s="48">
        <v>27.8</v>
      </c>
      <c r="H5" s="48">
        <v>25.4</v>
      </c>
      <c r="I5" s="49">
        <v>25.6</v>
      </c>
      <c r="J5" s="48">
        <v>25</v>
      </c>
      <c r="K5" s="19">
        <v>25.2</v>
      </c>
      <c r="L5" s="49">
        <v>25.5</v>
      </c>
      <c r="M5" s="33"/>
      <c r="N5" s="15"/>
      <c r="O5" s="16"/>
      <c r="P5" s="33"/>
      <c r="Q5" s="45"/>
      <c r="R5" s="33"/>
      <c r="S5" s="28"/>
      <c r="T5" s="15"/>
      <c r="U5" s="15"/>
      <c r="V5" s="28"/>
      <c r="X5" s="15"/>
      <c r="Y5" s="15"/>
      <c r="Z5" s="15"/>
      <c r="AA5" s="28"/>
      <c r="AB5" s="28"/>
      <c r="AC5" s="15"/>
      <c r="AD5" s="15"/>
      <c r="AE5" s="28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U5" s="4"/>
      <c r="AW5" s="14"/>
      <c r="AX5" s="14"/>
      <c r="AY5" s="7"/>
      <c r="AZ5" s="7"/>
      <c r="BN5" s="6"/>
    </row>
    <row r="6" spans="1:72" x14ac:dyDescent="0.2">
      <c r="A6" s="19"/>
      <c r="B6" s="16">
        <v>2</v>
      </c>
      <c r="C6" s="19" t="s">
        <v>22</v>
      </c>
      <c r="D6" s="23" t="s">
        <v>4</v>
      </c>
      <c r="E6" s="23" t="s">
        <v>37</v>
      </c>
      <c r="F6" s="23" t="s">
        <v>65</v>
      </c>
      <c r="G6" s="48">
        <v>19.899999999999999</v>
      </c>
      <c r="H6" s="48">
        <v>20.100000000000001</v>
      </c>
      <c r="I6" s="49">
        <v>20.3</v>
      </c>
      <c r="J6" s="48">
        <v>20.6</v>
      </c>
      <c r="K6" s="19">
        <v>20.8</v>
      </c>
      <c r="L6" s="49">
        <v>20.9</v>
      </c>
      <c r="M6" s="33"/>
      <c r="N6" s="15"/>
      <c r="O6" s="16"/>
      <c r="P6" s="33"/>
      <c r="Q6" s="45"/>
      <c r="R6" s="40"/>
      <c r="S6" s="33"/>
      <c r="T6" s="15"/>
      <c r="U6" s="33"/>
      <c r="V6" s="33"/>
      <c r="X6" s="15"/>
      <c r="Y6" s="15"/>
      <c r="Z6" s="15"/>
      <c r="AA6" s="28"/>
      <c r="AB6" s="28"/>
      <c r="AC6" s="15"/>
      <c r="AD6" s="15"/>
      <c r="AE6" s="28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U6" s="4"/>
      <c r="AV6" s="4"/>
      <c r="AW6" s="14"/>
      <c r="AX6" s="14"/>
      <c r="AY6" s="7"/>
      <c r="AZ6" s="7"/>
      <c r="BN6" s="6"/>
    </row>
    <row r="7" spans="1:72" x14ac:dyDescent="0.2">
      <c r="A7" s="19"/>
      <c r="B7" s="16">
        <v>2</v>
      </c>
      <c r="C7" s="19" t="s">
        <v>23</v>
      </c>
      <c r="D7" s="23" t="s">
        <v>4</v>
      </c>
      <c r="E7" s="23" t="s">
        <v>37</v>
      </c>
      <c r="F7" s="23" t="s">
        <v>65</v>
      </c>
      <c r="G7" s="48">
        <v>22</v>
      </c>
      <c r="H7" s="48">
        <v>20.7</v>
      </c>
      <c r="I7" s="49">
        <v>21.2</v>
      </c>
      <c r="J7" s="48">
        <v>21.4</v>
      </c>
      <c r="K7" s="19">
        <v>21</v>
      </c>
      <c r="L7" s="49">
        <v>21.3</v>
      </c>
      <c r="M7" s="33"/>
      <c r="N7" s="15"/>
      <c r="O7" s="16"/>
      <c r="Q7" s="45"/>
      <c r="R7" s="14"/>
      <c r="S7" s="33"/>
      <c r="T7" s="33"/>
      <c r="U7" s="33"/>
      <c r="V7" s="33"/>
      <c r="X7" s="15"/>
      <c r="Y7" s="15"/>
      <c r="Z7" s="15"/>
      <c r="AA7" s="28"/>
      <c r="AB7" s="28"/>
      <c r="AC7" s="15"/>
      <c r="AD7" s="15"/>
      <c r="AE7" s="28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U7" s="4"/>
      <c r="AV7" s="4"/>
      <c r="AW7" s="14"/>
      <c r="AX7" s="14"/>
      <c r="AY7" s="7"/>
      <c r="AZ7" s="7"/>
      <c r="BN7" s="6"/>
    </row>
    <row r="8" spans="1:72" x14ac:dyDescent="0.2">
      <c r="A8" s="19"/>
      <c r="B8" s="16">
        <v>2</v>
      </c>
      <c r="C8" s="19" t="s">
        <v>24</v>
      </c>
      <c r="D8" s="23" t="s">
        <v>4</v>
      </c>
      <c r="E8" s="23" t="s">
        <v>36</v>
      </c>
      <c r="F8" s="23" t="s">
        <v>65</v>
      </c>
      <c r="G8" s="48">
        <v>23.1</v>
      </c>
      <c r="H8" s="48">
        <v>22.1</v>
      </c>
      <c r="I8" s="49">
        <v>21.8</v>
      </c>
      <c r="J8" s="48">
        <v>22.2</v>
      </c>
      <c r="K8" s="19">
        <v>22.6</v>
      </c>
      <c r="L8" s="49">
        <v>22.6</v>
      </c>
      <c r="M8" s="33"/>
      <c r="N8" s="15"/>
      <c r="O8" s="16"/>
      <c r="Q8" s="45"/>
      <c r="R8" s="28"/>
      <c r="S8" s="15"/>
      <c r="T8" s="15"/>
      <c r="U8" s="15"/>
      <c r="V8" s="15"/>
      <c r="X8" s="15"/>
      <c r="Y8" s="15"/>
      <c r="Z8" s="15"/>
      <c r="AA8" s="28"/>
      <c r="AB8" s="28"/>
      <c r="AC8" s="15"/>
      <c r="AD8" s="15"/>
      <c r="AE8" s="28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U8" s="4"/>
      <c r="AV8" s="4"/>
      <c r="AW8" s="8"/>
      <c r="AY8" s="8"/>
      <c r="AZ8" s="8"/>
      <c r="BN8" s="6"/>
    </row>
    <row r="9" spans="1:72" x14ac:dyDescent="0.2">
      <c r="A9" s="19"/>
      <c r="B9" s="16">
        <v>2</v>
      </c>
      <c r="C9" s="19" t="s">
        <v>25</v>
      </c>
      <c r="D9" s="23" t="s">
        <v>4</v>
      </c>
      <c r="E9" s="23" t="s">
        <v>37</v>
      </c>
      <c r="F9" s="23" t="s">
        <v>65</v>
      </c>
      <c r="G9" s="48">
        <v>24.3</v>
      </c>
      <c r="H9" s="48">
        <v>24</v>
      </c>
      <c r="I9" s="49">
        <v>23.8</v>
      </c>
      <c r="J9" s="48">
        <v>24</v>
      </c>
      <c r="K9" s="19">
        <v>24.3</v>
      </c>
      <c r="L9" s="49">
        <v>24.3</v>
      </c>
      <c r="M9" s="33"/>
      <c r="N9" s="15"/>
      <c r="O9" s="16"/>
      <c r="P9" s="33"/>
      <c r="Q9" s="45"/>
      <c r="R9" s="28"/>
      <c r="S9" s="15"/>
      <c r="T9" s="15"/>
      <c r="U9" s="15"/>
      <c r="V9" s="15"/>
      <c r="X9" s="15"/>
      <c r="Y9" s="15"/>
      <c r="Z9" s="15"/>
      <c r="AA9" s="28"/>
      <c r="AB9" s="28"/>
      <c r="AC9" s="15"/>
      <c r="AD9" s="15"/>
      <c r="AE9" s="28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U9" s="4"/>
      <c r="AV9" s="4"/>
      <c r="AW9" s="8"/>
      <c r="AY9" s="8"/>
      <c r="AZ9" s="8"/>
      <c r="BN9" s="6"/>
    </row>
    <row r="10" spans="1:72" x14ac:dyDescent="0.2">
      <c r="A10" s="19"/>
      <c r="B10" s="16">
        <v>3</v>
      </c>
      <c r="C10" s="19" t="s">
        <v>26</v>
      </c>
      <c r="D10" s="23" t="s">
        <v>4</v>
      </c>
      <c r="E10" s="23" t="s">
        <v>36</v>
      </c>
      <c r="F10" s="23" t="s">
        <v>63</v>
      </c>
      <c r="G10" s="48">
        <v>24.2</v>
      </c>
      <c r="H10" s="48">
        <v>23.3</v>
      </c>
      <c r="I10" s="49">
        <v>22.6</v>
      </c>
      <c r="J10" s="48">
        <v>22.7</v>
      </c>
      <c r="K10" s="19">
        <v>22.5</v>
      </c>
      <c r="L10" s="49">
        <v>22.1</v>
      </c>
      <c r="M10" s="33"/>
      <c r="N10" s="15"/>
      <c r="O10" s="16"/>
      <c r="Q10" s="45"/>
      <c r="R10" s="28"/>
      <c r="S10" s="15"/>
      <c r="T10" s="15"/>
      <c r="U10" s="15"/>
      <c r="V10" s="15"/>
      <c r="X10" s="15"/>
      <c r="Y10" s="15"/>
      <c r="Z10" s="15"/>
      <c r="AA10" s="28"/>
      <c r="AB10" s="28"/>
      <c r="AC10" s="15"/>
      <c r="AD10" s="15"/>
      <c r="AE10" s="28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BN10" s="6"/>
    </row>
    <row r="11" spans="1:72" x14ac:dyDescent="0.2">
      <c r="A11" s="19"/>
      <c r="B11" s="16">
        <v>3</v>
      </c>
      <c r="C11" s="19" t="s">
        <v>27</v>
      </c>
      <c r="D11" s="23" t="s">
        <v>4</v>
      </c>
      <c r="E11" s="23" t="s">
        <v>37</v>
      </c>
      <c r="F11" s="23" t="s">
        <v>63</v>
      </c>
      <c r="G11" s="48">
        <v>25.1</v>
      </c>
      <c r="H11" s="48">
        <v>23.4</v>
      </c>
      <c r="I11" s="49">
        <v>22.2</v>
      </c>
      <c r="J11" s="48">
        <v>22</v>
      </c>
      <c r="K11" s="19">
        <v>21.8</v>
      </c>
      <c r="L11" s="49">
        <v>20.5</v>
      </c>
      <c r="M11" s="33"/>
      <c r="N11" s="15"/>
      <c r="O11" s="16"/>
      <c r="Q11" s="45"/>
      <c r="R11" s="40"/>
      <c r="S11" s="33"/>
      <c r="T11" s="15"/>
      <c r="U11" s="33"/>
      <c r="V11" s="33"/>
      <c r="X11" s="15"/>
      <c r="Y11" s="15"/>
      <c r="Z11" s="15"/>
      <c r="AA11" s="28"/>
      <c r="AB11" s="28"/>
      <c r="AC11" s="15"/>
      <c r="AD11" s="15"/>
      <c r="AE11" s="28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BN11" s="6"/>
    </row>
    <row r="12" spans="1:72" x14ac:dyDescent="0.2">
      <c r="A12" s="19"/>
      <c r="B12" s="16">
        <v>3</v>
      </c>
      <c r="C12" s="19" t="s">
        <v>28</v>
      </c>
      <c r="D12" s="23" t="s">
        <v>4</v>
      </c>
      <c r="E12" s="23" t="s">
        <v>37</v>
      </c>
      <c r="F12" s="23" t="s">
        <v>63</v>
      </c>
      <c r="G12" s="48">
        <v>20.399999999999999</v>
      </c>
      <c r="H12" s="48">
        <v>19.8</v>
      </c>
      <c r="I12" s="49">
        <v>19.600000000000001</v>
      </c>
      <c r="J12" s="48">
        <v>19.2</v>
      </c>
      <c r="K12" s="19">
        <v>19.2</v>
      </c>
      <c r="L12" s="49">
        <v>18.899999999999999</v>
      </c>
      <c r="M12" s="33"/>
      <c r="N12" s="15"/>
      <c r="O12" s="16"/>
      <c r="P12" s="33"/>
      <c r="Q12" s="45"/>
      <c r="R12" s="40"/>
      <c r="S12" s="33"/>
      <c r="T12" s="15"/>
      <c r="U12" s="33"/>
      <c r="V12" s="33"/>
      <c r="X12" s="15"/>
      <c r="Y12" s="15"/>
      <c r="Z12" s="15"/>
      <c r="AA12" s="29"/>
      <c r="AB12" s="29"/>
      <c r="AC12" s="15"/>
      <c r="AD12" s="15"/>
      <c r="AE12" s="29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BN12" s="6"/>
    </row>
    <row r="13" spans="1:72" x14ac:dyDescent="0.2">
      <c r="A13" s="19"/>
      <c r="B13" s="16">
        <v>3</v>
      </c>
      <c r="C13" s="19" t="s">
        <v>29</v>
      </c>
      <c r="D13" s="23" t="s">
        <v>4</v>
      </c>
      <c r="E13" s="23" t="s">
        <v>36</v>
      </c>
      <c r="F13" s="23" t="s">
        <v>63</v>
      </c>
      <c r="G13" s="48">
        <v>20.6</v>
      </c>
      <c r="H13" s="48">
        <v>20.399999999999999</v>
      </c>
      <c r="I13" s="49">
        <v>19.8</v>
      </c>
      <c r="J13" s="48">
        <v>19.600000000000001</v>
      </c>
      <c r="K13" s="19">
        <v>18.5</v>
      </c>
      <c r="L13" s="49">
        <v>17.8</v>
      </c>
      <c r="M13" s="33"/>
      <c r="N13" s="15"/>
      <c r="O13" s="16"/>
      <c r="Q13" s="45"/>
      <c r="R13" s="40"/>
      <c r="S13" s="15"/>
      <c r="T13" s="15"/>
      <c r="U13" s="15"/>
      <c r="V13" s="15"/>
      <c r="X13" s="15"/>
      <c r="Y13" s="15"/>
      <c r="Z13" s="15"/>
      <c r="AA13" s="28"/>
      <c r="AB13" s="28"/>
      <c r="AC13" s="15"/>
      <c r="AD13" s="15"/>
      <c r="AE13" s="28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BN13" s="6"/>
    </row>
    <row r="14" spans="1:72" x14ac:dyDescent="0.2">
      <c r="A14" s="19"/>
      <c r="B14" s="16">
        <v>3</v>
      </c>
      <c r="C14" s="19" t="s">
        <v>30</v>
      </c>
      <c r="D14" s="23" t="s">
        <v>4</v>
      </c>
      <c r="E14" s="23" t="s">
        <v>37</v>
      </c>
      <c r="F14" s="23" t="s">
        <v>63</v>
      </c>
      <c r="G14" s="48">
        <v>22.1</v>
      </c>
      <c r="H14" s="48">
        <v>20.7</v>
      </c>
      <c r="I14" s="49">
        <v>19.600000000000001</v>
      </c>
      <c r="J14" s="49">
        <v>19.399999999999999</v>
      </c>
      <c r="K14" s="19">
        <v>18.600000000000001</v>
      </c>
      <c r="L14" s="48">
        <v>17.899999999999999</v>
      </c>
      <c r="M14" s="33"/>
      <c r="N14" s="15"/>
      <c r="O14" s="16"/>
      <c r="Q14" s="45"/>
      <c r="R14" s="40"/>
      <c r="S14" s="33"/>
      <c r="T14" s="15"/>
      <c r="U14" s="33"/>
      <c r="V14" s="33"/>
      <c r="X14" s="15"/>
      <c r="Y14" s="15"/>
      <c r="Z14" s="15"/>
      <c r="AA14" s="28"/>
      <c r="AB14" s="28"/>
      <c r="AC14" s="15"/>
      <c r="AD14" s="15"/>
      <c r="AE14" s="28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BN14" s="6"/>
    </row>
    <row r="15" spans="1:72" x14ac:dyDescent="0.2">
      <c r="A15" s="19"/>
      <c r="B15" s="16">
        <v>4</v>
      </c>
      <c r="C15" s="19" t="s">
        <v>31</v>
      </c>
      <c r="D15" s="23" t="s">
        <v>4</v>
      </c>
      <c r="E15" s="23" t="s">
        <v>37</v>
      </c>
      <c r="F15" s="23" t="s">
        <v>64</v>
      </c>
      <c r="G15" s="48">
        <v>26.6</v>
      </c>
      <c r="H15" s="48">
        <v>24.9</v>
      </c>
      <c r="I15" s="49">
        <v>24.3</v>
      </c>
      <c r="J15" s="49">
        <v>23.4</v>
      </c>
      <c r="K15" s="19">
        <v>23</v>
      </c>
      <c r="L15" s="49">
        <v>23.4</v>
      </c>
      <c r="M15" s="33"/>
      <c r="N15" s="15"/>
      <c r="O15" s="16"/>
      <c r="P15" s="33"/>
      <c r="Q15" s="45"/>
      <c r="R15" s="14"/>
      <c r="S15" s="33"/>
      <c r="T15" s="33"/>
      <c r="U15" s="33"/>
      <c r="V15" s="33"/>
      <c r="X15" s="15"/>
      <c r="Y15" s="15"/>
      <c r="Z15" s="15"/>
      <c r="AA15" s="29"/>
      <c r="AB15" s="29"/>
      <c r="AC15" s="15"/>
      <c r="AD15" s="15"/>
      <c r="AE15" s="29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BN15" s="6"/>
    </row>
    <row r="16" spans="1:72" ht="16.5" customHeight="1" x14ac:dyDescent="0.2">
      <c r="A16" s="19"/>
      <c r="B16" s="16">
        <v>4</v>
      </c>
      <c r="C16" s="19" t="s">
        <v>32</v>
      </c>
      <c r="D16" s="23" t="s">
        <v>4</v>
      </c>
      <c r="E16" s="23" t="s">
        <v>37</v>
      </c>
      <c r="F16" s="23" t="s">
        <v>64</v>
      </c>
      <c r="G16" s="48">
        <v>23.4</v>
      </c>
      <c r="H16" s="48">
        <v>23.2</v>
      </c>
      <c r="I16" s="49">
        <v>22.4</v>
      </c>
      <c r="J16" s="49">
        <v>21.3</v>
      </c>
      <c r="K16" s="19">
        <v>21.3</v>
      </c>
      <c r="L16" s="49">
        <v>21.3</v>
      </c>
      <c r="M16" s="33"/>
      <c r="N16" s="15"/>
      <c r="O16" s="16"/>
      <c r="P16" s="33"/>
      <c r="Q16" s="45"/>
      <c r="R16" s="15"/>
      <c r="S16" s="15"/>
      <c r="T16" s="28"/>
      <c r="U16" s="15"/>
      <c r="V16" s="15"/>
      <c r="X16" s="15"/>
      <c r="Y16" s="15"/>
      <c r="Z16" s="15"/>
      <c r="AA16" s="28"/>
      <c r="AB16" s="28"/>
      <c r="AC16" s="15"/>
      <c r="AD16" s="15"/>
      <c r="AE16" s="28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BN16" s="6"/>
    </row>
    <row r="17" spans="1:66" s="15" customFormat="1" x14ac:dyDescent="0.2">
      <c r="A17" s="19"/>
      <c r="B17" s="16">
        <v>4</v>
      </c>
      <c r="C17" s="19" t="s">
        <v>33</v>
      </c>
      <c r="D17" s="23" t="s">
        <v>4</v>
      </c>
      <c r="E17" s="23" t="s">
        <v>37</v>
      </c>
      <c r="F17" s="23" t="s">
        <v>64</v>
      </c>
      <c r="G17" s="48">
        <v>21.8</v>
      </c>
      <c r="H17" s="48">
        <v>22</v>
      </c>
      <c r="I17" s="49">
        <v>21.3</v>
      </c>
      <c r="J17" s="49">
        <v>20.6</v>
      </c>
      <c r="K17" s="19">
        <v>20.2</v>
      </c>
      <c r="L17" s="49">
        <v>20.7</v>
      </c>
      <c r="M17" s="33"/>
      <c r="O17" s="16"/>
      <c r="P17" s="33"/>
      <c r="Q17" s="45"/>
      <c r="T17" s="28"/>
      <c r="AA17" s="28"/>
      <c r="AB17" s="28"/>
      <c r="AE17" s="28"/>
    </row>
    <row r="18" spans="1:66" x14ac:dyDescent="0.2">
      <c r="A18" s="19"/>
      <c r="B18" s="16">
        <v>4</v>
      </c>
      <c r="C18" s="19" t="s">
        <v>38</v>
      </c>
      <c r="D18" s="23" t="s">
        <v>4</v>
      </c>
      <c r="E18" s="23" t="s">
        <v>36</v>
      </c>
      <c r="F18" s="23" t="s">
        <v>64</v>
      </c>
      <c r="G18" s="48">
        <v>24.3</v>
      </c>
      <c r="H18" s="48">
        <v>24</v>
      </c>
      <c r="I18" s="49">
        <v>23</v>
      </c>
      <c r="J18" s="49">
        <v>22.3</v>
      </c>
      <c r="K18" s="19">
        <v>21.7</v>
      </c>
      <c r="L18" s="49">
        <v>21.8</v>
      </c>
      <c r="M18" s="33"/>
      <c r="N18" s="15"/>
      <c r="O18" s="16"/>
      <c r="P18" s="33"/>
      <c r="Q18" s="45"/>
      <c r="R18" s="15"/>
      <c r="S18" s="15"/>
      <c r="T18" s="28"/>
      <c r="U18" s="15"/>
      <c r="V18" s="15"/>
      <c r="X18" s="15"/>
      <c r="Y18" s="15"/>
      <c r="Z18" s="15"/>
      <c r="AA18" s="29"/>
      <c r="AB18" s="29"/>
      <c r="AC18" s="15"/>
      <c r="AD18" s="15"/>
      <c r="AE18" s="29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BN18" s="6"/>
    </row>
    <row r="19" spans="1:66" x14ac:dyDescent="0.2">
      <c r="A19" s="19"/>
      <c r="B19" s="16">
        <v>4</v>
      </c>
      <c r="C19" s="19" t="s">
        <v>34</v>
      </c>
      <c r="D19" s="23" t="s">
        <v>4</v>
      </c>
      <c r="E19" s="23" t="s">
        <v>36</v>
      </c>
      <c r="F19" s="23" t="s">
        <v>64</v>
      </c>
      <c r="G19" s="48">
        <v>25</v>
      </c>
      <c r="H19" s="48">
        <v>25.5</v>
      </c>
      <c r="I19" s="49">
        <v>25.2</v>
      </c>
      <c r="J19" s="49">
        <v>24.8</v>
      </c>
      <c r="K19" s="19">
        <v>24.2</v>
      </c>
      <c r="L19" s="49">
        <v>24</v>
      </c>
      <c r="M19" s="33"/>
      <c r="N19" s="15"/>
      <c r="O19" s="16"/>
      <c r="P19" s="33"/>
      <c r="Q19" s="45"/>
      <c r="S19" s="33"/>
      <c r="T19" s="33"/>
      <c r="U19" s="33"/>
      <c r="V19" s="33"/>
      <c r="X19" s="15"/>
      <c r="Y19" s="15"/>
      <c r="Z19" s="15"/>
      <c r="AA19" s="28"/>
      <c r="AB19" s="28"/>
      <c r="AC19" s="15"/>
      <c r="AD19" s="15"/>
      <c r="AE19" s="28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BN19" s="6"/>
    </row>
    <row r="20" spans="1:66" x14ac:dyDescent="0.2">
      <c r="A20" s="19"/>
      <c r="B20" s="16">
        <v>5</v>
      </c>
      <c r="C20" s="19">
        <v>618</v>
      </c>
      <c r="D20" s="23" t="s">
        <v>4</v>
      </c>
      <c r="E20" s="23" t="s">
        <v>36</v>
      </c>
      <c r="F20" s="23" t="s">
        <v>62</v>
      </c>
      <c r="G20" s="19">
        <v>23.1</v>
      </c>
      <c r="H20" s="19">
        <v>23</v>
      </c>
      <c r="I20" s="19">
        <v>23.9</v>
      </c>
      <c r="J20" s="19">
        <v>24.4</v>
      </c>
      <c r="K20" s="19">
        <v>24.7</v>
      </c>
      <c r="L20" s="19">
        <v>25</v>
      </c>
      <c r="M20" s="33"/>
      <c r="N20" s="15"/>
      <c r="O20" s="16"/>
      <c r="P20" s="33"/>
      <c r="R20" s="28"/>
      <c r="S20" s="81"/>
      <c r="T20" s="81"/>
      <c r="U20" s="33"/>
      <c r="V20" s="33"/>
      <c r="X20" s="15"/>
      <c r="Y20" s="15"/>
      <c r="Z20" s="15"/>
      <c r="AA20" s="28"/>
      <c r="AB20" s="28"/>
      <c r="AC20" s="15"/>
      <c r="AD20" s="15"/>
      <c r="AE20" s="28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BN20" s="6"/>
    </row>
    <row r="21" spans="1:66" x14ac:dyDescent="0.2">
      <c r="A21" s="19"/>
      <c r="B21" s="16">
        <v>5</v>
      </c>
      <c r="C21" s="19">
        <v>628</v>
      </c>
      <c r="D21" s="23" t="s">
        <v>4</v>
      </c>
      <c r="E21" s="23" t="s">
        <v>37</v>
      </c>
      <c r="F21" s="23" t="s">
        <v>62</v>
      </c>
      <c r="G21" s="19">
        <v>24.2</v>
      </c>
      <c r="H21" s="19">
        <v>23.5</v>
      </c>
      <c r="I21" s="19">
        <v>25.5</v>
      </c>
      <c r="J21" s="19">
        <v>25.5</v>
      </c>
      <c r="K21" s="19">
        <v>25.2</v>
      </c>
      <c r="L21" s="19">
        <v>28.3</v>
      </c>
      <c r="M21" s="33"/>
      <c r="N21" s="15"/>
      <c r="O21" s="16"/>
      <c r="P21" s="33"/>
      <c r="R21" s="28"/>
      <c r="S21" s="33"/>
      <c r="T21" s="33"/>
      <c r="U21" s="33"/>
      <c r="V21" s="33"/>
      <c r="X21" s="15"/>
      <c r="Y21" s="15"/>
      <c r="Z21" s="15"/>
      <c r="AA21" s="28"/>
      <c r="AB21" s="28"/>
      <c r="AC21" s="15"/>
      <c r="AD21" s="15"/>
      <c r="AE21" s="28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BN21" s="6"/>
    </row>
    <row r="22" spans="1:66" x14ac:dyDescent="0.2">
      <c r="A22" s="19"/>
      <c r="B22" s="16">
        <v>5</v>
      </c>
      <c r="C22" s="19">
        <v>632</v>
      </c>
      <c r="D22" s="23" t="s">
        <v>4</v>
      </c>
      <c r="E22" s="23" t="s">
        <v>36</v>
      </c>
      <c r="F22" s="23" t="s">
        <v>62</v>
      </c>
      <c r="G22" s="19">
        <v>24.9</v>
      </c>
      <c r="H22" s="19">
        <v>25.1</v>
      </c>
      <c r="I22" s="19">
        <v>27.3</v>
      </c>
      <c r="J22" s="19">
        <v>27</v>
      </c>
      <c r="K22" s="19">
        <v>27</v>
      </c>
      <c r="L22" s="19">
        <v>26.8</v>
      </c>
      <c r="M22" s="33"/>
      <c r="N22" s="15"/>
      <c r="O22" s="16"/>
      <c r="P22" s="33"/>
      <c r="R22" s="28"/>
      <c r="S22" s="14"/>
      <c r="T22" s="33"/>
      <c r="U22" s="33"/>
      <c r="V22" s="33"/>
      <c r="X22" s="15"/>
      <c r="Y22" s="15"/>
      <c r="Z22" s="15"/>
      <c r="AA22" s="28"/>
      <c r="AB22" s="28"/>
      <c r="AC22" s="15"/>
      <c r="AD22" s="15"/>
      <c r="AE22" s="28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BN22" s="6"/>
    </row>
    <row r="23" spans="1:66" x14ac:dyDescent="0.2">
      <c r="A23" s="19"/>
      <c r="B23" s="16">
        <v>5</v>
      </c>
      <c r="C23" s="19">
        <v>640</v>
      </c>
      <c r="D23" s="23" t="s">
        <v>4</v>
      </c>
      <c r="E23" s="23" t="s">
        <v>37</v>
      </c>
      <c r="F23" s="23" t="s">
        <v>62</v>
      </c>
      <c r="G23" s="19">
        <v>22.5</v>
      </c>
      <c r="H23" s="19">
        <v>22.2</v>
      </c>
      <c r="I23" s="19">
        <v>23.5</v>
      </c>
      <c r="J23" s="19">
        <v>23.6</v>
      </c>
      <c r="K23" s="19">
        <v>23.9</v>
      </c>
      <c r="L23" s="19">
        <v>23.2</v>
      </c>
      <c r="M23" s="33"/>
      <c r="N23" s="15"/>
      <c r="O23" s="16"/>
      <c r="P23" s="33"/>
      <c r="R23" s="28"/>
      <c r="S23" s="33"/>
      <c r="T23" s="33"/>
      <c r="U23" s="33"/>
      <c r="V23" s="33"/>
      <c r="X23" s="15"/>
      <c r="Y23" s="15"/>
      <c r="Z23" s="15"/>
      <c r="AA23" s="28"/>
      <c r="AB23" s="28"/>
      <c r="AC23" s="15"/>
      <c r="AD23" s="15"/>
      <c r="AE23" s="28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BN23" s="6"/>
    </row>
    <row r="24" spans="1:66" x14ac:dyDescent="0.2">
      <c r="A24" s="19"/>
      <c r="B24" s="16">
        <v>6</v>
      </c>
      <c r="C24" s="19">
        <v>642</v>
      </c>
      <c r="D24" s="23" t="s">
        <v>4</v>
      </c>
      <c r="E24" s="23" t="s">
        <v>37</v>
      </c>
      <c r="F24" s="23" t="s">
        <v>63</v>
      </c>
      <c r="G24" s="19">
        <v>25.1</v>
      </c>
      <c r="H24" s="19">
        <v>24.2</v>
      </c>
      <c r="I24" s="19">
        <v>24.3</v>
      </c>
      <c r="J24" s="19">
        <v>24.8</v>
      </c>
      <c r="K24" s="19">
        <v>23.5</v>
      </c>
      <c r="L24" s="19">
        <v>23.1</v>
      </c>
      <c r="M24" s="33"/>
      <c r="N24" s="15"/>
      <c r="O24" s="16"/>
      <c r="P24" s="33"/>
      <c r="R24" s="28"/>
      <c r="S24" s="15"/>
      <c r="T24" s="28"/>
      <c r="U24" s="15"/>
      <c r="V24" s="15"/>
      <c r="X24" s="15"/>
      <c r="Y24" s="15"/>
      <c r="Z24" s="15"/>
      <c r="AA24" s="28"/>
      <c r="AB24" s="28"/>
      <c r="AC24" s="15"/>
      <c r="AD24" s="15"/>
      <c r="AE24" s="28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BN24" s="6"/>
    </row>
    <row r="25" spans="1:66" x14ac:dyDescent="0.2">
      <c r="A25" s="19"/>
      <c r="B25" s="16">
        <v>6</v>
      </c>
      <c r="C25" s="19">
        <v>648</v>
      </c>
      <c r="D25" s="23" t="s">
        <v>4</v>
      </c>
      <c r="E25" s="23" t="s">
        <v>36</v>
      </c>
      <c r="F25" s="23" t="s">
        <v>63</v>
      </c>
      <c r="G25" s="19">
        <v>21.9</v>
      </c>
      <c r="H25" s="19">
        <v>21.8</v>
      </c>
      <c r="I25" s="19">
        <v>21.3</v>
      </c>
      <c r="J25" s="19">
        <v>20.9</v>
      </c>
      <c r="K25" s="19">
        <v>20.100000000000001</v>
      </c>
      <c r="L25" s="19">
        <v>20.7</v>
      </c>
      <c r="M25" s="33"/>
      <c r="N25" s="15"/>
      <c r="O25" s="16"/>
      <c r="P25" s="33"/>
      <c r="R25" s="28"/>
      <c r="S25" s="33"/>
      <c r="T25" s="36"/>
      <c r="U25" s="15"/>
      <c r="V25" s="15"/>
      <c r="X25" s="15"/>
      <c r="Y25" s="15"/>
      <c r="Z25" s="15"/>
      <c r="AA25" s="28"/>
      <c r="AB25" s="28"/>
      <c r="AC25" s="15"/>
      <c r="AD25" s="15"/>
      <c r="AE25" s="28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BN25" s="6"/>
    </row>
    <row r="26" spans="1:66" x14ac:dyDescent="0.2">
      <c r="A26" s="24"/>
      <c r="B26" s="16">
        <v>6</v>
      </c>
      <c r="C26" s="19">
        <v>654</v>
      </c>
      <c r="D26" s="23" t="s">
        <v>4</v>
      </c>
      <c r="E26" s="23" t="s">
        <v>37</v>
      </c>
      <c r="F26" s="23" t="s">
        <v>63</v>
      </c>
      <c r="G26" s="19">
        <v>23.8</v>
      </c>
      <c r="H26" s="19">
        <v>21.9</v>
      </c>
      <c r="I26" s="19">
        <v>22.1</v>
      </c>
      <c r="J26" s="19">
        <v>21.8</v>
      </c>
      <c r="K26" s="19">
        <v>20.6</v>
      </c>
      <c r="L26" s="19">
        <v>20.3</v>
      </c>
      <c r="M26" s="33"/>
      <c r="N26" s="15"/>
      <c r="O26" s="16"/>
      <c r="P26" s="33"/>
      <c r="R26" s="28"/>
      <c r="S26" s="33"/>
      <c r="T26" s="36"/>
      <c r="U26" s="15"/>
      <c r="V26" s="15"/>
      <c r="X26" s="15"/>
      <c r="Y26" s="15"/>
      <c r="Z26" s="15"/>
      <c r="AA26" s="28"/>
      <c r="AB26" s="28"/>
      <c r="AC26" s="15"/>
      <c r="AD26" s="15"/>
      <c r="AE26" s="28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BN26" s="6"/>
    </row>
    <row r="27" spans="1:66" x14ac:dyDescent="0.2">
      <c r="A27" s="19"/>
      <c r="B27" s="16">
        <v>6</v>
      </c>
      <c r="C27" s="19">
        <v>656</v>
      </c>
      <c r="D27" s="23" t="s">
        <v>4</v>
      </c>
      <c r="E27" s="23" t="s">
        <v>36</v>
      </c>
      <c r="F27" s="23" t="s">
        <v>63</v>
      </c>
      <c r="G27" s="19">
        <v>22</v>
      </c>
      <c r="H27" s="19">
        <v>21.4</v>
      </c>
      <c r="I27" s="19">
        <v>21</v>
      </c>
      <c r="J27" s="19">
        <v>21</v>
      </c>
      <c r="K27" s="19">
        <v>20.5</v>
      </c>
      <c r="L27" s="19">
        <v>20.8</v>
      </c>
      <c r="M27" s="33"/>
      <c r="N27" s="15"/>
      <c r="O27" s="16"/>
      <c r="P27" s="33"/>
      <c r="Q27" s="15"/>
      <c r="R27" s="15"/>
      <c r="S27" s="28"/>
      <c r="T27" s="15"/>
      <c r="U27" s="15"/>
      <c r="V27" s="28"/>
      <c r="X27" s="15"/>
      <c r="Y27" s="15"/>
      <c r="Z27" s="15"/>
      <c r="AA27" s="28"/>
      <c r="AB27" s="28"/>
      <c r="AC27" s="15"/>
      <c r="AD27" s="15"/>
      <c r="AE27" s="28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BN27" s="6"/>
    </row>
    <row r="28" spans="1:66" x14ac:dyDescent="0.2">
      <c r="A28" s="19"/>
      <c r="B28" s="16">
        <v>7</v>
      </c>
      <c r="C28" s="19">
        <v>668</v>
      </c>
      <c r="D28" s="23" t="s">
        <v>4</v>
      </c>
      <c r="E28" s="23" t="s">
        <v>36</v>
      </c>
      <c r="F28" s="23" t="s">
        <v>63</v>
      </c>
      <c r="G28" s="19">
        <v>20.5</v>
      </c>
      <c r="H28" s="19">
        <v>19.600000000000001</v>
      </c>
      <c r="I28" s="19">
        <v>19.7</v>
      </c>
      <c r="J28" s="19">
        <v>20</v>
      </c>
      <c r="K28" s="19">
        <v>19.3</v>
      </c>
      <c r="L28" s="19">
        <v>19</v>
      </c>
      <c r="M28" s="33"/>
      <c r="N28" s="15"/>
      <c r="O28" s="16"/>
      <c r="P28" s="33"/>
      <c r="Q28" s="15"/>
      <c r="R28" s="15"/>
      <c r="S28" s="28"/>
      <c r="T28" s="15"/>
      <c r="U28" s="15"/>
      <c r="V28" s="28"/>
      <c r="X28" s="15"/>
      <c r="Y28" s="15"/>
      <c r="Z28" s="15"/>
      <c r="AA28" s="28"/>
      <c r="AB28" s="28"/>
      <c r="AC28" s="15"/>
      <c r="AD28" s="15"/>
      <c r="AE28" s="28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BN28" s="6"/>
    </row>
    <row r="29" spans="1:66" x14ac:dyDescent="0.2">
      <c r="A29" s="19"/>
      <c r="B29" s="16">
        <v>7</v>
      </c>
      <c r="C29" s="19">
        <v>670</v>
      </c>
      <c r="D29" s="23" t="s">
        <v>4</v>
      </c>
      <c r="E29" s="23" t="s">
        <v>37</v>
      </c>
      <c r="F29" s="23" t="s">
        <v>63</v>
      </c>
      <c r="G29" s="19">
        <v>20.9</v>
      </c>
      <c r="H29" s="19">
        <v>21.3</v>
      </c>
      <c r="I29" s="19">
        <v>22</v>
      </c>
      <c r="J29" s="19">
        <v>22</v>
      </c>
      <c r="K29" s="19">
        <v>21.3</v>
      </c>
      <c r="L29" s="19">
        <v>21.3</v>
      </c>
      <c r="M29" s="33"/>
      <c r="N29" s="15"/>
      <c r="O29" s="16"/>
      <c r="P29" s="33"/>
      <c r="Q29" s="15"/>
      <c r="R29" s="15"/>
      <c r="S29" s="28"/>
      <c r="T29" s="15"/>
      <c r="U29" s="15"/>
      <c r="V29" s="28"/>
      <c r="X29" s="15"/>
      <c r="Y29" s="15"/>
      <c r="Z29" s="15"/>
      <c r="AA29" s="28"/>
      <c r="AB29" s="28"/>
      <c r="AC29" s="15"/>
      <c r="AD29" s="15"/>
      <c r="AE29" s="28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BN29" s="6"/>
    </row>
    <row r="30" spans="1:66" x14ac:dyDescent="0.2">
      <c r="A30" s="19"/>
      <c r="B30" s="16">
        <v>8</v>
      </c>
      <c r="C30" s="19">
        <v>662</v>
      </c>
      <c r="D30" s="23" t="s">
        <v>4</v>
      </c>
      <c r="E30" s="23" t="s">
        <v>36</v>
      </c>
      <c r="F30" s="23" t="s">
        <v>64</v>
      </c>
      <c r="G30" s="19">
        <v>20</v>
      </c>
      <c r="H30" s="19">
        <v>19.8</v>
      </c>
      <c r="I30" s="19">
        <v>19.2</v>
      </c>
      <c r="J30" s="19">
        <v>18.5</v>
      </c>
      <c r="K30" s="19">
        <v>18.100000000000001</v>
      </c>
      <c r="L30" s="19">
        <v>19.3</v>
      </c>
      <c r="M30" s="33"/>
      <c r="N30" s="15"/>
      <c r="O30" s="16"/>
      <c r="P30" s="33"/>
      <c r="Q30" s="15"/>
      <c r="R30" s="15"/>
      <c r="S30" s="28"/>
      <c r="T30" s="15"/>
      <c r="U30" s="15"/>
      <c r="V30" s="28"/>
      <c r="X30" s="15"/>
      <c r="Y30" s="15"/>
      <c r="Z30" s="15"/>
      <c r="AA30" s="28"/>
      <c r="AB30" s="28"/>
      <c r="AC30" s="15"/>
      <c r="AD30" s="15"/>
      <c r="AE30" s="28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BN30" s="6"/>
    </row>
    <row r="31" spans="1:66" x14ac:dyDescent="0.2">
      <c r="A31" s="19"/>
      <c r="B31" s="16">
        <v>8</v>
      </c>
      <c r="C31" s="19">
        <v>664</v>
      </c>
      <c r="D31" s="23" t="s">
        <v>4</v>
      </c>
      <c r="E31" s="23" t="s">
        <v>36</v>
      </c>
      <c r="F31" s="23" t="s">
        <v>64</v>
      </c>
      <c r="G31" s="19">
        <v>22.5</v>
      </c>
      <c r="H31" s="19">
        <v>22.1</v>
      </c>
      <c r="I31" s="19">
        <v>21.8</v>
      </c>
      <c r="J31" s="19">
        <v>21.2</v>
      </c>
      <c r="K31" s="19">
        <v>20.6</v>
      </c>
      <c r="L31" s="19">
        <v>21.3</v>
      </c>
      <c r="M31" s="33"/>
      <c r="N31" s="15"/>
      <c r="O31" s="16"/>
      <c r="P31" s="33"/>
      <c r="Q31" s="15"/>
      <c r="R31" s="15"/>
      <c r="S31" s="28"/>
      <c r="T31" s="15"/>
      <c r="U31" s="15"/>
      <c r="V31" s="28"/>
      <c r="X31" s="15"/>
      <c r="Y31" s="15"/>
      <c r="Z31" s="15"/>
      <c r="AA31" s="28"/>
      <c r="AB31" s="28"/>
      <c r="AC31" s="15"/>
      <c r="AD31" s="15"/>
      <c r="AE31" s="28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BN31" s="6"/>
    </row>
    <row r="32" spans="1:66" x14ac:dyDescent="0.2">
      <c r="A32" s="19"/>
      <c r="B32" s="16">
        <v>8</v>
      </c>
      <c r="C32" s="19">
        <v>666</v>
      </c>
      <c r="D32" s="23" t="s">
        <v>4</v>
      </c>
      <c r="E32" s="23" t="s">
        <v>37</v>
      </c>
      <c r="F32" s="23" t="s">
        <v>64</v>
      </c>
      <c r="G32" s="19">
        <v>21</v>
      </c>
      <c r="H32" s="19">
        <v>20.6</v>
      </c>
      <c r="I32" s="19">
        <v>20.2</v>
      </c>
      <c r="J32" s="19">
        <v>19</v>
      </c>
      <c r="K32" s="19">
        <v>19.100000000000001</v>
      </c>
      <c r="L32" s="19">
        <v>19.7</v>
      </c>
      <c r="M32" s="33"/>
      <c r="N32" s="15"/>
      <c r="O32" s="16"/>
      <c r="P32" s="33"/>
      <c r="Q32" s="15"/>
      <c r="R32" s="15"/>
      <c r="S32" s="28"/>
      <c r="T32" s="15"/>
      <c r="U32" s="15"/>
      <c r="V32" s="28"/>
      <c r="X32" s="15"/>
      <c r="Y32" s="15"/>
      <c r="Z32" s="15"/>
      <c r="AA32" s="28"/>
      <c r="AB32" s="28"/>
      <c r="AC32" s="15"/>
      <c r="AD32" s="15"/>
      <c r="AE32" s="28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BN32" s="6"/>
    </row>
    <row r="33" spans="1:66" x14ac:dyDescent="0.2">
      <c r="A33" s="19"/>
      <c r="B33" s="16">
        <v>9</v>
      </c>
      <c r="C33" s="19">
        <v>676</v>
      </c>
      <c r="D33" s="23" t="s">
        <v>4</v>
      </c>
      <c r="E33" s="23" t="s">
        <v>36</v>
      </c>
      <c r="F33" s="23" t="s">
        <v>64</v>
      </c>
      <c r="G33" s="19">
        <v>22.1</v>
      </c>
      <c r="H33" s="19">
        <v>21.8</v>
      </c>
      <c r="I33" s="19">
        <v>21.3</v>
      </c>
      <c r="J33" s="19">
        <v>20.6</v>
      </c>
      <c r="K33" s="19">
        <v>20.7</v>
      </c>
      <c r="L33" s="19">
        <v>21</v>
      </c>
      <c r="M33" s="33"/>
      <c r="N33" s="15"/>
      <c r="O33" s="16"/>
      <c r="P33" s="33"/>
      <c r="Q33" s="15"/>
      <c r="R33" s="15"/>
      <c r="S33" s="28"/>
      <c r="T33" s="15"/>
      <c r="U33" s="15"/>
      <c r="V33" s="28"/>
      <c r="X33" s="15"/>
      <c r="Y33" s="15"/>
      <c r="Z33" s="15"/>
      <c r="AA33" s="28"/>
      <c r="AB33" s="28"/>
      <c r="AC33" s="15"/>
      <c r="AD33" s="15"/>
      <c r="AE33" s="28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BN33" s="6"/>
    </row>
    <row r="34" spans="1:66" x14ac:dyDescent="0.2">
      <c r="A34" s="19"/>
      <c r="B34" s="16">
        <v>9</v>
      </c>
      <c r="C34" s="19">
        <v>678</v>
      </c>
      <c r="D34" s="23" t="s">
        <v>4</v>
      </c>
      <c r="E34" s="23" t="s">
        <v>37</v>
      </c>
      <c r="F34" s="23" t="s">
        <v>64</v>
      </c>
      <c r="G34" s="19">
        <v>20.399999999999999</v>
      </c>
      <c r="H34" s="19">
        <v>20.399999999999999</v>
      </c>
      <c r="I34" s="19">
        <v>20.3</v>
      </c>
      <c r="J34" s="19">
        <v>19.8</v>
      </c>
      <c r="K34" s="19">
        <v>19</v>
      </c>
      <c r="L34" s="19">
        <v>19</v>
      </c>
      <c r="M34" s="33"/>
      <c r="N34" s="15"/>
      <c r="O34" s="16"/>
      <c r="P34" s="33"/>
      <c r="Q34" s="15"/>
      <c r="R34" s="15"/>
      <c r="S34" s="28"/>
      <c r="T34" s="15"/>
      <c r="U34" s="15"/>
      <c r="V34" s="28"/>
      <c r="X34" s="15"/>
      <c r="Y34" s="15"/>
      <c r="Z34" s="15"/>
      <c r="AA34" s="28"/>
      <c r="AB34" s="28"/>
      <c r="AC34" s="15"/>
      <c r="AD34" s="15"/>
      <c r="AE34" s="28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BN34" s="6"/>
    </row>
    <row r="35" spans="1:66" x14ac:dyDescent="0.2">
      <c r="A35" s="19"/>
      <c r="B35" s="16">
        <v>9</v>
      </c>
      <c r="C35" s="19">
        <v>682</v>
      </c>
      <c r="D35" s="23" t="s">
        <v>4</v>
      </c>
      <c r="E35" s="23" t="s">
        <v>37</v>
      </c>
      <c r="F35" s="23" t="s">
        <v>64</v>
      </c>
      <c r="G35" s="19">
        <v>13.6</v>
      </c>
      <c r="H35" s="19">
        <v>14.6</v>
      </c>
      <c r="I35" s="19">
        <v>14.9</v>
      </c>
      <c r="J35" s="19">
        <v>14.6</v>
      </c>
      <c r="K35" s="19">
        <v>13.6</v>
      </c>
      <c r="L35" s="19">
        <v>12.9</v>
      </c>
      <c r="M35" s="33"/>
      <c r="N35" s="15"/>
      <c r="O35" s="16"/>
      <c r="P35" s="33"/>
      <c r="Q35" s="15"/>
      <c r="R35" s="15"/>
      <c r="S35" s="28"/>
      <c r="T35" s="15"/>
      <c r="U35" s="15"/>
      <c r="V35" s="28"/>
      <c r="X35" s="15"/>
      <c r="Y35" s="15"/>
      <c r="Z35" s="15"/>
      <c r="AA35" s="28"/>
      <c r="AB35" s="28"/>
      <c r="AC35" s="15"/>
      <c r="AD35" s="15"/>
      <c r="AE35" s="28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BN35" s="6"/>
    </row>
    <row r="36" spans="1:66" x14ac:dyDescent="0.2">
      <c r="A36" s="19"/>
      <c r="B36" s="16">
        <v>9</v>
      </c>
      <c r="C36" s="19">
        <v>684</v>
      </c>
      <c r="D36" s="23" t="s">
        <v>4</v>
      </c>
      <c r="E36" s="23" t="s">
        <v>36</v>
      </c>
      <c r="F36" s="23" t="s">
        <v>64</v>
      </c>
      <c r="G36" s="19">
        <v>16</v>
      </c>
      <c r="H36" s="19">
        <v>17</v>
      </c>
      <c r="I36" s="19">
        <v>15.8</v>
      </c>
      <c r="J36" s="19">
        <v>16.100000000000001</v>
      </c>
      <c r="K36" s="19">
        <v>16.100000000000001</v>
      </c>
      <c r="L36" s="19">
        <v>16.8</v>
      </c>
      <c r="M36" s="33"/>
      <c r="N36" s="15"/>
      <c r="O36" s="16"/>
      <c r="P36" s="33"/>
      <c r="Q36" s="15"/>
      <c r="R36" s="15"/>
      <c r="S36" s="28"/>
      <c r="T36" s="15"/>
      <c r="U36" s="15"/>
      <c r="V36" s="28"/>
      <c r="X36" s="15"/>
      <c r="Y36" s="15"/>
      <c r="Z36" s="15"/>
      <c r="AA36" s="28"/>
      <c r="AB36" s="28"/>
      <c r="AC36" s="15"/>
      <c r="AD36" s="15"/>
      <c r="AE36" s="28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BN36" s="6"/>
    </row>
    <row r="37" spans="1:66" x14ac:dyDescent="0.2">
      <c r="A37" s="19"/>
      <c r="B37" s="16">
        <v>10</v>
      </c>
      <c r="C37" s="19">
        <v>686</v>
      </c>
      <c r="D37" s="23" t="s">
        <v>4</v>
      </c>
      <c r="E37" s="23" t="s">
        <v>36</v>
      </c>
      <c r="F37" s="23" t="s">
        <v>65</v>
      </c>
      <c r="G37" s="19">
        <v>15.5</v>
      </c>
      <c r="H37" s="19">
        <v>16.600000000000001</v>
      </c>
      <c r="I37" s="19">
        <v>16.399999999999999</v>
      </c>
      <c r="J37" s="19">
        <v>16.7</v>
      </c>
      <c r="K37" s="19">
        <v>16.8</v>
      </c>
      <c r="L37" s="19">
        <v>17.2</v>
      </c>
      <c r="M37" s="33"/>
      <c r="N37" s="15"/>
      <c r="O37" s="16"/>
      <c r="P37" s="33"/>
      <c r="Q37" s="15"/>
      <c r="R37" s="15"/>
      <c r="S37" s="28"/>
      <c r="T37" s="15"/>
      <c r="U37" s="15"/>
      <c r="V37" s="28"/>
      <c r="X37" s="15"/>
      <c r="Y37" s="15"/>
      <c r="Z37" s="23"/>
      <c r="AA37" s="28"/>
      <c r="AB37" s="28"/>
      <c r="AC37" s="15"/>
      <c r="AD37" s="15"/>
      <c r="AE37" s="28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BN37" s="6"/>
    </row>
    <row r="38" spans="1:66" x14ac:dyDescent="0.2">
      <c r="A38" s="19"/>
      <c r="B38" s="16">
        <v>10</v>
      </c>
      <c r="C38" s="19">
        <v>688</v>
      </c>
      <c r="D38" s="23" t="s">
        <v>4</v>
      </c>
      <c r="E38" s="23" t="s">
        <v>37</v>
      </c>
      <c r="F38" s="23" t="s">
        <v>65</v>
      </c>
      <c r="G38" s="19">
        <v>17</v>
      </c>
      <c r="H38" s="19">
        <v>18.7</v>
      </c>
      <c r="I38" s="19">
        <v>18.8</v>
      </c>
      <c r="J38" s="19">
        <v>18.600000000000001</v>
      </c>
      <c r="K38" s="19">
        <v>19.100000000000001</v>
      </c>
      <c r="L38" s="19">
        <v>19.2</v>
      </c>
      <c r="M38" s="33"/>
      <c r="N38" s="15"/>
      <c r="O38" s="5"/>
      <c r="S38"/>
      <c r="T38" s="8"/>
      <c r="V38"/>
      <c r="X38" s="8"/>
      <c r="Z38" s="8"/>
      <c r="AK38" s="6"/>
      <c r="AL38" s="6"/>
      <c r="AM38" s="6"/>
      <c r="AN38" s="6"/>
      <c r="BN38" s="6"/>
    </row>
    <row r="39" spans="1:66" x14ac:dyDescent="0.2">
      <c r="A39" s="19"/>
      <c r="B39" s="16">
        <v>10</v>
      </c>
      <c r="C39" s="19">
        <v>694</v>
      </c>
      <c r="D39" s="23" t="s">
        <v>4</v>
      </c>
      <c r="E39" s="23" t="s">
        <v>37</v>
      </c>
      <c r="F39" s="23" t="s">
        <v>65</v>
      </c>
      <c r="G39" s="19">
        <v>16.600000000000001</v>
      </c>
      <c r="H39" s="19">
        <v>17.600000000000001</v>
      </c>
      <c r="I39" s="19">
        <v>17.3</v>
      </c>
      <c r="J39" s="19">
        <v>18</v>
      </c>
      <c r="K39" s="19">
        <v>18.3</v>
      </c>
      <c r="L39" s="19">
        <v>18.100000000000001</v>
      </c>
      <c r="M39" s="33"/>
      <c r="N39" s="15"/>
      <c r="O39" s="5"/>
      <c r="P39" s="33"/>
      <c r="S39" s="8"/>
      <c r="T39" s="8"/>
      <c r="V39" s="4"/>
      <c r="X39" s="8"/>
      <c r="Z39" s="8"/>
      <c r="AK39" s="6"/>
      <c r="AL39" s="6"/>
      <c r="AM39" s="6"/>
      <c r="AN39" s="6"/>
      <c r="BN39" s="6"/>
    </row>
    <row r="40" spans="1:66" x14ac:dyDescent="0.2">
      <c r="A40" s="19"/>
      <c r="B40" s="16">
        <v>11</v>
      </c>
      <c r="C40" s="19">
        <v>696</v>
      </c>
      <c r="D40" s="23" t="s">
        <v>4</v>
      </c>
      <c r="E40" s="23" t="s">
        <v>37</v>
      </c>
      <c r="F40" s="23" t="s">
        <v>65</v>
      </c>
      <c r="G40" s="19">
        <v>16.3</v>
      </c>
      <c r="H40" s="19">
        <v>16.7</v>
      </c>
      <c r="I40" s="19">
        <v>17.3</v>
      </c>
      <c r="J40" s="19">
        <v>17.100000000000001</v>
      </c>
      <c r="K40" s="19">
        <v>17.2</v>
      </c>
      <c r="L40" s="19">
        <v>17.7</v>
      </c>
      <c r="M40" s="33"/>
      <c r="N40" s="15"/>
      <c r="O40" s="5"/>
      <c r="S40" s="8"/>
      <c r="T40" s="8"/>
      <c r="V40" s="4"/>
      <c r="X40" s="8"/>
      <c r="Z40" s="8"/>
      <c r="AK40" s="6"/>
      <c r="AL40" s="6"/>
      <c r="AM40" s="6"/>
      <c r="AN40" s="6"/>
      <c r="BN40" s="6"/>
    </row>
    <row r="41" spans="1:66" x14ac:dyDescent="0.2">
      <c r="A41" s="19"/>
      <c r="B41" s="16">
        <v>11</v>
      </c>
      <c r="C41" s="19">
        <v>702</v>
      </c>
      <c r="D41" s="23" t="s">
        <v>4</v>
      </c>
      <c r="E41" s="23" t="s">
        <v>36</v>
      </c>
      <c r="F41" s="23" t="s">
        <v>65</v>
      </c>
      <c r="G41" s="19">
        <v>16.7</v>
      </c>
      <c r="H41" s="19">
        <v>17.5</v>
      </c>
      <c r="I41" s="19">
        <v>17.2</v>
      </c>
      <c r="J41" s="19">
        <v>17.2</v>
      </c>
      <c r="K41" s="19">
        <v>17.600000000000001</v>
      </c>
      <c r="L41" s="19">
        <v>17.8</v>
      </c>
      <c r="M41" s="33"/>
      <c r="N41" s="15"/>
      <c r="O41" s="5"/>
      <c r="S41" s="8"/>
      <c r="T41" s="8"/>
      <c r="V41" s="4"/>
      <c r="X41" s="8"/>
      <c r="Z41" s="8"/>
      <c r="AK41" s="6"/>
      <c r="AL41" s="6"/>
      <c r="AM41" s="6"/>
      <c r="AN41" s="6"/>
      <c r="BN41" s="6"/>
    </row>
    <row r="42" spans="1:66" x14ac:dyDescent="0.2">
      <c r="A42" s="19"/>
      <c r="B42" s="16">
        <v>11</v>
      </c>
      <c r="C42" s="19">
        <v>706</v>
      </c>
      <c r="D42" s="23" t="s">
        <v>4</v>
      </c>
      <c r="E42" s="23" t="s">
        <v>36</v>
      </c>
      <c r="F42" s="23" t="s">
        <v>65</v>
      </c>
      <c r="G42" s="19">
        <v>18</v>
      </c>
      <c r="H42" s="19">
        <v>18.399999999999999</v>
      </c>
      <c r="I42" s="19">
        <v>18.899999999999999</v>
      </c>
      <c r="J42" s="19">
        <v>18.600000000000001</v>
      </c>
      <c r="K42" s="19">
        <v>18.399999999999999</v>
      </c>
      <c r="L42" s="19">
        <v>18.8</v>
      </c>
      <c r="M42" s="33"/>
      <c r="N42" s="15"/>
      <c r="O42" s="5"/>
      <c r="P42" s="33"/>
      <c r="S42" s="8"/>
      <c r="V42" s="8"/>
      <c r="AB42" s="4"/>
      <c r="AC42" s="4"/>
      <c r="AD42" s="8"/>
      <c r="AE42" s="8"/>
      <c r="AG42" s="8"/>
      <c r="AK42" s="6"/>
      <c r="AL42" s="6"/>
      <c r="AM42" s="6"/>
      <c r="AN42" s="6"/>
      <c r="BN42" s="6"/>
    </row>
    <row r="43" spans="1:66" x14ac:dyDescent="0.2">
      <c r="A43" s="19"/>
      <c r="B43" s="16">
        <v>12</v>
      </c>
      <c r="C43" s="19">
        <v>714</v>
      </c>
      <c r="D43" s="23" t="s">
        <v>4</v>
      </c>
      <c r="E43" s="23" t="s">
        <v>37</v>
      </c>
      <c r="F43" s="23" t="s">
        <v>62</v>
      </c>
      <c r="G43" s="19">
        <v>16</v>
      </c>
      <c r="H43" s="19">
        <v>16.5</v>
      </c>
      <c r="I43" s="19">
        <v>16.399999999999999</v>
      </c>
      <c r="J43" s="19">
        <v>16.2</v>
      </c>
      <c r="K43" s="19">
        <v>17.5</v>
      </c>
      <c r="L43" s="19">
        <v>17.3</v>
      </c>
      <c r="M43" s="33"/>
      <c r="N43" s="15"/>
      <c r="O43" s="5"/>
      <c r="S43" s="8"/>
      <c r="V43" s="8"/>
      <c r="AB43" s="4"/>
      <c r="AC43" s="4"/>
      <c r="AD43" s="8"/>
      <c r="AE43" s="8"/>
      <c r="AG43" s="8"/>
      <c r="AK43" s="6"/>
      <c r="AL43" s="6"/>
      <c r="AM43" s="6"/>
      <c r="AN43" s="6"/>
      <c r="BN43" s="6"/>
    </row>
    <row r="44" spans="1:66" x14ac:dyDescent="0.2">
      <c r="A44" s="19"/>
      <c r="B44" s="16">
        <v>12</v>
      </c>
      <c r="C44" s="19">
        <v>716</v>
      </c>
      <c r="D44" s="23" t="s">
        <v>4</v>
      </c>
      <c r="E44" s="23" t="s">
        <v>36</v>
      </c>
      <c r="F44" s="23" t="s">
        <v>62</v>
      </c>
      <c r="G44" s="19">
        <v>16.399999999999999</v>
      </c>
      <c r="H44" s="19">
        <v>16.5</v>
      </c>
      <c r="I44" s="19">
        <v>16.2</v>
      </c>
      <c r="J44" s="19">
        <v>16.100000000000001</v>
      </c>
      <c r="K44" s="19">
        <v>17.2</v>
      </c>
      <c r="L44" s="19">
        <v>17.5</v>
      </c>
      <c r="M44" s="33"/>
      <c r="N44" s="15"/>
      <c r="O44" s="5"/>
      <c r="S44" s="8"/>
      <c r="Y44" s="8"/>
      <c r="Z44" s="8"/>
      <c r="AB44" s="8"/>
      <c r="AG44" s="4"/>
      <c r="AH44" s="4"/>
      <c r="AI44" s="8"/>
      <c r="AJ44" s="8"/>
      <c r="AK44" s="6"/>
      <c r="AL44" s="8"/>
      <c r="AM44" s="6"/>
      <c r="AN44" s="6"/>
      <c r="AT44" s="8"/>
      <c r="BD44" s="8"/>
      <c r="BN44" s="6"/>
    </row>
    <row r="45" spans="1:66" x14ac:dyDescent="0.2">
      <c r="A45" s="19"/>
      <c r="B45" s="16">
        <v>13</v>
      </c>
      <c r="C45" s="19">
        <v>734</v>
      </c>
      <c r="D45" s="23" t="s">
        <v>4</v>
      </c>
      <c r="E45" s="23" t="s">
        <v>50</v>
      </c>
      <c r="F45" s="23" t="s">
        <v>62</v>
      </c>
      <c r="G45" s="32">
        <v>21.7</v>
      </c>
      <c r="H45" s="32">
        <v>22.2</v>
      </c>
      <c r="I45" s="32">
        <v>23.8</v>
      </c>
      <c r="J45" s="32">
        <v>23.8</v>
      </c>
      <c r="K45" s="32">
        <v>23.5</v>
      </c>
      <c r="L45" s="32">
        <v>23.1</v>
      </c>
      <c r="M45" s="33"/>
      <c r="N45" s="15"/>
      <c r="O45" s="5"/>
      <c r="P45" s="33"/>
      <c r="S45" s="8"/>
      <c r="Y45" s="8"/>
      <c r="Z45" s="8"/>
      <c r="AB45" s="8"/>
      <c r="AG45" s="4"/>
      <c r="AH45" s="4"/>
      <c r="AI45" s="8"/>
      <c r="AJ45" s="8"/>
      <c r="AK45" s="6"/>
      <c r="AL45" s="8"/>
      <c r="AM45" s="6"/>
      <c r="AN45" s="6"/>
      <c r="BN45" s="6"/>
    </row>
    <row r="46" spans="1:66" x14ac:dyDescent="0.2">
      <c r="A46" s="19"/>
      <c r="B46" s="16">
        <v>13</v>
      </c>
      <c r="C46" s="19">
        <v>772</v>
      </c>
      <c r="D46" s="23" t="s">
        <v>4</v>
      </c>
      <c r="E46" s="23" t="s">
        <v>51</v>
      </c>
      <c r="F46" s="23" t="s">
        <v>62</v>
      </c>
      <c r="G46" s="32">
        <v>18.100000000000001</v>
      </c>
      <c r="H46" s="32">
        <v>19.600000000000001</v>
      </c>
      <c r="I46" s="32">
        <v>20.2</v>
      </c>
      <c r="J46" s="32">
        <v>20.2</v>
      </c>
      <c r="K46" s="32">
        <v>20</v>
      </c>
      <c r="L46" s="32">
        <v>20.3</v>
      </c>
      <c r="M46" s="33"/>
      <c r="N46" s="15"/>
      <c r="O46" s="5"/>
      <c r="S46" s="8"/>
      <c r="Y46" s="8"/>
      <c r="Z46" s="8"/>
      <c r="AB46" s="8"/>
      <c r="AG46" s="4"/>
      <c r="AH46" s="4"/>
      <c r="AI46" s="8"/>
      <c r="AJ46" s="8"/>
      <c r="AK46" s="6"/>
      <c r="AL46" s="8"/>
      <c r="AM46" s="6"/>
      <c r="AN46" s="6"/>
      <c r="BN46" s="6"/>
    </row>
    <row r="47" spans="1:66" x14ac:dyDescent="0.2">
      <c r="A47" s="19"/>
      <c r="B47" s="16">
        <v>14</v>
      </c>
      <c r="C47" s="19">
        <v>756</v>
      </c>
      <c r="D47" s="23" t="s">
        <v>4</v>
      </c>
      <c r="E47" s="23" t="s">
        <v>50</v>
      </c>
      <c r="F47" s="23" t="s">
        <v>63</v>
      </c>
      <c r="G47" s="32">
        <v>20.2</v>
      </c>
      <c r="H47" s="32">
        <v>20.6</v>
      </c>
      <c r="I47" s="32">
        <v>20.399999999999999</v>
      </c>
      <c r="J47" s="32">
        <v>19.600000000000001</v>
      </c>
      <c r="K47" s="32">
        <v>18.8</v>
      </c>
      <c r="L47" s="32">
        <v>18.3</v>
      </c>
      <c r="M47" s="33"/>
      <c r="N47" s="15"/>
      <c r="O47" s="5"/>
      <c r="S47" s="8"/>
      <c r="Y47" s="8"/>
      <c r="Z47" s="8"/>
      <c r="AB47" s="8"/>
      <c r="AG47" s="4"/>
      <c r="AH47" s="4"/>
      <c r="AI47" s="8"/>
      <c r="AJ47" s="8"/>
      <c r="AK47" s="6"/>
      <c r="AL47" s="8"/>
      <c r="AM47" s="6"/>
      <c r="AN47" s="6"/>
      <c r="BN47" s="6"/>
    </row>
    <row r="48" spans="1:66" x14ac:dyDescent="0.2">
      <c r="A48" s="19"/>
      <c r="B48" s="16">
        <v>14</v>
      </c>
      <c r="C48" s="19">
        <v>762</v>
      </c>
      <c r="D48" s="23" t="s">
        <v>4</v>
      </c>
      <c r="E48" s="23" t="s">
        <v>51</v>
      </c>
      <c r="F48" s="23" t="s">
        <v>63</v>
      </c>
      <c r="G48" s="32">
        <v>20</v>
      </c>
      <c r="H48" s="32">
        <v>20.399999999999999</v>
      </c>
      <c r="I48" s="32">
        <v>20.5</v>
      </c>
      <c r="J48" s="32">
        <v>20</v>
      </c>
      <c r="K48" s="32">
        <v>19.3</v>
      </c>
      <c r="L48" s="32">
        <v>19.2</v>
      </c>
      <c r="M48" s="33"/>
      <c r="N48" s="15"/>
      <c r="O48" s="5"/>
      <c r="P48" s="33"/>
      <c r="S48" s="8"/>
      <c r="Y48" s="8"/>
      <c r="Z48" s="8"/>
      <c r="AB48" s="8"/>
      <c r="AG48" s="4"/>
      <c r="AH48" s="4"/>
      <c r="AI48" s="8"/>
      <c r="AJ48" s="8"/>
      <c r="AK48" s="6"/>
      <c r="AL48" s="8"/>
      <c r="AM48" s="6"/>
      <c r="AN48" s="6"/>
      <c r="BN48" s="6"/>
    </row>
    <row r="49" spans="1:70" x14ac:dyDescent="0.2">
      <c r="A49" s="19"/>
      <c r="B49" s="16">
        <v>14</v>
      </c>
      <c r="C49" s="19">
        <v>766</v>
      </c>
      <c r="D49" s="23" t="s">
        <v>4</v>
      </c>
      <c r="E49" s="23" t="s">
        <v>50</v>
      </c>
      <c r="F49" s="23" t="s">
        <v>63</v>
      </c>
      <c r="G49" s="32">
        <v>19.5</v>
      </c>
      <c r="H49" s="32">
        <v>20.3</v>
      </c>
      <c r="I49" s="32">
        <v>19.3</v>
      </c>
      <c r="J49" s="32">
        <v>18.5</v>
      </c>
      <c r="K49" s="32">
        <v>17.7</v>
      </c>
      <c r="L49" s="32">
        <v>18.899999999999999</v>
      </c>
      <c r="M49" s="33"/>
      <c r="N49" s="15"/>
      <c r="O49" s="5"/>
      <c r="S49" s="8"/>
      <c r="Y49" s="8"/>
      <c r="Z49" s="8"/>
      <c r="AB49" s="8"/>
      <c r="AG49" s="4"/>
      <c r="AH49" s="4"/>
      <c r="AI49" s="8"/>
      <c r="AJ49" s="8"/>
      <c r="AK49" s="6"/>
      <c r="AL49" s="8"/>
      <c r="AM49" s="6"/>
      <c r="AN49" s="6"/>
      <c r="BN49" s="6"/>
    </row>
    <row r="50" spans="1:70" x14ac:dyDescent="0.2">
      <c r="A50" s="19"/>
      <c r="B50" s="16">
        <v>14</v>
      </c>
      <c r="C50" s="19">
        <v>750</v>
      </c>
      <c r="D50" s="23" t="s">
        <v>4</v>
      </c>
      <c r="E50" s="23" t="s">
        <v>51</v>
      </c>
      <c r="F50" s="23" t="s">
        <v>63</v>
      </c>
      <c r="G50" s="32">
        <v>23</v>
      </c>
      <c r="H50" s="32">
        <v>24.5</v>
      </c>
      <c r="I50" s="32">
        <v>23.8</v>
      </c>
      <c r="J50" s="32">
        <v>23.2</v>
      </c>
      <c r="K50" s="32">
        <v>21.7</v>
      </c>
      <c r="L50" s="32">
        <v>22.4</v>
      </c>
      <c r="M50" s="33"/>
      <c r="N50" s="15"/>
      <c r="O50" s="5"/>
      <c r="S50" s="8"/>
      <c r="Y50" s="8"/>
      <c r="Z50" s="8"/>
      <c r="AB50" s="8"/>
      <c r="AG50" s="4"/>
      <c r="AH50" s="4"/>
      <c r="AI50" s="8"/>
      <c r="AJ50" s="8"/>
      <c r="AK50" s="6"/>
      <c r="AL50" s="8"/>
      <c r="AM50" s="6"/>
      <c r="AN50" s="6"/>
      <c r="BJ50" s="7"/>
      <c r="BN50" s="6"/>
    </row>
    <row r="51" spans="1:70" x14ac:dyDescent="0.2">
      <c r="A51" s="19"/>
      <c r="B51" s="16">
        <v>14</v>
      </c>
      <c r="C51" s="19">
        <v>776</v>
      </c>
      <c r="D51" s="23" t="s">
        <v>4</v>
      </c>
      <c r="E51" s="23" t="s">
        <v>51</v>
      </c>
      <c r="F51" s="23" t="s">
        <v>63</v>
      </c>
      <c r="G51" s="32">
        <v>20</v>
      </c>
      <c r="H51" s="32">
        <v>19.3</v>
      </c>
      <c r="I51" s="32">
        <v>19.899999999999999</v>
      </c>
      <c r="J51" s="32">
        <v>19.899999999999999</v>
      </c>
      <c r="K51" s="32">
        <v>18.899999999999999</v>
      </c>
      <c r="L51" s="32">
        <v>18.899999999999999</v>
      </c>
      <c r="M51" s="33"/>
      <c r="N51" s="15"/>
      <c r="O51" s="5"/>
      <c r="P51" s="33"/>
      <c r="S51" s="8"/>
      <c r="Y51" s="8"/>
      <c r="Z51" s="8"/>
      <c r="AB51" s="8"/>
      <c r="AG51" s="4"/>
      <c r="AH51" s="4"/>
      <c r="AI51" s="8"/>
      <c r="AJ51" s="8"/>
      <c r="AK51" s="6"/>
      <c r="AL51" s="8"/>
      <c r="AM51" s="6"/>
      <c r="AN51" s="6"/>
      <c r="BJ51" s="7"/>
      <c r="BN51" s="6"/>
    </row>
    <row r="52" spans="1:70" x14ac:dyDescent="0.2">
      <c r="A52" s="19"/>
      <c r="B52" s="16">
        <v>15</v>
      </c>
      <c r="C52" s="19">
        <v>730</v>
      </c>
      <c r="D52" s="23" t="s">
        <v>4</v>
      </c>
      <c r="E52" s="23" t="s">
        <v>51</v>
      </c>
      <c r="F52" s="23" t="s">
        <v>65</v>
      </c>
      <c r="G52" s="32">
        <v>19.5</v>
      </c>
      <c r="H52" s="32">
        <v>20.399999999999999</v>
      </c>
      <c r="I52" s="32">
        <v>21</v>
      </c>
      <c r="J52" s="32">
        <v>20.9</v>
      </c>
      <c r="K52" s="32">
        <v>20.9</v>
      </c>
      <c r="L52" s="32">
        <v>20.8</v>
      </c>
      <c r="M52" s="33"/>
      <c r="N52" s="15"/>
      <c r="O52" s="5"/>
      <c r="T52" s="8"/>
      <c r="U52" s="8"/>
      <c r="AC52" s="8"/>
      <c r="AD52" s="8"/>
      <c r="AF52" s="8"/>
      <c r="AM52" s="8"/>
      <c r="AN52" s="8"/>
      <c r="AP52" s="8"/>
      <c r="BR52" s="8"/>
    </row>
    <row r="53" spans="1:70" x14ac:dyDescent="0.2">
      <c r="A53" s="19"/>
      <c r="B53" s="16">
        <v>15</v>
      </c>
      <c r="C53" s="19">
        <v>732</v>
      </c>
      <c r="D53" s="23" t="s">
        <v>4</v>
      </c>
      <c r="E53" s="23" t="s">
        <v>50</v>
      </c>
      <c r="F53" s="23" t="s">
        <v>65</v>
      </c>
      <c r="G53" s="32">
        <v>20.6</v>
      </c>
      <c r="H53" s="32">
        <v>21.3</v>
      </c>
      <c r="I53" s="32">
        <v>21.7</v>
      </c>
      <c r="J53" s="32">
        <v>21.6</v>
      </c>
      <c r="K53" s="32">
        <v>21.6</v>
      </c>
      <c r="L53" s="32">
        <v>21.5</v>
      </c>
      <c r="M53" s="33"/>
      <c r="N53" s="15"/>
      <c r="O53" s="5"/>
      <c r="T53" s="8"/>
      <c r="U53" s="8"/>
      <c r="AC53" s="8"/>
      <c r="AD53" s="8"/>
      <c r="AF53" s="8"/>
      <c r="AM53" s="8"/>
      <c r="AN53" s="8"/>
      <c r="AP53" s="8"/>
    </row>
    <row r="54" spans="1:70" x14ac:dyDescent="0.2">
      <c r="A54" s="19"/>
      <c r="B54" s="16">
        <v>15</v>
      </c>
      <c r="C54" s="19">
        <v>722</v>
      </c>
      <c r="D54" s="23" t="s">
        <v>4</v>
      </c>
      <c r="E54" s="23" t="s">
        <v>51</v>
      </c>
      <c r="F54" s="23" t="s">
        <v>65</v>
      </c>
      <c r="G54" s="32">
        <v>24</v>
      </c>
      <c r="H54" s="32">
        <v>24.4</v>
      </c>
      <c r="I54" s="32">
        <v>24.3</v>
      </c>
      <c r="J54" s="32">
        <v>24.6</v>
      </c>
      <c r="K54" s="32">
        <v>24.3</v>
      </c>
      <c r="L54" s="32">
        <v>24.7</v>
      </c>
      <c r="M54" s="33"/>
      <c r="N54" s="15"/>
      <c r="O54" s="5"/>
      <c r="P54" s="33"/>
      <c r="T54" s="8"/>
      <c r="U54" s="8"/>
      <c r="AC54" s="8"/>
      <c r="AD54" s="8"/>
      <c r="AF54" s="8"/>
      <c r="AM54" s="8"/>
      <c r="AN54" s="8"/>
      <c r="AP54" s="8"/>
    </row>
    <row r="55" spans="1:70" x14ac:dyDescent="0.2">
      <c r="A55" s="19"/>
      <c r="B55" s="16">
        <v>16</v>
      </c>
      <c r="C55" s="19">
        <v>736</v>
      </c>
      <c r="D55" s="23" t="s">
        <v>4</v>
      </c>
      <c r="E55" s="23" t="s">
        <v>50</v>
      </c>
      <c r="F55" s="23" t="s">
        <v>64</v>
      </c>
      <c r="G55" s="32">
        <v>21.2</v>
      </c>
      <c r="H55" s="32">
        <v>22.5</v>
      </c>
      <c r="I55" s="32">
        <v>21.1</v>
      </c>
      <c r="J55" s="32">
        <v>19.899999999999999</v>
      </c>
      <c r="K55" s="32">
        <v>19</v>
      </c>
      <c r="L55" s="32">
        <v>19.100000000000001</v>
      </c>
      <c r="M55" s="33"/>
      <c r="N55" s="15"/>
      <c r="O55" s="5"/>
      <c r="T55" s="8"/>
      <c r="U55" s="8"/>
      <c r="AC55" s="8"/>
      <c r="AD55" s="8"/>
      <c r="AF55" s="8"/>
      <c r="AM55" s="8"/>
      <c r="AN55" s="8"/>
      <c r="AP55" s="8"/>
    </row>
    <row r="56" spans="1:70" x14ac:dyDescent="0.2">
      <c r="A56" s="19"/>
      <c r="B56" s="16">
        <v>16</v>
      </c>
      <c r="C56" s="19">
        <v>768</v>
      </c>
      <c r="D56" s="23" t="s">
        <v>4</v>
      </c>
      <c r="E56" s="23" t="s">
        <v>51</v>
      </c>
      <c r="F56" s="23" t="s">
        <v>64</v>
      </c>
      <c r="G56" s="32">
        <v>20.9</v>
      </c>
      <c r="H56" s="32">
        <v>21</v>
      </c>
      <c r="I56" s="32">
        <v>20.3</v>
      </c>
      <c r="J56" s="32">
        <v>19.5</v>
      </c>
      <c r="K56" s="32">
        <v>19.600000000000001</v>
      </c>
      <c r="L56" s="32">
        <v>19.899999999999999</v>
      </c>
      <c r="M56" s="33"/>
      <c r="N56" s="15"/>
      <c r="O56" s="5"/>
      <c r="T56" s="8"/>
      <c r="U56" s="8"/>
      <c r="W56" s="14"/>
      <c r="AC56" s="8"/>
      <c r="AD56" s="8"/>
      <c r="AF56" s="8"/>
      <c r="AM56" s="8"/>
      <c r="AN56" s="8"/>
      <c r="AP56" s="8"/>
    </row>
    <row r="57" spans="1:70" x14ac:dyDescent="0.2">
      <c r="A57" s="19"/>
      <c r="B57" s="16">
        <v>16</v>
      </c>
      <c r="C57" s="19">
        <v>752</v>
      </c>
      <c r="D57" s="23" t="s">
        <v>4</v>
      </c>
      <c r="E57" s="23" t="s">
        <v>51</v>
      </c>
      <c r="F57" s="23" t="s">
        <v>64</v>
      </c>
      <c r="G57" s="32">
        <v>24</v>
      </c>
      <c r="H57" s="32">
        <v>24.4</v>
      </c>
      <c r="I57" s="32">
        <v>23.9</v>
      </c>
      <c r="J57" s="32">
        <v>23</v>
      </c>
      <c r="K57" s="32">
        <v>21.8</v>
      </c>
      <c r="L57" s="32">
        <v>22.4</v>
      </c>
      <c r="M57" s="33"/>
      <c r="N57" s="15"/>
      <c r="O57" s="5"/>
      <c r="P57" s="33"/>
      <c r="T57" s="8"/>
      <c r="U57" s="8"/>
      <c r="W57" s="14"/>
      <c r="AC57" s="8"/>
      <c r="AD57" s="8"/>
      <c r="AF57" s="8"/>
      <c r="AM57" s="8"/>
      <c r="AN57" s="8"/>
      <c r="AP57" s="8"/>
    </row>
    <row r="58" spans="1:70" x14ac:dyDescent="0.2">
      <c r="A58" s="19"/>
      <c r="B58" s="16">
        <v>16</v>
      </c>
      <c r="C58" s="19">
        <v>780</v>
      </c>
      <c r="D58" s="23" t="s">
        <v>4</v>
      </c>
      <c r="E58" s="23" t="s">
        <v>50</v>
      </c>
      <c r="F58" s="23" t="s">
        <v>64</v>
      </c>
      <c r="G58" s="32">
        <v>17.8</v>
      </c>
      <c r="H58" s="32">
        <v>19.100000000000001</v>
      </c>
      <c r="I58" s="32">
        <v>19.100000000000001</v>
      </c>
      <c r="J58" s="32">
        <v>17.899999999999999</v>
      </c>
      <c r="K58" s="32">
        <v>16.899999999999999</v>
      </c>
      <c r="L58" s="32">
        <v>16.8</v>
      </c>
      <c r="M58" s="33"/>
      <c r="N58" s="15"/>
      <c r="O58" s="5"/>
      <c r="T58" s="8"/>
      <c r="U58" s="8"/>
      <c r="W58" s="14"/>
      <c r="AC58" s="8"/>
      <c r="AD58" s="8"/>
      <c r="AF58" s="8"/>
      <c r="AM58" s="8"/>
      <c r="AN58" s="8"/>
      <c r="AP58" s="8"/>
    </row>
    <row r="59" spans="1:70" x14ac:dyDescent="0.2">
      <c r="A59" s="19"/>
      <c r="B59" s="16">
        <v>16</v>
      </c>
      <c r="C59" s="19">
        <v>784</v>
      </c>
      <c r="D59" s="23" t="s">
        <v>4</v>
      </c>
      <c r="E59" s="23" t="s">
        <v>51</v>
      </c>
      <c r="F59" s="23" t="s">
        <v>64</v>
      </c>
      <c r="G59" s="32">
        <v>17.399999999999999</v>
      </c>
      <c r="H59" s="32">
        <v>19.3</v>
      </c>
      <c r="I59" s="32">
        <v>18.5</v>
      </c>
      <c r="J59" s="32">
        <v>17.2</v>
      </c>
      <c r="K59" s="32">
        <v>16.600000000000001</v>
      </c>
      <c r="L59" s="32">
        <v>16.399999999999999</v>
      </c>
      <c r="M59" s="33"/>
      <c r="N59" s="15"/>
      <c r="O59" s="5"/>
      <c r="T59" s="8"/>
      <c r="U59" s="8"/>
      <c r="W59" s="14"/>
      <c r="AC59" s="8"/>
      <c r="AD59" s="8"/>
      <c r="AF59" s="8"/>
      <c r="AM59" s="8"/>
      <c r="AN59" s="8"/>
      <c r="AP59" s="8"/>
    </row>
    <row r="60" spans="1:70" x14ac:dyDescent="0.2">
      <c r="A60" s="19"/>
      <c r="B60" s="16">
        <v>17</v>
      </c>
      <c r="C60" s="19">
        <v>774</v>
      </c>
      <c r="D60" s="23" t="s">
        <v>4</v>
      </c>
      <c r="E60" s="23" t="s">
        <v>51</v>
      </c>
      <c r="F60" s="23" t="s">
        <v>62</v>
      </c>
      <c r="G60" s="32">
        <v>17.5</v>
      </c>
      <c r="H60" s="32">
        <v>18.100000000000001</v>
      </c>
      <c r="I60" s="32">
        <v>18.2</v>
      </c>
      <c r="J60" s="32">
        <v>19.3</v>
      </c>
      <c r="K60" s="32">
        <v>20.5</v>
      </c>
      <c r="L60" s="32">
        <v>19.899999999999999</v>
      </c>
      <c r="M60" s="33"/>
      <c r="N60" s="15"/>
      <c r="O60" s="5"/>
      <c r="P60" s="33"/>
      <c r="T60" s="8"/>
      <c r="U60" s="8"/>
      <c r="W60" s="14"/>
      <c r="AC60" s="8"/>
      <c r="AD60" s="8"/>
      <c r="AF60" s="8"/>
      <c r="AM60" s="8"/>
      <c r="AN60" s="8"/>
      <c r="AP60" s="8"/>
    </row>
    <row r="61" spans="1:70" x14ac:dyDescent="0.2">
      <c r="A61" s="19"/>
      <c r="B61" s="16">
        <v>18</v>
      </c>
      <c r="C61" s="88">
        <v>786</v>
      </c>
      <c r="D61" s="23" t="s">
        <v>4</v>
      </c>
      <c r="E61" s="15" t="s">
        <v>36</v>
      </c>
      <c r="F61" s="23" t="s">
        <v>64</v>
      </c>
      <c r="G61" s="32">
        <v>25.6</v>
      </c>
      <c r="H61" s="32">
        <v>25.7</v>
      </c>
      <c r="I61" s="32">
        <v>24.1</v>
      </c>
      <c r="J61" s="32">
        <v>23.2</v>
      </c>
      <c r="K61" s="32">
        <v>22.5</v>
      </c>
      <c r="L61" s="32">
        <v>22.6</v>
      </c>
      <c r="M61" s="33"/>
      <c r="N61" s="15"/>
      <c r="O61" s="5"/>
      <c r="T61" s="8"/>
      <c r="U61" s="8"/>
      <c r="W61" s="33"/>
      <c r="AC61" s="8"/>
      <c r="AD61" s="8"/>
      <c r="AF61" s="8"/>
      <c r="AM61" s="8"/>
      <c r="AN61" s="8"/>
      <c r="AP61" s="8"/>
    </row>
    <row r="62" spans="1:70" x14ac:dyDescent="0.2">
      <c r="A62" s="60"/>
      <c r="B62" s="89">
        <v>18</v>
      </c>
      <c r="C62" s="84">
        <v>790</v>
      </c>
      <c r="D62" s="90" t="s">
        <v>4</v>
      </c>
      <c r="E62" s="84" t="s">
        <v>37</v>
      </c>
      <c r="F62" s="90" t="s">
        <v>64</v>
      </c>
      <c r="G62" s="32">
        <v>29.7</v>
      </c>
      <c r="H62" s="32">
        <v>30.5</v>
      </c>
      <c r="I62" s="32">
        <v>29</v>
      </c>
      <c r="J62" s="32">
        <v>27.9</v>
      </c>
      <c r="K62" s="32">
        <v>25.9</v>
      </c>
      <c r="L62" s="32">
        <v>25</v>
      </c>
      <c r="M62" s="33"/>
      <c r="N62" s="15"/>
      <c r="T62" s="8"/>
      <c r="U62" s="8"/>
      <c r="W62" s="33"/>
      <c r="AC62" s="8"/>
      <c r="AD62" s="8"/>
      <c r="AF62" s="8"/>
      <c r="AM62" s="8"/>
      <c r="AN62" s="8"/>
      <c r="AP62" s="8"/>
    </row>
    <row r="63" spans="1:70" x14ac:dyDescent="0.2">
      <c r="A63" s="19"/>
      <c r="B63" s="16">
        <v>19</v>
      </c>
      <c r="C63" s="88">
        <v>794</v>
      </c>
      <c r="D63" s="23" t="s">
        <v>4</v>
      </c>
      <c r="E63" s="15" t="s">
        <v>37</v>
      </c>
      <c r="F63" s="23" t="s">
        <v>65</v>
      </c>
      <c r="G63" s="32">
        <v>24.3</v>
      </c>
      <c r="H63" s="32">
        <v>23.2</v>
      </c>
      <c r="I63" s="32">
        <v>23.2</v>
      </c>
      <c r="J63" s="32">
        <v>23</v>
      </c>
      <c r="K63" s="32">
        <v>22.8</v>
      </c>
      <c r="L63" s="32">
        <v>23.3</v>
      </c>
      <c r="M63" s="33"/>
      <c r="N63" s="15"/>
      <c r="P63" s="33"/>
      <c r="T63" s="8"/>
      <c r="U63" s="8"/>
      <c r="W63" s="33"/>
      <c r="AC63" s="8"/>
      <c r="AD63" s="8"/>
      <c r="AF63" s="8"/>
      <c r="AM63" s="8"/>
      <c r="AN63" s="8"/>
      <c r="AP63" s="8"/>
    </row>
    <row r="64" spans="1:70" s="15" customFormat="1" x14ac:dyDescent="0.2">
      <c r="A64" s="19"/>
      <c r="B64" s="16">
        <v>19</v>
      </c>
      <c r="C64" s="88">
        <v>796</v>
      </c>
      <c r="D64" s="23" t="s">
        <v>4</v>
      </c>
      <c r="E64" s="15" t="s">
        <v>36</v>
      </c>
      <c r="F64" s="23" t="s">
        <v>65</v>
      </c>
      <c r="G64" s="32">
        <v>25.3</v>
      </c>
      <c r="H64" s="32">
        <v>24.4</v>
      </c>
      <c r="I64" s="32">
        <v>24</v>
      </c>
      <c r="J64" s="32">
        <v>23.3</v>
      </c>
      <c r="K64" s="32">
        <v>23.6</v>
      </c>
      <c r="L64" s="32">
        <v>23.4</v>
      </c>
      <c r="M64" s="33"/>
      <c r="O64" s="25"/>
      <c r="P64" s="33"/>
      <c r="T64" s="23"/>
      <c r="U64" s="23"/>
      <c r="W64" s="33"/>
      <c r="AC64" s="23"/>
      <c r="AD64" s="23"/>
      <c r="AF64" s="23"/>
      <c r="AK64" s="19"/>
      <c r="AL64" s="19"/>
      <c r="AM64" s="23"/>
      <c r="AN64" s="23"/>
      <c r="AP64" s="23"/>
      <c r="BN64" s="39"/>
    </row>
    <row r="65" spans="1:66" x14ac:dyDescent="0.2">
      <c r="A65" s="19"/>
      <c r="B65" s="16">
        <v>19</v>
      </c>
      <c r="C65" s="88">
        <v>808</v>
      </c>
      <c r="D65" s="23" t="s">
        <v>4</v>
      </c>
      <c r="E65" s="15" t="s">
        <v>37</v>
      </c>
      <c r="F65" s="23" t="s">
        <v>65</v>
      </c>
      <c r="G65" s="32">
        <v>23.2</v>
      </c>
      <c r="H65" s="32">
        <v>23.7</v>
      </c>
      <c r="I65" s="32">
        <v>23.3</v>
      </c>
      <c r="J65" s="32">
        <v>23.3</v>
      </c>
      <c r="K65" s="32">
        <v>23.5</v>
      </c>
      <c r="L65" s="32">
        <v>23</v>
      </c>
      <c r="M65" s="33"/>
      <c r="N65" s="15"/>
      <c r="T65" s="8"/>
      <c r="U65" s="8"/>
      <c r="W65" s="14"/>
      <c r="AC65" s="8"/>
      <c r="AD65" s="8"/>
      <c r="AF65" s="8"/>
      <c r="AM65" s="8"/>
      <c r="AN65" s="8"/>
      <c r="AP65" s="8"/>
    </row>
    <row r="66" spans="1:66" x14ac:dyDescent="0.2">
      <c r="A66" s="19"/>
      <c r="B66" s="16">
        <v>19</v>
      </c>
      <c r="C66" s="88">
        <v>812</v>
      </c>
      <c r="D66" s="23" t="s">
        <v>4</v>
      </c>
      <c r="E66" s="15" t="s">
        <v>37</v>
      </c>
      <c r="F66" s="23" t="s">
        <v>65</v>
      </c>
      <c r="G66" s="32">
        <v>22.5</v>
      </c>
      <c r="H66" s="32">
        <v>22</v>
      </c>
      <c r="I66" s="32">
        <v>22.2</v>
      </c>
      <c r="J66" s="32">
        <v>21.8</v>
      </c>
      <c r="K66" s="32">
        <v>21.9</v>
      </c>
      <c r="L66" s="32">
        <v>22.1</v>
      </c>
      <c r="M66" s="33"/>
      <c r="N66" s="15"/>
      <c r="P66" s="33"/>
      <c r="W66" s="14"/>
    </row>
    <row r="67" spans="1:66" x14ac:dyDescent="0.2">
      <c r="A67" s="19"/>
      <c r="B67" s="16">
        <v>20</v>
      </c>
      <c r="C67" s="88">
        <v>802</v>
      </c>
      <c r="D67" s="23" t="s">
        <v>4</v>
      </c>
      <c r="E67" s="15" t="s">
        <v>37</v>
      </c>
      <c r="F67" s="23" t="s">
        <v>63</v>
      </c>
      <c r="G67" s="32">
        <v>23.5</v>
      </c>
      <c r="H67" s="32">
        <v>22.2</v>
      </c>
      <c r="I67" s="32">
        <v>21.4</v>
      </c>
      <c r="J67" s="32">
        <v>21.6</v>
      </c>
      <c r="K67" s="32">
        <v>20.6</v>
      </c>
      <c r="L67" s="32">
        <v>20.8</v>
      </c>
      <c r="M67" s="33"/>
      <c r="N67" s="15"/>
      <c r="W67" s="14"/>
      <c r="AQ67" s="9"/>
      <c r="AR67" s="9"/>
    </row>
    <row r="68" spans="1:66" x14ac:dyDescent="0.2">
      <c r="A68" s="19"/>
      <c r="B68" s="16">
        <v>20</v>
      </c>
      <c r="C68" s="88">
        <v>806</v>
      </c>
      <c r="D68" s="23" t="s">
        <v>4</v>
      </c>
      <c r="E68" s="15" t="s">
        <v>37</v>
      </c>
      <c r="F68" s="23" t="s">
        <v>63</v>
      </c>
      <c r="G68" s="32">
        <v>24.7</v>
      </c>
      <c r="H68" s="32">
        <v>22.6</v>
      </c>
      <c r="I68" s="32">
        <v>22.3</v>
      </c>
      <c r="J68" s="32">
        <v>22.5</v>
      </c>
      <c r="K68" s="32">
        <v>21.8</v>
      </c>
      <c r="L68" s="32">
        <v>21.1</v>
      </c>
      <c r="M68" s="33"/>
      <c r="N68" s="15"/>
      <c r="W68" s="14"/>
      <c r="AP68" s="9"/>
      <c r="AQ68" s="7"/>
      <c r="AR68" s="7"/>
    </row>
    <row r="69" spans="1:66" x14ac:dyDescent="0.2">
      <c r="A69" s="19"/>
      <c r="B69" s="16">
        <v>20</v>
      </c>
      <c r="C69" s="88">
        <v>824</v>
      </c>
      <c r="D69" s="23" t="s">
        <v>4</v>
      </c>
      <c r="E69" s="15" t="s">
        <v>36</v>
      </c>
      <c r="F69" s="23" t="s">
        <v>63</v>
      </c>
      <c r="G69" s="32">
        <v>24.6</v>
      </c>
      <c r="H69" s="32">
        <v>24.6</v>
      </c>
      <c r="I69" s="32">
        <v>23.7</v>
      </c>
      <c r="J69" s="32">
        <v>23.3</v>
      </c>
      <c r="K69" s="32">
        <v>21.9</v>
      </c>
      <c r="L69" s="32">
        <v>21.7</v>
      </c>
      <c r="M69" s="33"/>
      <c r="N69" s="15"/>
      <c r="P69" s="33"/>
      <c r="W69" s="14"/>
      <c r="AP69" s="9"/>
      <c r="AQ69" s="7"/>
      <c r="AR69" s="7"/>
    </row>
    <row r="70" spans="1:66" x14ac:dyDescent="0.2">
      <c r="A70" s="19"/>
      <c r="B70" s="16">
        <v>21</v>
      </c>
      <c r="C70" s="88">
        <v>814</v>
      </c>
      <c r="D70" s="23" t="s">
        <v>4</v>
      </c>
      <c r="E70" s="15" t="s">
        <v>37</v>
      </c>
      <c r="F70" s="23" t="s">
        <v>62</v>
      </c>
      <c r="G70" s="32">
        <v>22.3</v>
      </c>
      <c r="H70" s="32">
        <v>21.5</v>
      </c>
      <c r="I70" s="32">
        <v>21.5</v>
      </c>
      <c r="J70" s="32">
        <v>21.2</v>
      </c>
      <c r="K70" s="32">
        <v>21.6</v>
      </c>
      <c r="L70" s="32">
        <v>22.1</v>
      </c>
      <c r="M70" s="33"/>
      <c r="N70" s="15"/>
      <c r="W70" s="14"/>
      <c r="AP70" s="9"/>
      <c r="AQ70" s="7"/>
      <c r="AR70" s="7"/>
    </row>
    <row r="71" spans="1:66" x14ac:dyDescent="0.2">
      <c r="A71" s="19"/>
      <c r="B71" s="16">
        <v>21</v>
      </c>
      <c r="C71" s="88">
        <v>816</v>
      </c>
      <c r="D71" s="23" t="s">
        <v>4</v>
      </c>
      <c r="E71" s="15" t="s">
        <v>36</v>
      </c>
      <c r="F71" s="23" t="s">
        <v>62</v>
      </c>
      <c r="G71" s="32">
        <v>23.2</v>
      </c>
      <c r="H71" s="32">
        <v>22.5</v>
      </c>
      <c r="I71" s="32">
        <v>22.2</v>
      </c>
      <c r="J71" s="32">
        <v>21.8</v>
      </c>
      <c r="K71" s="32">
        <v>22.1</v>
      </c>
      <c r="L71" s="32">
        <v>22.7</v>
      </c>
      <c r="M71" s="33"/>
      <c r="N71" s="15"/>
      <c r="W71" s="14"/>
      <c r="AP71" s="9"/>
      <c r="AQ71" s="7"/>
      <c r="AR71" s="7"/>
    </row>
    <row r="72" spans="1:66" x14ac:dyDescent="0.2">
      <c r="A72" s="19"/>
      <c r="B72" s="16">
        <v>21</v>
      </c>
      <c r="C72" s="88">
        <v>818</v>
      </c>
      <c r="D72" s="23" t="s">
        <v>4</v>
      </c>
      <c r="E72" s="15" t="s">
        <v>37</v>
      </c>
      <c r="F72" s="23" t="s">
        <v>62</v>
      </c>
      <c r="G72" s="32">
        <v>24.9</v>
      </c>
      <c r="H72" s="32">
        <v>24.3</v>
      </c>
      <c r="I72" s="32">
        <v>24.7</v>
      </c>
      <c r="J72" s="32">
        <v>24.6</v>
      </c>
      <c r="K72" s="32">
        <v>24.9</v>
      </c>
      <c r="L72" s="32">
        <v>24.5</v>
      </c>
      <c r="M72" s="33"/>
      <c r="N72" s="15"/>
      <c r="P72" s="33"/>
      <c r="W72" s="14"/>
      <c r="AK72" s="6"/>
      <c r="AL72" s="6"/>
      <c r="AM72" s="6"/>
      <c r="AN72" s="6"/>
      <c r="AX72" s="7"/>
      <c r="BN72" s="6"/>
    </row>
    <row r="73" spans="1:66" x14ac:dyDescent="0.2">
      <c r="A73" s="19"/>
      <c r="B73" s="16">
        <v>21</v>
      </c>
      <c r="C73" s="88">
        <v>820</v>
      </c>
      <c r="D73" s="23" t="s">
        <v>4</v>
      </c>
      <c r="E73" s="15" t="s">
        <v>37</v>
      </c>
      <c r="F73" s="23" t="s">
        <v>62</v>
      </c>
      <c r="G73" s="32">
        <v>25.4</v>
      </c>
      <c r="H73" s="32">
        <v>23.7</v>
      </c>
      <c r="I73" s="32">
        <v>23.9</v>
      </c>
      <c r="J73" s="32">
        <v>23.3</v>
      </c>
      <c r="K73" s="32">
        <v>23.1</v>
      </c>
      <c r="L73" s="32">
        <v>24.1</v>
      </c>
      <c r="M73" s="33"/>
      <c r="N73" s="15"/>
      <c r="W73" s="38"/>
      <c r="Y73" s="4"/>
      <c r="Z73" s="4"/>
      <c r="AJ73" s="7"/>
      <c r="AK73" s="6"/>
      <c r="AL73" s="6"/>
      <c r="AM73" s="6"/>
      <c r="AN73" s="6"/>
      <c r="BN73" s="6"/>
    </row>
    <row r="74" spans="1:66" x14ac:dyDescent="0.2">
      <c r="A74" s="4"/>
      <c r="B74" s="5"/>
      <c r="C74" s="4"/>
      <c r="D74" s="4"/>
      <c r="E74" s="4"/>
      <c r="F74" s="4"/>
      <c r="G74" s="50"/>
      <c r="O74" s="5"/>
      <c r="Y74" s="4"/>
      <c r="Z74" s="4"/>
      <c r="AJ74" s="7"/>
      <c r="AK74" s="6"/>
      <c r="AL74" s="6"/>
      <c r="AM74" s="6"/>
      <c r="AN74" s="6"/>
      <c r="BN74" s="6"/>
    </row>
    <row r="75" spans="1:66" x14ac:dyDescent="0.2">
      <c r="A75" s="4"/>
      <c r="B75" s="5"/>
      <c r="C75" s="4"/>
      <c r="D75" s="4"/>
      <c r="E75" s="4"/>
      <c r="F75" s="18"/>
      <c r="G75" s="50"/>
      <c r="O75" s="5"/>
      <c r="Y75" s="4"/>
      <c r="Z75" s="4"/>
      <c r="AJ75" s="7"/>
      <c r="AK75" s="6"/>
      <c r="AL75" s="6"/>
      <c r="AM75" s="6"/>
      <c r="AN75" s="6"/>
      <c r="BN75" s="6"/>
    </row>
    <row r="76" spans="1:66" x14ac:dyDescent="0.2">
      <c r="A76" s="4"/>
      <c r="B76" s="5"/>
      <c r="C76" s="4"/>
      <c r="D76" s="4"/>
      <c r="E76" s="4"/>
      <c r="F76" s="4"/>
      <c r="O76" s="5"/>
      <c r="Y76" s="4"/>
      <c r="Z76" s="4"/>
      <c r="AJ76" s="7"/>
      <c r="AK76" s="6"/>
      <c r="AL76" s="6"/>
      <c r="AM76" s="6"/>
      <c r="AN76" s="6"/>
      <c r="BN76" s="6"/>
    </row>
    <row r="77" spans="1:66" x14ac:dyDescent="0.2">
      <c r="A77" s="4"/>
      <c r="B77" s="5"/>
      <c r="C77" s="4"/>
      <c r="D77" s="4"/>
      <c r="E77" s="4"/>
      <c r="F77" s="4"/>
      <c r="O77" s="5"/>
      <c r="Y77" s="4"/>
      <c r="Z77" s="4"/>
      <c r="AJ77" s="7"/>
      <c r="AK77" s="6"/>
      <c r="AL77" s="6"/>
      <c r="AM77" s="6"/>
      <c r="AN77" s="6"/>
      <c r="BN77" s="6"/>
    </row>
    <row r="78" spans="1:66" x14ac:dyDescent="0.2">
      <c r="A78" s="4"/>
      <c r="B78" s="5"/>
      <c r="C78" s="4"/>
      <c r="D78" s="4"/>
      <c r="E78" s="4"/>
      <c r="F78" s="4"/>
      <c r="O78" s="5"/>
      <c r="Y78" s="4"/>
      <c r="Z78" s="4"/>
      <c r="AJ78" s="7"/>
      <c r="AK78" s="6"/>
      <c r="AL78" s="6"/>
      <c r="AM78" s="6"/>
      <c r="AN78" s="6"/>
      <c r="BN78" s="6"/>
    </row>
    <row r="79" spans="1:66" x14ac:dyDescent="0.2">
      <c r="A79" s="4"/>
      <c r="B79" s="5"/>
      <c r="C79" s="4"/>
      <c r="D79" s="4"/>
      <c r="E79" s="4"/>
      <c r="F79" s="4"/>
      <c r="O79" s="5"/>
      <c r="Y79" s="4"/>
      <c r="Z79" s="4"/>
      <c r="AJ79" s="7"/>
      <c r="AK79" s="6"/>
      <c r="AL79" s="6"/>
      <c r="AM79" s="6"/>
      <c r="AN79" s="6"/>
      <c r="BN79" s="6"/>
    </row>
    <row r="80" spans="1:66" x14ac:dyDescent="0.2">
      <c r="A80" s="4"/>
      <c r="B80" s="5"/>
      <c r="C80" s="4"/>
      <c r="D80" s="4"/>
      <c r="E80" s="4"/>
      <c r="F80" s="4"/>
      <c r="O80" s="5"/>
      <c r="Y80" s="4"/>
      <c r="Z80" s="4"/>
      <c r="AJ80" s="7"/>
      <c r="AK80" s="6"/>
      <c r="AL80" s="6"/>
      <c r="AM80" s="6"/>
      <c r="AN80" s="6"/>
      <c r="BN80" s="6"/>
    </row>
    <row r="81" spans="1:66" x14ac:dyDescent="0.2">
      <c r="A81" s="4"/>
      <c r="B81" s="5"/>
      <c r="C81" s="4"/>
      <c r="D81" s="4"/>
      <c r="E81" s="4"/>
      <c r="F81" s="4"/>
      <c r="O81" s="5"/>
      <c r="Y81" s="4"/>
      <c r="Z81" s="4"/>
      <c r="AJ81" s="7"/>
      <c r="AK81" s="6"/>
      <c r="AL81" s="6"/>
      <c r="AM81" s="6"/>
      <c r="AN81" s="6"/>
      <c r="BN81" s="6"/>
    </row>
    <row r="82" spans="1:66" x14ac:dyDescent="0.2">
      <c r="A82" s="4"/>
      <c r="B82" s="5"/>
      <c r="C82" s="4"/>
      <c r="D82" s="4"/>
      <c r="E82" s="4"/>
      <c r="F82" s="4"/>
      <c r="O82" s="5"/>
      <c r="Y82" s="4"/>
      <c r="Z82" s="4"/>
      <c r="AJ82" s="7"/>
      <c r="AK82" s="6"/>
      <c r="AL82" s="6"/>
      <c r="AM82" s="6"/>
      <c r="AN82" s="6"/>
      <c r="BN82" s="6"/>
    </row>
    <row r="83" spans="1:66" x14ac:dyDescent="0.2">
      <c r="A83" s="4"/>
      <c r="B83" s="20"/>
      <c r="C83" s="18"/>
      <c r="D83" s="18"/>
      <c r="E83" s="18"/>
      <c r="F83" s="4"/>
      <c r="O83" s="20"/>
      <c r="Y83" s="4"/>
      <c r="Z83" s="4"/>
      <c r="AJ83" s="7"/>
      <c r="AK83" s="6"/>
      <c r="AL83" s="6"/>
      <c r="AM83" s="6"/>
      <c r="AN83" s="6"/>
      <c r="BN83" s="6"/>
    </row>
    <row r="84" spans="1:66" x14ac:dyDescent="0.2">
      <c r="A84" s="4"/>
      <c r="B84" s="5"/>
      <c r="C84" s="4"/>
      <c r="D84" s="4"/>
      <c r="E84" s="4"/>
      <c r="F84" s="4"/>
      <c r="O84" s="5"/>
      <c r="Y84" s="4"/>
      <c r="Z84" s="4"/>
      <c r="AJ84" s="7"/>
      <c r="AK84" s="6"/>
      <c r="AL84" s="6"/>
      <c r="AM84" s="6"/>
      <c r="AN84" s="6"/>
      <c r="BN84" s="6"/>
    </row>
    <row r="85" spans="1:66" x14ac:dyDescent="0.2">
      <c r="A85" s="4"/>
      <c r="B85" s="5"/>
      <c r="C85" s="4"/>
      <c r="D85" s="4"/>
      <c r="E85" s="4"/>
      <c r="F85" s="4"/>
      <c r="O85" s="5"/>
      <c r="Y85" s="4"/>
      <c r="Z85" s="4"/>
      <c r="AJ85" s="7"/>
      <c r="AK85" s="6"/>
      <c r="AL85" s="6"/>
      <c r="AM85" s="6"/>
      <c r="AN85" s="6"/>
      <c r="BN85" s="6"/>
    </row>
    <row r="86" spans="1:66" x14ac:dyDescent="0.2">
      <c r="A86" s="4"/>
      <c r="B86" s="5"/>
      <c r="C86" s="4"/>
      <c r="D86" s="4"/>
      <c r="E86" s="4"/>
      <c r="F86" s="4"/>
      <c r="G86" s="50"/>
      <c r="O86" s="5"/>
      <c r="X86" s="4"/>
      <c r="Y86" s="4"/>
      <c r="Z86" s="4"/>
      <c r="AJ86" s="7"/>
      <c r="AK86" s="6"/>
      <c r="AL86" s="6"/>
      <c r="AM86" s="6"/>
      <c r="AN86" s="6"/>
      <c r="BN86" s="6"/>
    </row>
    <row r="87" spans="1:66" x14ac:dyDescent="0.2">
      <c r="A87" s="4"/>
      <c r="B87" s="5"/>
      <c r="C87" s="4"/>
      <c r="D87" s="4"/>
      <c r="E87" s="4"/>
      <c r="F87" s="4"/>
      <c r="G87" s="50"/>
      <c r="O87" s="5"/>
      <c r="X87" s="4"/>
      <c r="Y87" s="4"/>
      <c r="Z87" s="4"/>
      <c r="AJ87" s="7"/>
      <c r="AK87" s="6"/>
      <c r="AL87" s="6"/>
      <c r="AM87" s="6"/>
      <c r="AN87" s="6"/>
      <c r="BN87" s="6"/>
    </row>
    <row r="88" spans="1:66" x14ac:dyDescent="0.2">
      <c r="A88" s="4"/>
      <c r="B88" s="5"/>
      <c r="C88" s="4"/>
      <c r="D88" s="4"/>
      <c r="E88" s="4"/>
      <c r="F88" s="4"/>
      <c r="G88" s="50"/>
      <c r="O88" s="5"/>
      <c r="X88" s="4"/>
      <c r="Y88" s="4"/>
      <c r="Z88" s="4"/>
      <c r="AJ88" s="7"/>
      <c r="AK88" s="6"/>
      <c r="AL88" s="6"/>
      <c r="AM88" s="6"/>
      <c r="AN88" s="6"/>
      <c r="BN88" s="6"/>
    </row>
    <row r="89" spans="1:66" x14ac:dyDescent="0.2">
      <c r="A89" s="4"/>
      <c r="B89" s="5"/>
      <c r="C89" s="4"/>
      <c r="D89" s="4"/>
      <c r="E89" s="4"/>
      <c r="F89" s="4"/>
      <c r="G89" s="50"/>
      <c r="O89" s="5"/>
      <c r="Y89" s="4"/>
      <c r="Z89" s="4"/>
      <c r="AJ89" s="7"/>
      <c r="AK89" s="6"/>
      <c r="AL89" s="6"/>
      <c r="AM89" s="6"/>
      <c r="AN89" s="6"/>
      <c r="BN89" s="6"/>
    </row>
    <row r="90" spans="1:66" x14ac:dyDescent="0.2">
      <c r="A90" s="4"/>
      <c r="B90" s="5"/>
      <c r="C90" s="4"/>
      <c r="D90" s="4"/>
      <c r="E90" s="4"/>
      <c r="F90" s="4"/>
      <c r="G90" s="50"/>
      <c r="O90" s="5"/>
      <c r="Y90" s="4"/>
      <c r="Z90" s="4"/>
      <c r="AJ90" s="7"/>
      <c r="AK90" s="6"/>
      <c r="AL90" s="6"/>
      <c r="AM90" s="6"/>
      <c r="AN90" s="6"/>
      <c r="BN90" s="6"/>
    </row>
    <row r="91" spans="1:66" x14ac:dyDescent="0.2">
      <c r="A91" s="4"/>
      <c r="B91" s="5"/>
      <c r="C91" s="4"/>
      <c r="D91" s="4"/>
      <c r="E91" s="4"/>
      <c r="F91" s="4"/>
      <c r="G91" s="50"/>
      <c r="O91" s="5"/>
      <c r="X91" s="4"/>
      <c r="Y91" s="4"/>
      <c r="Z91" s="4"/>
      <c r="AJ91" s="7"/>
      <c r="AK91" s="6"/>
      <c r="AL91" s="6"/>
      <c r="AM91" s="6"/>
      <c r="AN91" s="6"/>
      <c r="BN91" s="6"/>
    </row>
    <row r="92" spans="1:66" x14ac:dyDescent="0.2">
      <c r="A92" s="4"/>
      <c r="B92" s="5"/>
      <c r="C92" s="4"/>
      <c r="D92" s="4"/>
      <c r="E92" s="4"/>
      <c r="F92" s="4"/>
      <c r="G92" s="50"/>
      <c r="O92" s="5"/>
      <c r="X92" s="4"/>
      <c r="Y92" s="4"/>
      <c r="Z92" s="4"/>
      <c r="AK92" s="6"/>
      <c r="AL92" s="6"/>
      <c r="AM92" s="6"/>
      <c r="AN92" s="6"/>
      <c r="AZ92" s="7"/>
      <c r="BN92" s="6"/>
    </row>
    <row r="93" spans="1:66" x14ac:dyDescent="0.2">
      <c r="A93" s="4"/>
      <c r="B93" s="5"/>
      <c r="C93" s="4"/>
      <c r="D93" s="4"/>
      <c r="E93" s="4"/>
      <c r="F93" s="4"/>
      <c r="G93" s="50"/>
      <c r="O93" s="5"/>
      <c r="X93" s="4"/>
      <c r="Y93" s="4"/>
      <c r="Z93" s="4"/>
      <c r="AF93"/>
      <c r="AG93"/>
      <c r="AH93"/>
      <c r="AK93" s="6"/>
      <c r="AL93" s="6"/>
      <c r="AM93" s="6"/>
      <c r="AN93" s="6"/>
      <c r="AZ93" s="7"/>
      <c r="BN93" s="6"/>
    </row>
    <row r="94" spans="1:66" x14ac:dyDescent="0.2">
      <c r="A94" s="4"/>
      <c r="B94" s="5"/>
      <c r="C94" s="4"/>
      <c r="D94" s="4"/>
      <c r="E94" s="4"/>
      <c r="F94" s="4"/>
      <c r="G94" s="50"/>
      <c r="O94" s="5"/>
      <c r="X94" s="4"/>
      <c r="Y94" s="4"/>
      <c r="Z94" s="4"/>
      <c r="AF94"/>
      <c r="AG94"/>
      <c r="AH94"/>
      <c r="AK94" s="6"/>
      <c r="AL94" s="6"/>
      <c r="AM94" s="6"/>
      <c r="AN94" s="6"/>
      <c r="AZ94" s="7"/>
      <c r="BN94" s="6"/>
    </row>
    <row r="95" spans="1:66" x14ac:dyDescent="0.2">
      <c r="A95" s="4"/>
      <c r="B95" s="5"/>
      <c r="C95" s="4"/>
      <c r="D95" s="4"/>
      <c r="E95" s="4"/>
      <c r="F95" s="4"/>
      <c r="G95" s="50"/>
      <c r="O95" s="5"/>
      <c r="X95" s="4"/>
      <c r="Y95" s="4"/>
      <c r="Z95" s="4"/>
      <c r="AF95"/>
      <c r="AG95"/>
      <c r="AH95"/>
      <c r="AK95" s="6"/>
      <c r="AL95" s="6"/>
      <c r="AM95" s="6"/>
      <c r="AN95" s="6"/>
      <c r="AZ95" s="7"/>
      <c r="BN95" s="6"/>
    </row>
    <row r="96" spans="1:66" x14ac:dyDescent="0.2">
      <c r="A96" s="4"/>
      <c r="B96" s="5"/>
      <c r="C96" s="4"/>
      <c r="D96" s="4"/>
      <c r="E96" s="4"/>
      <c r="F96" s="4"/>
      <c r="G96" s="50"/>
      <c r="O96" s="5"/>
      <c r="X96" s="4"/>
      <c r="Y96" s="4"/>
      <c r="Z96" s="4"/>
      <c r="AF96"/>
      <c r="AG96"/>
      <c r="AH96"/>
      <c r="AK96" s="6"/>
      <c r="AL96" s="6"/>
      <c r="AM96" s="6"/>
      <c r="AN96" s="6"/>
      <c r="AZ96" s="7"/>
      <c r="BN96" s="6"/>
    </row>
    <row r="97" spans="1:66" x14ac:dyDescent="0.2">
      <c r="A97" s="4"/>
      <c r="B97" s="5"/>
      <c r="C97" s="4"/>
      <c r="D97" s="4"/>
      <c r="E97" s="4"/>
      <c r="F97" s="4"/>
      <c r="G97" s="50"/>
      <c r="O97" s="5"/>
      <c r="X97" s="4"/>
      <c r="Y97" s="4"/>
      <c r="Z97" s="4"/>
      <c r="AF97"/>
      <c r="AG97"/>
      <c r="AH97"/>
      <c r="AK97" s="6"/>
      <c r="AL97" s="6"/>
      <c r="AM97" s="6"/>
      <c r="AN97" s="6"/>
      <c r="AZ97" s="7"/>
      <c r="BN97" s="6"/>
    </row>
    <row r="98" spans="1:66" x14ac:dyDescent="0.2">
      <c r="A98" s="4"/>
      <c r="B98" s="5"/>
      <c r="C98" s="4"/>
      <c r="D98" s="4"/>
      <c r="E98" s="4"/>
      <c r="F98" s="4"/>
      <c r="G98" s="50"/>
      <c r="O98" s="5"/>
      <c r="Y98" s="4"/>
      <c r="Z98" s="4"/>
      <c r="AF98"/>
      <c r="AG98"/>
      <c r="AH98"/>
      <c r="AK98" s="6"/>
      <c r="AL98" s="6"/>
      <c r="AM98" s="6"/>
      <c r="AN98" s="6"/>
      <c r="AZ98" s="7"/>
      <c r="BN98" s="6"/>
    </row>
    <row r="99" spans="1:66" x14ac:dyDescent="0.2">
      <c r="A99" s="4"/>
      <c r="B99" s="5"/>
      <c r="C99" s="4"/>
      <c r="D99" s="4"/>
      <c r="E99" s="4"/>
      <c r="F99" s="4"/>
      <c r="G99" s="50"/>
      <c r="O99" s="5"/>
      <c r="Y99" s="4"/>
      <c r="Z99" s="4"/>
      <c r="AF99"/>
      <c r="AG99"/>
      <c r="AH99"/>
      <c r="AK99" s="6"/>
      <c r="AL99" s="6"/>
      <c r="AM99" s="6"/>
      <c r="AN99" s="6"/>
      <c r="AZ99" s="7"/>
      <c r="BN99" s="6"/>
    </row>
    <row r="100" spans="1:66" x14ac:dyDescent="0.2">
      <c r="A100" s="4"/>
      <c r="B100" s="5"/>
      <c r="C100" s="4"/>
      <c r="D100" s="4"/>
      <c r="E100" s="4"/>
      <c r="F100" s="4"/>
      <c r="G100" s="50"/>
      <c r="O100" s="5"/>
      <c r="Y100" s="4"/>
      <c r="Z100" s="4"/>
      <c r="AF100"/>
      <c r="AG100"/>
      <c r="AH100"/>
      <c r="AK100" s="6"/>
      <c r="AL100" s="6"/>
      <c r="AM100" s="6"/>
      <c r="AN100" s="6"/>
      <c r="AZ100" s="7"/>
      <c r="BN100" s="6"/>
    </row>
    <row r="101" spans="1:66" x14ac:dyDescent="0.2">
      <c r="A101" s="4"/>
      <c r="B101" s="5"/>
      <c r="C101" s="4"/>
      <c r="D101" s="4"/>
      <c r="E101" s="4"/>
      <c r="F101" s="4"/>
      <c r="G101" s="50"/>
      <c r="O101" s="5"/>
      <c r="Y101" s="4"/>
      <c r="Z101" s="4"/>
      <c r="AF101"/>
      <c r="AG101"/>
      <c r="AH101"/>
      <c r="AK101" s="6"/>
      <c r="AL101" s="6"/>
      <c r="AM101" s="6"/>
      <c r="AN101" s="6"/>
      <c r="AZ101" s="7"/>
      <c r="BN101" s="6"/>
    </row>
    <row r="102" spans="1:66" x14ac:dyDescent="0.2">
      <c r="A102" s="4"/>
      <c r="B102" s="5"/>
      <c r="C102" s="4"/>
      <c r="D102" s="4"/>
      <c r="E102" s="4"/>
      <c r="F102" s="4"/>
      <c r="G102" s="50"/>
      <c r="O102" s="5"/>
      <c r="Y102" s="4"/>
      <c r="Z102" s="4"/>
      <c r="AK102" s="6"/>
      <c r="AL102" s="6"/>
      <c r="AM102" s="6"/>
      <c r="AN102" s="6"/>
      <c r="AZ102" s="7"/>
      <c r="BN102" s="6"/>
    </row>
    <row r="103" spans="1:66" x14ac:dyDescent="0.2">
      <c r="A103" s="4"/>
      <c r="B103" s="5"/>
      <c r="C103" s="4"/>
      <c r="D103" s="4"/>
      <c r="E103" s="4"/>
      <c r="F103" s="4"/>
      <c r="G103" s="50"/>
      <c r="O103" s="5"/>
      <c r="Y103" s="4"/>
      <c r="Z103" s="4"/>
      <c r="AK103" s="6"/>
      <c r="AL103" s="6"/>
      <c r="AM103" s="6"/>
      <c r="AN103" s="6"/>
      <c r="AZ103" s="7"/>
      <c r="BN103" s="6"/>
    </row>
    <row r="104" spans="1:66" x14ac:dyDescent="0.2">
      <c r="A104" s="4"/>
      <c r="B104" s="5"/>
      <c r="C104" s="4"/>
      <c r="D104" s="4"/>
      <c r="E104" s="4"/>
      <c r="F104" s="4"/>
      <c r="G104" s="50"/>
      <c r="O104" s="5"/>
      <c r="Y104" s="4"/>
      <c r="Z104" s="4"/>
      <c r="AK104" s="6"/>
      <c r="AL104" s="6"/>
      <c r="AM104" s="6"/>
      <c r="AN104" s="6"/>
      <c r="AZ104" s="7"/>
      <c r="BN104" s="6"/>
    </row>
    <row r="105" spans="1:66" x14ac:dyDescent="0.2">
      <c r="A105" s="4"/>
      <c r="B105" s="5"/>
      <c r="C105" s="4"/>
      <c r="D105" s="4"/>
      <c r="E105" s="4"/>
      <c r="F105" s="4"/>
      <c r="G105" s="50"/>
      <c r="O105" s="5"/>
      <c r="Y105" s="4"/>
      <c r="Z105" s="4"/>
      <c r="AK105" s="6"/>
      <c r="AL105" s="6"/>
      <c r="AM105" s="6"/>
      <c r="AN105" s="6"/>
      <c r="AZ105" s="7"/>
      <c r="BN105" s="6"/>
    </row>
    <row r="106" spans="1:66" x14ac:dyDescent="0.2">
      <c r="A106" s="4"/>
      <c r="B106" s="5"/>
      <c r="C106" s="4"/>
      <c r="D106" s="4"/>
      <c r="E106" s="4"/>
      <c r="F106" s="4"/>
      <c r="G106" s="50"/>
      <c r="O106" s="5"/>
      <c r="Y106" s="4"/>
      <c r="Z106" s="4"/>
      <c r="AK106" s="6"/>
      <c r="AL106" s="6"/>
      <c r="AM106" s="6"/>
      <c r="AN106" s="6"/>
      <c r="AZ106" s="7"/>
      <c r="BN106" s="6"/>
    </row>
    <row r="107" spans="1:66" x14ac:dyDescent="0.2">
      <c r="A107" s="4"/>
      <c r="B107" s="5"/>
      <c r="C107" s="4"/>
      <c r="D107" s="4"/>
      <c r="E107" s="4"/>
      <c r="F107" s="4"/>
      <c r="G107" s="50"/>
      <c r="O107" s="5"/>
      <c r="X107" s="4"/>
      <c r="Y107" s="4"/>
      <c r="Z107" s="4"/>
      <c r="AK107" s="6"/>
      <c r="AL107" s="6"/>
      <c r="AM107" s="6"/>
      <c r="AN107" s="6"/>
      <c r="AZ107" s="7"/>
      <c r="BN107" s="6"/>
    </row>
    <row r="108" spans="1:66" x14ac:dyDescent="0.2">
      <c r="A108" s="4"/>
      <c r="B108" s="5"/>
      <c r="C108" s="4"/>
      <c r="D108" s="4"/>
      <c r="E108" s="4"/>
      <c r="F108" s="4"/>
      <c r="G108" s="50"/>
      <c r="O108" s="5"/>
      <c r="X108" s="4"/>
      <c r="Y108" s="4"/>
      <c r="Z108" s="4"/>
      <c r="AK108" s="6"/>
      <c r="AL108" s="6"/>
      <c r="AM108" s="6"/>
      <c r="AN108" s="6"/>
      <c r="AZ108" s="7"/>
      <c r="BN108" s="6"/>
    </row>
    <row r="109" spans="1:66" x14ac:dyDescent="0.2">
      <c r="A109" s="4"/>
      <c r="B109" s="5"/>
      <c r="C109" s="4"/>
      <c r="D109" s="4"/>
      <c r="E109" s="4"/>
      <c r="F109" s="4"/>
      <c r="G109" s="50"/>
      <c r="O109" s="5"/>
      <c r="X109" s="4"/>
      <c r="Y109" s="4"/>
      <c r="Z109" s="4"/>
      <c r="AK109" s="6"/>
      <c r="AL109" s="6"/>
      <c r="AM109" s="6"/>
      <c r="AN109" s="6"/>
      <c r="AZ109" s="7"/>
      <c r="BN109" s="6"/>
    </row>
    <row r="110" spans="1:66" x14ac:dyDescent="0.2">
      <c r="A110" s="4"/>
      <c r="B110" s="5"/>
      <c r="C110" s="4"/>
      <c r="D110" s="4"/>
      <c r="E110" s="4"/>
      <c r="F110" s="4"/>
      <c r="G110" s="50"/>
      <c r="O110" s="5"/>
      <c r="X110" s="4"/>
      <c r="Y110" s="4"/>
      <c r="Z110" s="4"/>
      <c r="AK110" s="6"/>
      <c r="AL110" s="6"/>
      <c r="AM110" s="6"/>
      <c r="AN110" s="6"/>
      <c r="AZ110" s="7"/>
      <c r="BN110" s="6"/>
    </row>
    <row r="111" spans="1:66" x14ac:dyDescent="0.2">
      <c r="A111" s="4"/>
      <c r="B111" s="5"/>
      <c r="C111" s="4"/>
      <c r="D111" s="4"/>
      <c r="E111" s="4"/>
      <c r="F111" s="4"/>
      <c r="G111" s="50"/>
      <c r="O111" s="5"/>
      <c r="X111" s="4"/>
      <c r="Y111" s="4"/>
      <c r="Z111" s="4"/>
      <c r="AK111" s="6"/>
      <c r="AL111" s="6"/>
      <c r="AM111" s="6"/>
      <c r="AN111" s="6"/>
      <c r="AZ111" s="7"/>
      <c r="BN111" s="6"/>
    </row>
    <row r="112" spans="1:66" x14ac:dyDescent="0.2">
      <c r="A112" s="4"/>
      <c r="B112" s="5"/>
      <c r="C112" s="4"/>
      <c r="D112" s="4"/>
      <c r="E112" s="4"/>
      <c r="F112" s="4"/>
      <c r="G112" s="50"/>
      <c r="O112" s="5"/>
      <c r="X112" s="4"/>
      <c r="Y112" s="4"/>
      <c r="Z112" s="4"/>
      <c r="AK112" s="6"/>
      <c r="AL112" s="6"/>
      <c r="AM112" s="6"/>
      <c r="AN112" s="6"/>
      <c r="AZ112" s="7"/>
      <c r="BN112" s="6"/>
    </row>
    <row r="113" spans="1:66" x14ac:dyDescent="0.2">
      <c r="A113" s="4"/>
      <c r="B113" s="5"/>
      <c r="C113" s="4"/>
      <c r="D113" s="4"/>
      <c r="E113" s="4"/>
      <c r="F113" s="4"/>
      <c r="G113" s="50"/>
      <c r="O113" s="5"/>
      <c r="X113" s="4"/>
      <c r="Y113" s="4"/>
      <c r="Z113" s="4"/>
      <c r="AK113" s="6"/>
      <c r="AL113" s="6"/>
      <c r="AM113" s="6"/>
      <c r="AN113" s="6"/>
      <c r="AZ113" s="10"/>
      <c r="BA113" s="4"/>
      <c r="BB113" s="4"/>
      <c r="BC113" s="4"/>
      <c r="BD113" s="4"/>
      <c r="BE113" s="4"/>
      <c r="BN113" s="6"/>
    </row>
    <row r="114" spans="1:66" x14ac:dyDescent="0.2">
      <c r="A114" s="4"/>
      <c r="B114" s="5"/>
      <c r="C114" s="4"/>
      <c r="D114" s="4"/>
      <c r="E114" s="4"/>
      <c r="F114" s="4"/>
      <c r="G114" s="50"/>
      <c r="O114" s="5"/>
      <c r="X114" s="4"/>
      <c r="Y114" s="4"/>
      <c r="Z114" s="4"/>
      <c r="AF114"/>
      <c r="AG114"/>
      <c r="AH114"/>
      <c r="AK114" s="6"/>
      <c r="AL114" s="6"/>
      <c r="AM114" s="6"/>
      <c r="AN114" s="6"/>
      <c r="AZ114" s="4"/>
      <c r="BA114" s="4"/>
      <c r="BB114" s="4"/>
      <c r="BC114" s="4"/>
      <c r="BD114" s="4"/>
      <c r="BE114" s="4"/>
      <c r="BN114" s="6"/>
    </row>
    <row r="115" spans="1:66" x14ac:dyDescent="0.2">
      <c r="A115" s="4"/>
      <c r="B115" s="5"/>
      <c r="C115" s="4"/>
      <c r="D115" s="4"/>
      <c r="E115" s="4"/>
      <c r="F115" s="4"/>
      <c r="G115" s="50"/>
      <c r="O115" s="5"/>
      <c r="X115" s="4"/>
      <c r="Y115" s="4"/>
      <c r="Z115" s="4"/>
      <c r="AF115"/>
      <c r="AG115"/>
      <c r="AH115"/>
      <c r="AK115" s="6"/>
      <c r="AL115" s="6"/>
      <c r="AM115" s="6"/>
      <c r="AN115" s="6"/>
      <c r="AZ115" s="4"/>
      <c r="BA115" s="4"/>
      <c r="BB115" s="4"/>
      <c r="BC115" s="4"/>
      <c r="BD115" s="4"/>
      <c r="BE115" s="4"/>
      <c r="BN115" s="6"/>
    </row>
    <row r="116" spans="1:66" x14ac:dyDescent="0.2">
      <c r="A116" s="4"/>
      <c r="B116" s="5"/>
      <c r="C116" s="4"/>
      <c r="D116" s="4"/>
      <c r="E116" s="4"/>
      <c r="F116" s="4"/>
      <c r="G116" s="50"/>
      <c r="O116" s="5"/>
      <c r="X116" s="4"/>
      <c r="Y116" s="4"/>
      <c r="Z116" s="4"/>
      <c r="AK116" s="6"/>
      <c r="AL116" s="6"/>
      <c r="AM116" s="6"/>
      <c r="AN116" s="6"/>
      <c r="AZ116" s="10"/>
      <c r="BA116" s="4"/>
      <c r="BB116" s="4"/>
      <c r="BC116" s="4"/>
      <c r="BD116" s="4"/>
      <c r="BE116" s="4"/>
      <c r="BN116" s="6"/>
    </row>
    <row r="117" spans="1:66" x14ac:dyDescent="0.2">
      <c r="A117" s="4"/>
      <c r="B117" s="5"/>
      <c r="C117" s="4"/>
      <c r="D117" s="4"/>
      <c r="E117" s="4"/>
      <c r="F117" s="4"/>
      <c r="G117" s="50"/>
      <c r="O117" s="5"/>
      <c r="X117" s="4"/>
      <c r="Y117" s="4"/>
      <c r="Z117" s="4"/>
      <c r="AF117"/>
      <c r="AG117"/>
      <c r="AH117"/>
      <c r="AK117" s="6"/>
      <c r="AL117" s="6"/>
      <c r="AM117" s="6"/>
      <c r="AN117" s="6"/>
      <c r="AZ117" s="4"/>
      <c r="BA117" s="4"/>
      <c r="BB117" s="4"/>
      <c r="BC117" s="4"/>
      <c r="BD117" s="4"/>
      <c r="BE117" s="4"/>
      <c r="BN117" s="6"/>
    </row>
    <row r="118" spans="1:66" x14ac:dyDescent="0.2">
      <c r="A118" s="4"/>
      <c r="B118" s="5"/>
      <c r="C118" s="4"/>
      <c r="D118" s="4"/>
      <c r="E118" s="4"/>
      <c r="F118" s="4"/>
      <c r="G118" s="50"/>
      <c r="O118" s="5"/>
      <c r="X118" s="4"/>
      <c r="Y118" s="4"/>
      <c r="Z118" s="4"/>
      <c r="AF118"/>
      <c r="AG118"/>
      <c r="AH118"/>
      <c r="AK118" s="6"/>
      <c r="AL118" s="6"/>
      <c r="AM118" s="6"/>
      <c r="AN118" s="6"/>
      <c r="AZ118" s="4"/>
      <c r="BA118" s="4"/>
      <c r="BB118" s="4"/>
      <c r="BC118" s="4"/>
      <c r="BD118" s="4"/>
      <c r="BE118" s="4"/>
      <c r="BN118" s="6"/>
    </row>
    <row r="119" spans="1:66" x14ac:dyDescent="0.2">
      <c r="A119" s="4"/>
      <c r="B119" s="5"/>
      <c r="C119" s="4"/>
      <c r="D119" s="4"/>
      <c r="E119" s="4"/>
      <c r="F119" s="4"/>
      <c r="G119" s="50"/>
      <c r="O119" s="5"/>
      <c r="X119" s="4"/>
      <c r="Y119" s="4"/>
      <c r="Z119" s="4"/>
      <c r="AF119"/>
      <c r="AG119"/>
      <c r="AH119"/>
      <c r="AK119" s="6"/>
      <c r="AL119" s="6"/>
      <c r="AM119" s="6"/>
      <c r="AN119" s="6"/>
      <c r="AZ119" s="4"/>
      <c r="BA119" s="4"/>
      <c r="BB119" s="4"/>
      <c r="BC119" s="4"/>
      <c r="BD119" s="4"/>
      <c r="BE119" s="4"/>
      <c r="BN119" s="6"/>
    </row>
    <row r="120" spans="1:66" x14ac:dyDescent="0.2">
      <c r="A120" s="4"/>
      <c r="B120" s="5"/>
      <c r="C120" s="4"/>
      <c r="D120" s="4"/>
      <c r="E120" s="4"/>
      <c r="F120" s="4"/>
      <c r="G120" s="50"/>
      <c r="O120" s="5"/>
      <c r="X120" s="4"/>
      <c r="Y120" s="4"/>
      <c r="Z120" s="4"/>
      <c r="AF120"/>
      <c r="AG120"/>
      <c r="AH120"/>
      <c r="AK120" s="6"/>
      <c r="AL120" s="6"/>
      <c r="AM120" s="6"/>
      <c r="AN120" s="6"/>
      <c r="AZ120" s="4"/>
      <c r="BA120" s="4"/>
      <c r="BB120" s="4"/>
      <c r="BC120" s="4"/>
      <c r="BD120" s="4"/>
      <c r="BE120" s="4"/>
      <c r="BN120" s="6"/>
    </row>
    <row r="121" spans="1:66" x14ac:dyDescent="0.2">
      <c r="A121" s="4"/>
      <c r="B121" s="5"/>
      <c r="C121" s="4"/>
      <c r="D121" s="4"/>
      <c r="E121" s="4"/>
      <c r="F121" s="4"/>
      <c r="G121" s="50"/>
      <c r="O121" s="5"/>
      <c r="X121" s="4"/>
      <c r="Y121" s="4"/>
      <c r="Z121" s="4"/>
      <c r="AF121"/>
      <c r="AG121"/>
      <c r="AH121"/>
      <c r="AK121" s="6"/>
      <c r="AL121" s="6"/>
      <c r="AM121" s="6"/>
      <c r="AN121" s="6"/>
      <c r="AZ121" s="4"/>
      <c r="BA121" s="4"/>
      <c r="BB121" s="4"/>
      <c r="BC121" s="4"/>
      <c r="BD121" s="4"/>
      <c r="BE121" s="4"/>
      <c r="BN121" s="6"/>
    </row>
    <row r="122" spans="1:66" x14ac:dyDescent="0.2">
      <c r="A122" s="4"/>
      <c r="B122" s="5"/>
      <c r="C122" s="4"/>
      <c r="D122" s="4"/>
      <c r="E122" s="4"/>
      <c r="F122" s="4"/>
      <c r="G122" s="50"/>
      <c r="O122" s="5"/>
      <c r="X122" s="4"/>
      <c r="Y122" s="4"/>
      <c r="Z122" s="4"/>
      <c r="AF122"/>
      <c r="AG122"/>
      <c r="AH122"/>
      <c r="AK122" s="6"/>
      <c r="AL122" s="6"/>
      <c r="AM122" s="6"/>
      <c r="AN122" s="6"/>
      <c r="AZ122" s="4"/>
      <c r="BA122" s="4"/>
      <c r="BB122" s="4"/>
      <c r="BC122" s="4"/>
      <c r="BD122" s="4"/>
      <c r="BE122" s="4"/>
      <c r="BN122" s="6"/>
    </row>
    <row r="123" spans="1:66" x14ac:dyDescent="0.2">
      <c r="A123" s="4"/>
      <c r="B123" s="5"/>
      <c r="C123" s="4"/>
      <c r="D123" s="4"/>
      <c r="E123" s="4"/>
      <c r="F123" s="4"/>
      <c r="G123" s="50"/>
      <c r="O123" s="5"/>
      <c r="X123" s="4"/>
      <c r="Y123" s="4"/>
      <c r="Z123" s="4"/>
      <c r="AK123" s="6"/>
      <c r="AL123" s="6"/>
      <c r="AM123" s="6"/>
      <c r="AN123" s="6"/>
      <c r="AZ123" s="10"/>
      <c r="BA123" s="4"/>
      <c r="BB123" s="4"/>
      <c r="BC123" s="4"/>
      <c r="BD123" s="4"/>
      <c r="BE123" s="4"/>
      <c r="BN123" s="6"/>
    </row>
    <row r="124" spans="1:66" x14ac:dyDescent="0.2">
      <c r="A124" s="4"/>
      <c r="B124" s="5"/>
      <c r="C124" s="4"/>
      <c r="D124" s="4"/>
      <c r="E124" s="4"/>
      <c r="F124" s="4"/>
      <c r="G124" s="50"/>
      <c r="O124" s="5"/>
      <c r="X124" s="4"/>
      <c r="Y124" s="4"/>
      <c r="Z124" s="4"/>
      <c r="AK124" s="6"/>
      <c r="AL124" s="6"/>
      <c r="AM124" s="6"/>
      <c r="AN124" s="6"/>
      <c r="AZ124" s="7"/>
      <c r="BN124" s="6"/>
    </row>
    <row r="125" spans="1:66" x14ac:dyDescent="0.2">
      <c r="A125" s="4"/>
      <c r="B125" s="5"/>
      <c r="C125" s="4"/>
      <c r="D125" s="4"/>
      <c r="E125" s="4"/>
      <c r="F125" s="4"/>
      <c r="G125" s="50"/>
      <c r="O125" s="5"/>
      <c r="X125" s="4"/>
      <c r="Y125" s="4"/>
      <c r="Z125" s="4"/>
      <c r="AK125" s="6"/>
      <c r="AL125" s="6"/>
      <c r="AM125" s="6"/>
      <c r="AN125" s="6"/>
      <c r="AZ125" s="7"/>
      <c r="BN125" s="6"/>
    </row>
    <row r="126" spans="1:66" x14ac:dyDescent="0.2">
      <c r="A126" s="4"/>
      <c r="B126" s="5"/>
      <c r="C126" s="4"/>
      <c r="D126" s="4"/>
      <c r="E126" s="4"/>
      <c r="F126" s="4"/>
      <c r="G126" s="50"/>
      <c r="O126" s="5"/>
      <c r="X126" s="4"/>
      <c r="Y126" s="4"/>
      <c r="Z126" s="4"/>
      <c r="AK126" s="6"/>
      <c r="AL126" s="6"/>
      <c r="AM126" s="6"/>
      <c r="AN126" s="6"/>
      <c r="AZ126" s="7"/>
      <c r="BN126" s="6"/>
    </row>
    <row r="127" spans="1:66" x14ac:dyDescent="0.2">
      <c r="A127" s="4"/>
      <c r="B127" s="5"/>
      <c r="C127" s="4"/>
      <c r="D127" s="4"/>
      <c r="E127" s="4"/>
      <c r="F127" s="4"/>
      <c r="G127" s="50"/>
      <c r="O127" s="5"/>
      <c r="X127" s="4"/>
      <c r="Y127" s="4"/>
      <c r="Z127" s="4"/>
      <c r="AK127" s="6"/>
      <c r="AL127" s="6"/>
      <c r="AM127" s="6"/>
      <c r="AN127" s="6"/>
      <c r="AZ127" s="7"/>
      <c r="BN127" s="6"/>
    </row>
    <row r="128" spans="1:66" x14ac:dyDescent="0.2">
      <c r="C128" s="4"/>
      <c r="D128" s="4"/>
      <c r="E128" s="4"/>
      <c r="F128" s="4"/>
      <c r="G128" s="50"/>
      <c r="X128" s="4"/>
      <c r="Y128" s="4"/>
      <c r="Z128" s="4"/>
      <c r="AK128" s="6"/>
      <c r="AL128" s="6"/>
      <c r="AM128" s="6"/>
      <c r="AN128" s="6"/>
      <c r="AZ128" s="7"/>
      <c r="BN128" s="6"/>
    </row>
    <row r="129" spans="3:66" x14ac:dyDescent="0.2">
      <c r="C129" s="4"/>
      <c r="D129" s="4"/>
      <c r="E129" s="4"/>
      <c r="F129" s="4"/>
      <c r="G129" s="50"/>
      <c r="X129" s="4"/>
      <c r="Y129" s="4"/>
      <c r="Z129" s="4"/>
      <c r="AK129" s="6"/>
      <c r="AL129" s="6"/>
      <c r="AM129" s="6"/>
      <c r="AN129" s="6"/>
      <c r="AZ129" s="7"/>
      <c r="BN129" s="6"/>
    </row>
    <row r="130" spans="3:66" x14ac:dyDescent="0.2">
      <c r="C130" s="4"/>
      <c r="D130" s="4"/>
      <c r="E130" s="4"/>
      <c r="F130" s="4"/>
      <c r="G130" s="50"/>
      <c r="X130" s="4"/>
      <c r="Y130" s="4"/>
      <c r="Z130" s="4"/>
      <c r="AK130" s="6"/>
      <c r="AL130" s="6"/>
      <c r="AM130" s="6"/>
      <c r="AN130" s="6"/>
      <c r="AZ130" s="7"/>
      <c r="BN130" s="6"/>
    </row>
    <row r="131" spans="3:66" x14ac:dyDescent="0.2">
      <c r="C131" s="4"/>
      <c r="D131" s="4"/>
      <c r="E131" s="4"/>
      <c r="F131" s="4"/>
      <c r="G131" s="50"/>
      <c r="X131" s="4"/>
      <c r="Y131" s="4"/>
      <c r="Z131" s="4"/>
      <c r="AK131" s="6"/>
      <c r="AL131" s="6"/>
      <c r="AM131" s="6"/>
      <c r="AN131" s="6"/>
      <c r="AZ131" s="7"/>
      <c r="BN131" s="6"/>
    </row>
    <row r="132" spans="3:66" x14ac:dyDescent="0.2">
      <c r="C132" s="4"/>
      <c r="D132" s="4"/>
      <c r="E132" s="4"/>
      <c r="F132" s="4"/>
      <c r="G132" s="50"/>
      <c r="X132" s="4"/>
      <c r="Y132" s="4"/>
      <c r="Z132" s="4"/>
      <c r="AK132" s="6"/>
      <c r="AL132" s="6"/>
      <c r="AM132" s="6"/>
      <c r="AN132" s="6"/>
      <c r="AZ132" s="7"/>
      <c r="BN132" s="6"/>
    </row>
    <row r="133" spans="3:66" x14ac:dyDescent="0.2">
      <c r="C133" s="4"/>
      <c r="D133" s="4"/>
      <c r="E133" s="4"/>
      <c r="F133" s="4"/>
      <c r="G133" s="50"/>
      <c r="X133" s="4"/>
      <c r="Y133" s="4"/>
      <c r="Z133" s="4"/>
      <c r="AK133" s="6"/>
      <c r="AL133" s="6"/>
      <c r="AM133" s="6"/>
      <c r="AN133" s="6"/>
      <c r="AZ133" s="7"/>
      <c r="BN133" s="6"/>
    </row>
    <row r="134" spans="3:66" x14ac:dyDescent="0.2">
      <c r="C134" s="4"/>
      <c r="D134" s="4"/>
      <c r="E134" s="4"/>
      <c r="F134" s="4"/>
      <c r="G134" s="50"/>
      <c r="X134" s="4"/>
      <c r="Y134" s="4"/>
      <c r="Z134" s="4"/>
      <c r="AK134" s="6"/>
      <c r="AL134" s="6"/>
      <c r="AM134" s="6"/>
      <c r="AN134" s="6"/>
      <c r="AZ134" s="7"/>
      <c r="BN134" s="6"/>
    </row>
    <row r="135" spans="3:66" x14ac:dyDescent="0.2">
      <c r="C135" s="4"/>
      <c r="D135" s="4"/>
      <c r="E135" s="4"/>
      <c r="F135" s="4"/>
      <c r="G135" s="50"/>
      <c r="X135" s="4"/>
      <c r="Y135" s="4"/>
      <c r="Z135" s="4"/>
      <c r="AK135" s="6"/>
      <c r="AL135" s="6"/>
      <c r="AM135" s="6"/>
      <c r="AN135" s="6"/>
      <c r="AZ135" s="7"/>
      <c r="BN135" s="6"/>
    </row>
    <row r="136" spans="3:66" x14ac:dyDescent="0.2">
      <c r="C136" s="4"/>
      <c r="D136" s="4"/>
      <c r="E136" s="4"/>
      <c r="F136" s="4"/>
      <c r="G136" s="50"/>
      <c r="X136" s="4"/>
      <c r="Y136" s="4"/>
      <c r="Z136" s="4"/>
      <c r="AK136" s="6"/>
      <c r="AL136" s="6"/>
      <c r="AM136" s="6"/>
      <c r="AN136" s="6"/>
      <c r="AZ136" s="7"/>
      <c r="BN136" s="6"/>
    </row>
    <row r="137" spans="3:66" x14ac:dyDescent="0.2">
      <c r="C137" s="4"/>
      <c r="D137" s="4"/>
      <c r="E137" s="4"/>
      <c r="F137" s="4"/>
      <c r="G137" s="50"/>
      <c r="X137" s="4"/>
      <c r="Y137" s="4"/>
      <c r="Z137" s="4"/>
      <c r="AK137" s="6"/>
      <c r="AL137" s="6"/>
      <c r="AM137" s="6"/>
      <c r="AN137" s="6"/>
      <c r="AZ137" s="7"/>
      <c r="BN137" s="6"/>
    </row>
    <row r="138" spans="3:66" x14ac:dyDescent="0.2">
      <c r="C138" s="4"/>
      <c r="D138" s="4"/>
      <c r="E138" s="4"/>
      <c r="F138" s="4"/>
      <c r="G138" s="50"/>
      <c r="X138" s="4"/>
      <c r="Y138" s="4"/>
      <c r="Z138" s="4"/>
      <c r="AK138" s="6"/>
      <c r="AL138" s="6"/>
      <c r="AM138" s="6"/>
      <c r="AN138" s="6"/>
      <c r="AZ138" s="7"/>
      <c r="BN138" s="6"/>
    </row>
    <row r="139" spans="3:66" x14ac:dyDescent="0.2">
      <c r="C139" s="4"/>
      <c r="D139" s="4"/>
      <c r="E139" s="4"/>
      <c r="F139" s="4"/>
      <c r="G139" s="50"/>
      <c r="X139" s="4"/>
      <c r="Y139" s="4"/>
      <c r="Z139" s="4"/>
      <c r="AK139" s="6"/>
      <c r="AL139" s="6"/>
      <c r="AM139" s="6"/>
      <c r="AN139" s="6"/>
      <c r="AZ139" s="7"/>
      <c r="BN139" s="6"/>
    </row>
    <row r="140" spans="3:66" x14ac:dyDescent="0.2">
      <c r="C140" s="4"/>
      <c r="D140" s="4"/>
      <c r="E140" s="4"/>
      <c r="F140" s="4"/>
      <c r="G140" s="50"/>
      <c r="X140" s="4"/>
      <c r="Y140" s="4"/>
      <c r="Z140" s="4"/>
      <c r="AK140" s="6"/>
      <c r="AL140" s="6"/>
      <c r="AM140" s="6"/>
      <c r="AN140" s="6"/>
      <c r="AZ140" s="7"/>
      <c r="BN140" s="6"/>
    </row>
    <row r="141" spans="3:66" x14ac:dyDescent="0.2">
      <c r="C141" s="4"/>
      <c r="D141" s="4"/>
      <c r="E141" s="4"/>
      <c r="F141" s="4"/>
      <c r="G141" s="50"/>
      <c r="X141" s="4"/>
      <c r="Y141" s="4"/>
      <c r="Z141" s="4"/>
      <c r="AK141" s="6"/>
      <c r="AL141" s="6"/>
      <c r="AM141" s="6"/>
      <c r="AN141" s="6"/>
      <c r="AZ141" s="7"/>
      <c r="BN141" s="6"/>
    </row>
    <row r="142" spans="3:66" x14ac:dyDescent="0.2">
      <c r="C142" s="4"/>
      <c r="D142" s="4"/>
      <c r="E142" s="4"/>
      <c r="F142" s="4"/>
      <c r="G142" s="50"/>
      <c r="X142" s="4"/>
      <c r="Y142" s="4"/>
      <c r="Z142" s="4"/>
      <c r="AK142" s="6"/>
      <c r="AL142" s="6"/>
      <c r="AM142" s="6"/>
      <c r="AN142" s="6"/>
      <c r="AZ142" s="7"/>
      <c r="BN142" s="6"/>
    </row>
    <row r="143" spans="3:66" x14ac:dyDescent="0.2">
      <c r="C143" s="4"/>
      <c r="D143" s="4"/>
      <c r="E143" s="4"/>
      <c r="F143" s="4"/>
      <c r="G143" s="50"/>
      <c r="X143" s="4"/>
      <c r="Y143" s="4"/>
      <c r="Z143" s="4"/>
      <c r="AK143" s="6"/>
      <c r="AL143" s="6"/>
      <c r="AM143" s="6"/>
      <c r="AN143" s="6"/>
      <c r="AZ143" s="7"/>
      <c r="BN143" s="6"/>
    </row>
    <row r="144" spans="3:66" x14ac:dyDescent="0.2">
      <c r="C144" s="4"/>
      <c r="D144" s="4"/>
      <c r="E144" s="4"/>
      <c r="F144" s="4"/>
      <c r="G144" s="50"/>
      <c r="X144" s="4"/>
      <c r="Y144" s="4"/>
      <c r="Z144" s="4"/>
      <c r="AK144" s="6"/>
      <c r="AL144" s="6"/>
      <c r="AM144" s="6"/>
      <c r="AN144" s="6"/>
      <c r="AZ144" s="7"/>
      <c r="BN144" s="6"/>
    </row>
    <row r="145" spans="3:66" x14ac:dyDescent="0.2">
      <c r="C145" s="4"/>
      <c r="D145" s="4"/>
      <c r="E145" s="4"/>
      <c r="F145" s="4"/>
      <c r="G145" s="50"/>
      <c r="X145" s="4"/>
      <c r="Y145" s="4"/>
      <c r="Z145" s="4"/>
      <c r="AK145" s="6"/>
      <c r="AL145" s="6"/>
      <c r="AM145" s="6"/>
      <c r="AN145" s="6"/>
      <c r="AZ145" s="7"/>
      <c r="BN145" s="6"/>
    </row>
    <row r="146" spans="3:66" x14ac:dyDescent="0.2">
      <c r="C146" s="4"/>
      <c r="D146" s="4"/>
      <c r="E146" s="4"/>
      <c r="F146" s="4"/>
      <c r="G146" s="50"/>
      <c r="X146" s="4"/>
      <c r="Y146" s="4"/>
      <c r="Z146" s="4"/>
      <c r="AK146" s="6"/>
      <c r="AL146" s="6"/>
      <c r="AM146" s="6"/>
      <c r="AN146" s="6"/>
      <c r="AZ146" s="7"/>
      <c r="BN146" s="6"/>
    </row>
    <row r="147" spans="3:66" x14ac:dyDescent="0.2">
      <c r="C147" s="4"/>
      <c r="D147" s="4"/>
      <c r="E147" s="4"/>
      <c r="F147" s="4"/>
      <c r="G147" s="50"/>
      <c r="X147" s="4"/>
      <c r="Y147" s="4"/>
      <c r="Z147" s="4"/>
      <c r="AK147" s="6"/>
      <c r="AL147" s="6"/>
      <c r="AM147" s="6"/>
      <c r="AN147" s="6"/>
      <c r="AZ147" s="7"/>
      <c r="BN147" s="6"/>
    </row>
    <row r="148" spans="3:66" x14ac:dyDescent="0.2">
      <c r="C148" s="4"/>
      <c r="D148" s="4"/>
      <c r="E148" s="4"/>
      <c r="F148" s="4"/>
      <c r="G148" s="50"/>
      <c r="X148" s="4"/>
      <c r="Y148" s="4"/>
      <c r="Z148" s="4"/>
      <c r="AK148" s="6"/>
      <c r="AL148" s="6"/>
      <c r="AM148" s="6"/>
      <c r="AN148" s="6"/>
      <c r="AZ148" s="7"/>
      <c r="BN148" s="6"/>
    </row>
    <row r="149" spans="3:66" x14ac:dyDescent="0.2">
      <c r="C149" s="4"/>
      <c r="D149" s="4"/>
      <c r="E149" s="4"/>
      <c r="F149" s="4"/>
      <c r="G149" s="50"/>
      <c r="X149" s="4"/>
      <c r="Y149" s="4"/>
      <c r="Z149" s="4"/>
      <c r="AK149" s="6"/>
      <c r="AL149" s="6"/>
      <c r="AM149" s="6"/>
      <c r="AN149" s="6"/>
      <c r="AZ149" s="7"/>
      <c r="BN149" s="6"/>
    </row>
    <row r="150" spans="3:66" x14ac:dyDescent="0.2">
      <c r="C150" s="4"/>
      <c r="D150" s="4"/>
      <c r="E150" s="4"/>
      <c r="F150" s="4"/>
      <c r="G150" s="50"/>
      <c r="X150" s="4"/>
      <c r="Y150" s="4"/>
      <c r="Z150" s="4"/>
      <c r="AK150" s="6"/>
      <c r="AL150" s="6"/>
      <c r="AM150" s="6"/>
      <c r="AN150" s="6"/>
      <c r="AZ150" s="7"/>
      <c r="BN150" s="6"/>
    </row>
    <row r="151" spans="3:66" x14ac:dyDescent="0.2">
      <c r="C151" s="4"/>
      <c r="D151" s="4"/>
      <c r="E151" s="4"/>
      <c r="F151" s="4"/>
      <c r="G151" s="50"/>
      <c r="X151" s="4"/>
      <c r="Y151" s="4"/>
      <c r="Z151" s="4"/>
      <c r="AK151" s="6"/>
      <c r="AL151" s="6"/>
      <c r="AM151" s="6"/>
      <c r="AN151" s="6"/>
      <c r="AZ151" s="7"/>
      <c r="BN151" s="6"/>
    </row>
    <row r="152" spans="3:66" x14ac:dyDescent="0.2">
      <c r="C152" s="4"/>
      <c r="D152" s="4"/>
      <c r="E152" s="4"/>
      <c r="F152" s="4"/>
      <c r="G152" s="50"/>
      <c r="X152" s="4"/>
      <c r="Y152" s="4"/>
      <c r="Z152" s="4"/>
      <c r="AK152" s="6"/>
      <c r="AL152" s="6"/>
      <c r="AM152" s="6"/>
      <c r="AN152" s="6"/>
      <c r="AZ152" s="7"/>
      <c r="BN152" s="6"/>
    </row>
    <row r="153" spans="3:66" x14ac:dyDescent="0.2">
      <c r="C153" s="4"/>
      <c r="D153" s="4"/>
      <c r="E153" s="4"/>
      <c r="F153" s="4"/>
      <c r="G153" s="50"/>
      <c r="X153" s="4"/>
      <c r="Y153" s="4"/>
      <c r="Z153" s="4"/>
      <c r="AK153" s="6"/>
      <c r="AL153" s="6"/>
      <c r="AM153" s="6"/>
      <c r="AN153" s="6"/>
      <c r="AZ153" s="7"/>
      <c r="BN153" s="6"/>
    </row>
    <row r="154" spans="3:66" x14ac:dyDescent="0.2">
      <c r="C154" s="4"/>
      <c r="D154" s="4"/>
      <c r="E154" s="4"/>
      <c r="F154" s="4"/>
      <c r="G154" s="50"/>
      <c r="X154" s="4"/>
      <c r="Y154" s="4"/>
      <c r="Z154" s="4"/>
      <c r="AK154" s="6"/>
      <c r="AL154" s="6"/>
      <c r="AM154" s="6"/>
      <c r="AN154" s="6"/>
      <c r="AZ154" s="7"/>
      <c r="BN154" s="6"/>
    </row>
    <row r="155" spans="3:66" x14ac:dyDescent="0.2">
      <c r="C155" s="4"/>
      <c r="D155" s="4"/>
      <c r="E155" s="4"/>
      <c r="F155" s="4"/>
      <c r="G155" s="50"/>
      <c r="X155" s="4"/>
      <c r="Y155" s="4"/>
      <c r="Z155" s="4"/>
      <c r="AK155" s="6"/>
      <c r="AL155" s="6"/>
      <c r="AM155" s="6"/>
      <c r="AN155" s="6"/>
      <c r="AZ155" s="7"/>
      <c r="BN155" s="6"/>
    </row>
    <row r="156" spans="3:66" x14ac:dyDescent="0.2">
      <c r="C156" s="4"/>
      <c r="D156" s="4"/>
      <c r="E156" s="4"/>
      <c r="G156" s="50"/>
      <c r="X156" s="4"/>
      <c r="Y156" s="4"/>
      <c r="Z156" s="4"/>
      <c r="AK156" s="6"/>
      <c r="AL156" s="6"/>
      <c r="AM156" s="6"/>
      <c r="AN156" s="6"/>
      <c r="AZ156" s="7"/>
      <c r="BN156" s="6"/>
    </row>
    <row r="157" spans="3:66" x14ac:dyDescent="0.2">
      <c r="C157" s="4"/>
      <c r="D157" s="4"/>
      <c r="E157" s="4"/>
      <c r="G157" s="50"/>
      <c r="X157" s="4"/>
      <c r="Y157" s="4"/>
      <c r="Z157" s="4"/>
      <c r="AK157" s="6"/>
      <c r="AL157" s="6"/>
      <c r="AM157" s="6"/>
      <c r="AN157" s="6"/>
      <c r="AZ157" s="7"/>
      <c r="BN157" s="6"/>
    </row>
    <row r="158" spans="3:66" x14ac:dyDescent="0.2">
      <c r="C158" s="4"/>
      <c r="D158" s="4"/>
      <c r="E158" s="4"/>
      <c r="G158" s="50"/>
      <c r="X158" s="4"/>
      <c r="Y158" s="4"/>
      <c r="Z158" s="4"/>
      <c r="AK158" s="6"/>
      <c r="AL158" s="6"/>
      <c r="AM158" s="6"/>
      <c r="AN158" s="6"/>
      <c r="AZ158" s="7"/>
      <c r="BN158" s="6"/>
    </row>
    <row r="159" spans="3:66" x14ac:dyDescent="0.2">
      <c r="C159" s="4"/>
      <c r="D159" s="4"/>
      <c r="E159" s="4"/>
      <c r="G159" s="50"/>
      <c r="X159" s="4"/>
      <c r="Y159" s="4"/>
      <c r="Z159" s="4"/>
      <c r="AK159" s="6"/>
      <c r="AL159" s="6"/>
      <c r="AM159" s="6"/>
      <c r="AN159" s="6"/>
      <c r="AZ159" s="7"/>
      <c r="BN159" s="6"/>
    </row>
    <row r="160" spans="3:66" x14ac:dyDescent="0.2">
      <c r="C160" s="4"/>
      <c r="D160" s="4"/>
      <c r="E160" s="4"/>
      <c r="G160" s="50"/>
      <c r="X160" s="4"/>
      <c r="Y160" s="4"/>
      <c r="Z160" s="4"/>
      <c r="AK160" s="6"/>
      <c r="AL160" s="6"/>
      <c r="AM160" s="6"/>
      <c r="AN160" s="6"/>
      <c r="AZ160" s="7"/>
      <c r="BN160" s="6"/>
    </row>
    <row r="161" spans="3:66" x14ac:dyDescent="0.2">
      <c r="C161" s="4"/>
      <c r="D161" s="4"/>
      <c r="E161" s="4"/>
      <c r="G161" s="50"/>
      <c r="X161" s="4"/>
      <c r="Y161" s="4"/>
      <c r="Z161" s="4"/>
      <c r="AK161" s="6"/>
      <c r="AL161" s="6"/>
      <c r="AM161" s="6"/>
      <c r="AN161" s="6"/>
      <c r="AZ161" s="7"/>
      <c r="BN161" s="6"/>
    </row>
    <row r="162" spans="3:66" x14ac:dyDescent="0.2">
      <c r="C162" s="4"/>
      <c r="D162" s="4"/>
      <c r="E162" s="4"/>
      <c r="G162" s="50"/>
      <c r="X162" s="4"/>
      <c r="Y162" s="4"/>
      <c r="Z162" s="4"/>
      <c r="AK162" s="6"/>
      <c r="AL162" s="6"/>
      <c r="AM162" s="6"/>
      <c r="AN162" s="6"/>
      <c r="AZ162" s="7"/>
      <c r="BN162" s="6"/>
    </row>
    <row r="163" spans="3:66" x14ac:dyDescent="0.2">
      <c r="C163" s="4"/>
      <c r="D163" s="4"/>
      <c r="E163" s="4"/>
      <c r="G163" s="50"/>
      <c r="X163" s="4"/>
      <c r="Y163" s="4"/>
      <c r="Z163" s="4"/>
      <c r="AK163" s="6"/>
      <c r="AL163" s="6"/>
      <c r="AM163" s="6"/>
      <c r="AN163" s="6"/>
      <c r="AZ163" s="7"/>
      <c r="BN163" s="6"/>
    </row>
    <row r="164" spans="3:66" x14ac:dyDescent="0.2">
      <c r="G164" s="50"/>
      <c r="X164" s="4"/>
      <c r="Y164" s="4"/>
      <c r="Z164" s="4"/>
      <c r="AK164" s="6"/>
      <c r="AL164" s="6"/>
      <c r="AM164" s="6"/>
      <c r="AN164" s="6"/>
      <c r="AZ164" s="7"/>
      <c r="BN164" s="6"/>
    </row>
    <row r="165" spans="3:66" x14ac:dyDescent="0.2">
      <c r="G165" s="50"/>
      <c r="X165" s="4"/>
      <c r="Y165" s="4"/>
      <c r="Z165" s="4"/>
      <c r="AK165" s="6"/>
      <c r="AL165" s="6"/>
      <c r="AM165" s="6"/>
      <c r="AN165" s="6"/>
      <c r="AZ165" s="7"/>
      <c r="BN165" s="6"/>
    </row>
    <row r="166" spans="3:66" x14ac:dyDescent="0.2">
      <c r="G166" s="50"/>
      <c r="X166" s="4"/>
      <c r="Y166" s="4"/>
      <c r="Z166" s="4"/>
      <c r="AK166" s="6"/>
      <c r="AL166" s="6"/>
      <c r="AM166" s="6"/>
      <c r="AN166" s="6"/>
      <c r="AZ166" s="7"/>
      <c r="BN166" s="6"/>
    </row>
    <row r="167" spans="3:66" x14ac:dyDescent="0.2">
      <c r="G167" s="50"/>
      <c r="X167" s="4"/>
      <c r="Y167" s="4"/>
      <c r="Z167" s="4"/>
      <c r="AK167" s="6"/>
      <c r="AL167" s="6"/>
      <c r="AM167" s="6"/>
      <c r="AN167" s="6"/>
      <c r="AZ167" s="7"/>
      <c r="BN167" s="6"/>
    </row>
    <row r="168" spans="3:66" x14ac:dyDescent="0.2">
      <c r="G168" s="50"/>
      <c r="X168" s="4"/>
      <c r="Y168" s="4"/>
      <c r="Z168" s="4"/>
      <c r="AK168" s="6"/>
      <c r="AL168" s="6"/>
      <c r="AM168" s="6"/>
      <c r="AN168" s="6"/>
      <c r="AZ168" s="7"/>
      <c r="BN168" s="6"/>
    </row>
    <row r="169" spans="3:66" x14ac:dyDescent="0.2">
      <c r="G169" s="50"/>
      <c r="X169" s="4"/>
      <c r="Y169" s="4"/>
      <c r="Z169" s="4"/>
      <c r="AK169" s="6"/>
      <c r="AL169" s="6"/>
      <c r="AM169" s="6"/>
      <c r="AN169" s="6"/>
      <c r="AZ169" s="7"/>
      <c r="BN169" s="6"/>
    </row>
    <row r="170" spans="3:66" x14ac:dyDescent="0.2">
      <c r="G170" s="50"/>
      <c r="X170" s="4"/>
      <c r="Y170" s="4"/>
      <c r="Z170" s="4"/>
      <c r="AK170" s="6"/>
      <c r="AL170" s="6"/>
      <c r="AM170" s="6"/>
      <c r="AN170" s="6"/>
      <c r="AZ170" s="7"/>
      <c r="BN170" s="6"/>
    </row>
    <row r="171" spans="3:66" x14ac:dyDescent="0.2">
      <c r="G171" s="50"/>
      <c r="X171" s="4"/>
      <c r="Y171" s="4"/>
      <c r="Z171" s="4"/>
      <c r="AK171" s="6"/>
      <c r="AL171" s="6"/>
      <c r="AM171" s="6"/>
      <c r="AN171" s="6"/>
      <c r="AZ171" s="7"/>
      <c r="BN171" s="6"/>
    </row>
    <row r="172" spans="3:66" x14ac:dyDescent="0.2">
      <c r="G172" s="50"/>
      <c r="X172" s="4"/>
      <c r="Y172" s="4"/>
      <c r="Z172" s="4"/>
      <c r="AK172" s="6"/>
      <c r="AL172" s="6"/>
      <c r="AM172" s="6"/>
      <c r="AN172" s="6"/>
      <c r="AZ172" s="7"/>
      <c r="BN172" s="6"/>
    </row>
    <row r="173" spans="3:66" x14ac:dyDescent="0.2">
      <c r="G173" s="50"/>
      <c r="X173" s="4"/>
      <c r="Y173" s="4"/>
      <c r="Z173" s="4"/>
      <c r="AK173" s="6"/>
      <c r="AL173" s="6"/>
      <c r="AM173" s="6"/>
      <c r="AN173" s="6"/>
      <c r="AZ173" s="7"/>
      <c r="BN173" s="6"/>
    </row>
    <row r="174" spans="3:66" x14ac:dyDescent="0.2">
      <c r="G174" s="50"/>
      <c r="X174" s="4"/>
      <c r="Y174" s="4"/>
      <c r="Z174" s="4"/>
      <c r="AK174" s="6"/>
      <c r="AL174" s="6"/>
      <c r="AM174" s="6"/>
      <c r="AN174" s="6"/>
      <c r="AZ174" s="7"/>
      <c r="BN174" s="6"/>
    </row>
    <row r="175" spans="3:66" x14ac:dyDescent="0.2">
      <c r="G175" s="50"/>
      <c r="X175" s="4"/>
      <c r="Y175" s="4"/>
      <c r="Z175" s="4"/>
      <c r="AK175" s="6"/>
      <c r="AL175" s="6"/>
      <c r="AM175" s="6"/>
      <c r="AN175" s="6"/>
      <c r="AZ175" s="7"/>
      <c r="BN175" s="6"/>
    </row>
    <row r="176" spans="3:66" x14ac:dyDescent="0.2">
      <c r="G176" s="50"/>
      <c r="X176" s="4"/>
      <c r="Y176" s="4"/>
      <c r="Z176" s="4"/>
      <c r="AK176" s="6"/>
      <c r="AL176" s="6"/>
      <c r="AM176" s="6"/>
      <c r="AN176" s="6"/>
      <c r="AZ176" s="7"/>
      <c r="BN176" s="6"/>
    </row>
    <row r="177" spans="7:66" x14ac:dyDescent="0.2">
      <c r="G177" s="50"/>
      <c r="X177" s="4"/>
      <c r="Y177" s="4"/>
      <c r="Z177" s="4"/>
      <c r="AK177" s="6"/>
      <c r="AL177" s="6"/>
      <c r="AM177" s="6"/>
      <c r="AN177" s="6"/>
      <c r="AZ177" s="7"/>
      <c r="BN177" s="6"/>
    </row>
    <row r="178" spans="7:66" x14ac:dyDescent="0.2">
      <c r="G178" s="50"/>
      <c r="X178" s="4"/>
      <c r="Y178" s="4"/>
      <c r="Z178" s="4"/>
      <c r="AK178" s="6"/>
      <c r="AL178" s="6"/>
      <c r="AM178" s="6"/>
      <c r="AN178" s="6"/>
      <c r="AZ178" s="7"/>
      <c r="BN178" s="6"/>
    </row>
    <row r="179" spans="7:66" x14ac:dyDescent="0.2">
      <c r="G179" s="50"/>
      <c r="X179" s="4"/>
      <c r="Y179" s="4"/>
      <c r="Z179" s="4"/>
      <c r="AK179" s="6"/>
      <c r="AL179" s="6"/>
      <c r="AM179" s="6"/>
      <c r="AN179" s="6"/>
      <c r="AZ179" s="7"/>
      <c r="BN179" s="6"/>
    </row>
    <row r="180" spans="7:66" x14ac:dyDescent="0.2">
      <c r="G180" s="50"/>
      <c r="X180" s="4"/>
      <c r="Y180" s="4"/>
      <c r="Z180" s="4"/>
      <c r="AK180" s="6"/>
      <c r="AL180" s="6"/>
      <c r="AM180" s="6"/>
      <c r="AN180" s="6"/>
      <c r="AZ180" s="7"/>
      <c r="BN180" s="6"/>
    </row>
    <row r="181" spans="7:66" x14ac:dyDescent="0.2">
      <c r="G181" s="50"/>
      <c r="X181" s="4"/>
      <c r="Y181" s="4"/>
      <c r="Z181" s="4"/>
      <c r="AK181" s="6"/>
      <c r="AL181" s="6"/>
      <c r="AM181" s="6"/>
      <c r="AN181" s="6"/>
      <c r="AZ181" s="7"/>
      <c r="BN181" s="6"/>
    </row>
    <row r="182" spans="7:66" x14ac:dyDescent="0.2">
      <c r="G182" s="50"/>
      <c r="X182" s="4"/>
      <c r="Y182" s="4"/>
      <c r="Z182" s="4"/>
      <c r="AK182" s="6"/>
      <c r="AL182" s="6"/>
      <c r="AM182" s="6"/>
      <c r="AN182" s="6"/>
      <c r="AZ182" s="7"/>
      <c r="BN182" s="6"/>
    </row>
    <row r="183" spans="7:66" x14ac:dyDescent="0.2">
      <c r="G183" s="50"/>
      <c r="X183" s="4"/>
      <c r="Y183" s="4"/>
      <c r="Z183" s="4"/>
      <c r="AK183" s="6"/>
      <c r="AL183" s="6"/>
      <c r="AM183" s="6"/>
      <c r="AN183" s="6"/>
      <c r="AZ183" s="7"/>
      <c r="BN183" s="6"/>
    </row>
    <row r="184" spans="7:66" x14ac:dyDescent="0.2">
      <c r="G184" s="50"/>
      <c r="X184" s="4"/>
      <c r="Y184" s="4"/>
      <c r="Z184" s="4"/>
      <c r="AK184" s="6"/>
      <c r="AL184" s="6"/>
      <c r="AM184" s="6"/>
      <c r="AN184" s="6"/>
      <c r="AZ184" s="7"/>
      <c r="BN184" s="6"/>
    </row>
    <row r="185" spans="7:66" x14ac:dyDescent="0.2">
      <c r="G185" s="50"/>
      <c r="X185" s="4"/>
      <c r="Y185" s="4"/>
      <c r="Z185" s="4"/>
      <c r="AK185" s="6"/>
      <c r="AL185" s="6"/>
      <c r="AM185" s="6"/>
      <c r="AN185" s="6"/>
      <c r="AZ185" s="7"/>
      <c r="BN185" s="6"/>
    </row>
    <row r="186" spans="7:66" x14ac:dyDescent="0.2">
      <c r="G186" s="50"/>
      <c r="X186" s="4"/>
      <c r="Y186" s="4"/>
      <c r="Z186" s="4"/>
      <c r="AK186" s="6"/>
      <c r="AL186" s="6"/>
      <c r="AM186" s="6"/>
      <c r="AN186" s="6"/>
      <c r="AZ186" s="7"/>
      <c r="BN186" s="6"/>
    </row>
    <row r="187" spans="7:66" x14ac:dyDescent="0.2">
      <c r="G187" s="50"/>
      <c r="X187" s="4"/>
      <c r="Y187" s="4"/>
      <c r="Z187" s="4"/>
      <c r="AK187" s="6"/>
      <c r="AL187" s="6"/>
      <c r="AM187" s="6"/>
      <c r="AN187" s="6"/>
      <c r="AZ187" s="7"/>
      <c r="BN187" s="6"/>
    </row>
    <row r="188" spans="7:66" x14ac:dyDescent="0.2">
      <c r="G188" s="50"/>
      <c r="X188" s="4"/>
      <c r="Y188" s="4"/>
      <c r="Z188" s="4"/>
      <c r="AK188" s="6"/>
      <c r="AL188" s="6"/>
      <c r="AM188" s="6"/>
      <c r="AN188" s="6"/>
      <c r="AZ188" s="7"/>
      <c r="BN188" s="6"/>
    </row>
    <row r="189" spans="7:66" x14ac:dyDescent="0.2">
      <c r="G189" s="50"/>
      <c r="X189" s="4"/>
      <c r="Y189" s="4"/>
      <c r="Z189" s="4"/>
      <c r="AK189" s="6"/>
      <c r="AL189" s="6"/>
      <c r="AM189" s="6"/>
      <c r="AN189" s="6"/>
      <c r="AZ189" s="7"/>
      <c r="BN189" s="6"/>
    </row>
    <row r="190" spans="7:66" x14ac:dyDescent="0.2">
      <c r="G190" s="50"/>
      <c r="X190" s="4"/>
      <c r="Y190" s="4"/>
      <c r="Z190" s="4"/>
      <c r="AK190" s="6"/>
      <c r="AL190" s="6"/>
      <c r="AM190" s="6"/>
      <c r="AN190" s="6"/>
      <c r="AZ190" s="7"/>
      <c r="BN190" s="6"/>
    </row>
    <row r="191" spans="7:66" x14ac:dyDescent="0.2">
      <c r="G191" s="50"/>
      <c r="X191" s="4"/>
      <c r="Y191" s="4"/>
      <c r="Z191" s="4"/>
      <c r="AK191" s="6"/>
      <c r="AL191" s="6"/>
      <c r="AM191" s="6"/>
      <c r="AN191" s="6"/>
      <c r="AZ191" s="7"/>
      <c r="BN191" s="6"/>
    </row>
    <row r="192" spans="7:66" x14ac:dyDescent="0.2">
      <c r="G192" s="50"/>
      <c r="X192" s="4"/>
      <c r="Y192" s="4"/>
      <c r="Z192" s="4"/>
      <c r="AK192" s="6"/>
      <c r="AL192" s="6"/>
      <c r="AM192" s="6"/>
      <c r="AN192" s="6"/>
      <c r="AZ192" s="7"/>
      <c r="BN192" s="6"/>
    </row>
    <row r="193" spans="7:66" x14ac:dyDescent="0.2">
      <c r="G193" s="50"/>
      <c r="X193" s="4"/>
      <c r="Y193" s="4"/>
      <c r="Z193" s="4"/>
      <c r="AK193" s="6"/>
      <c r="AL193" s="6"/>
      <c r="AM193" s="6"/>
      <c r="AN193" s="6"/>
      <c r="AZ193" s="7"/>
      <c r="BN193" s="6"/>
    </row>
    <row r="194" spans="7:66" x14ac:dyDescent="0.2">
      <c r="G194" s="50"/>
      <c r="X194" s="4"/>
      <c r="Y194" s="4"/>
      <c r="Z194" s="4"/>
      <c r="AK194" s="6"/>
      <c r="AL194" s="6"/>
      <c r="AM194" s="6"/>
      <c r="AN194" s="6"/>
      <c r="AZ194" s="7"/>
      <c r="BN194" s="6"/>
    </row>
    <row r="195" spans="7:66" x14ac:dyDescent="0.2">
      <c r="G195" s="50"/>
      <c r="X195" s="4"/>
      <c r="Y195" s="4"/>
      <c r="Z195" s="4"/>
      <c r="AK195" s="6"/>
      <c r="AL195" s="6"/>
      <c r="AM195" s="6"/>
      <c r="AN195" s="6"/>
      <c r="AZ195" s="7"/>
      <c r="BN195" s="6"/>
    </row>
    <row r="196" spans="7:66" x14ac:dyDescent="0.2">
      <c r="G196" s="50"/>
      <c r="X196" s="4"/>
      <c r="Y196" s="4"/>
      <c r="Z196" s="4"/>
      <c r="AK196" s="6"/>
      <c r="AL196" s="6"/>
      <c r="AM196" s="6"/>
      <c r="AN196" s="6"/>
      <c r="AZ196" s="7"/>
      <c r="BN196" s="6"/>
    </row>
    <row r="197" spans="7:66" x14ac:dyDescent="0.2">
      <c r="G197" s="50"/>
      <c r="X197" s="4"/>
      <c r="Y197" s="4"/>
      <c r="Z197" s="4"/>
      <c r="AK197" s="6"/>
      <c r="AL197" s="6"/>
      <c r="AM197" s="6"/>
      <c r="AN197" s="6"/>
      <c r="AZ197" s="7"/>
      <c r="BN197" s="6"/>
    </row>
    <row r="198" spans="7:66" x14ac:dyDescent="0.2">
      <c r="G198" s="50"/>
      <c r="X198" s="4"/>
      <c r="Y198" s="4"/>
      <c r="Z198" s="4"/>
      <c r="AK198" s="6"/>
      <c r="AL198" s="6"/>
      <c r="AM198" s="6"/>
      <c r="AN198" s="6"/>
      <c r="AZ198" s="7"/>
      <c r="BN198" s="6"/>
    </row>
    <row r="199" spans="7:66" x14ac:dyDescent="0.2">
      <c r="G199" s="50"/>
      <c r="X199" s="4"/>
      <c r="Y199" s="4"/>
      <c r="Z199" s="4"/>
      <c r="AK199" s="6"/>
      <c r="AL199" s="6"/>
      <c r="AM199" s="6"/>
      <c r="AN199" s="6"/>
      <c r="AZ199" s="7"/>
      <c r="BN199" s="6"/>
    </row>
    <row r="200" spans="7:66" x14ac:dyDescent="0.2">
      <c r="G200" s="50"/>
      <c r="X200" s="4"/>
      <c r="Y200" s="4"/>
      <c r="Z200" s="4"/>
      <c r="AK200" s="6"/>
      <c r="AL200" s="6"/>
      <c r="AM200" s="6"/>
      <c r="AN200" s="6"/>
      <c r="AZ200" s="7"/>
      <c r="BN200" s="6"/>
    </row>
    <row r="201" spans="7:66" x14ac:dyDescent="0.2">
      <c r="G201" s="50"/>
      <c r="X201" s="4"/>
      <c r="Y201" s="4"/>
      <c r="Z201" s="4"/>
      <c r="AK201" s="6"/>
      <c r="AL201" s="6"/>
      <c r="AM201" s="6"/>
      <c r="AN201" s="6"/>
      <c r="AZ201" s="7"/>
      <c r="BN201" s="6"/>
    </row>
    <row r="202" spans="7:66" x14ac:dyDescent="0.2">
      <c r="G202" s="50"/>
      <c r="X202" s="4"/>
      <c r="Y202" s="4"/>
      <c r="Z202" s="4"/>
      <c r="AK202" s="6"/>
      <c r="AL202" s="6"/>
      <c r="AM202" s="6"/>
      <c r="AN202" s="6"/>
      <c r="AZ202" s="7"/>
      <c r="BN202" s="6"/>
    </row>
    <row r="203" spans="7:66" x14ac:dyDescent="0.2">
      <c r="G203" s="50"/>
      <c r="X203" s="4"/>
      <c r="Y203" s="4"/>
      <c r="Z203" s="4"/>
      <c r="AK203" s="6"/>
      <c r="AL203" s="6"/>
      <c r="AM203" s="6"/>
      <c r="AN203" s="6"/>
      <c r="AZ203" s="7"/>
      <c r="BN203" s="6"/>
    </row>
    <row r="204" spans="7:66" x14ac:dyDescent="0.2">
      <c r="G204" s="50"/>
      <c r="X204" s="4"/>
      <c r="Y204" s="4"/>
      <c r="Z204" s="4"/>
      <c r="AK204" s="6"/>
      <c r="AL204" s="6"/>
      <c r="AM204" s="6"/>
      <c r="AN204" s="6"/>
      <c r="AZ204" s="7"/>
      <c r="BN204" s="6"/>
    </row>
    <row r="205" spans="7:66" x14ac:dyDescent="0.2">
      <c r="G205" s="50"/>
      <c r="X205" s="4"/>
      <c r="Y205" s="4"/>
      <c r="Z205" s="4"/>
      <c r="AK205" s="6"/>
      <c r="AL205" s="6"/>
      <c r="AM205" s="6"/>
      <c r="AN205" s="6"/>
      <c r="AZ205" s="7"/>
      <c r="BN205" s="6"/>
    </row>
    <row r="206" spans="7:66" x14ac:dyDescent="0.2">
      <c r="G206" s="50"/>
      <c r="X206" s="4"/>
      <c r="Y206" s="4"/>
      <c r="Z206" s="4"/>
      <c r="AK206" s="6"/>
      <c r="AL206" s="6"/>
      <c r="AM206" s="6"/>
      <c r="AN206" s="6"/>
      <c r="AZ206" s="7"/>
      <c r="BN206" s="6"/>
    </row>
    <row r="207" spans="7:66" x14ac:dyDescent="0.2">
      <c r="G207" s="50"/>
      <c r="X207" s="4"/>
      <c r="Y207" s="4"/>
      <c r="Z207" s="4"/>
      <c r="AK207" s="6"/>
      <c r="AL207" s="6"/>
      <c r="AM207" s="6"/>
      <c r="AN207" s="6"/>
      <c r="AZ207" s="7"/>
      <c r="BN207" s="6"/>
    </row>
    <row r="208" spans="7:66" x14ac:dyDescent="0.2">
      <c r="G208" s="50"/>
      <c r="X208" s="4"/>
      <c r="Y208" s="4"/>
      <c r="Z208" s="4"/>
      <c r="AK208" s="6"/>
      <c r="AL208" s="6"/>
      <c r="AM208" s="6"/>
      <c r="AN208" s="6"/>
      <c r="AZ208" s="7"/>
      <c r="BN208" s="6"/>
    </row>
    <row r="209" spans="7:66" x14ac:dyDescent="0.2">
      <c r="G209" s="50"/>
      <c r="X209" s="4"/>
      <c r="Y209" s="4"/>
      <c r="Z209" s="4"/>
      <c r="AK209" s="6"/>
      <c r="AL209" s="6"/>
      <c r="AM209" s="6"/>
      <c r="AN209" s="6"/>
      <c r="AZ209" s="7"/>
      <c r="BN209" s="6"/>
    </row>
    <row r="210" spans="7:66" x14ac:dyDescent="0.2">
      <c r="G210" s="50"/>
      <c r="X210" s="4"/>
      <c r="Y210" s="4"/>
      <c r="Z210" s="4"/>
      <c r="AK210" s="6"/>
      <c r="AL210" s="6"/>
      <c r="AM210" s="6"/>
      <c r="AN210" s="6"/>
      <c r="AZ210" s="7"/>
      <c r="BN210" s="6"/>
    </row>
    <row r="211" spans="7:66" x14ac:dyDescent="0.2">
      <c r="G211" s="50"/>
      <c r="X211" s="4"/>
      <c r="Y211" s="4"/>
      <c r="Z211" s="4"/>
      <c r="AK211" s="6"/>
      <c r="AL211" s="6"/>
      <c r="AM211" s="6"/>
      <c r="AN211" s="6"/>
      <c r="AZ211" s="7"/>
      <c r="BN211" s="6"/>
    </row>
    <row r="212" spans="7:66" x14ac:dyDescent="0.2">
      <c r="G212" s="50"/>
      <c r="X212" s="4"/>
      <c r="Y212" s="4"/>
      <c r="Z212" s="4"/>
      <c r="AK212" s="6"/>
      <c r="AL212" s="6"/>
      <c r="AM212" s="6"/>
      <c r="AN212" s="6"/>
      <c r="AZ212" s="7"/>
      <c r="BN212" s="6"/>
    </row>
    <row r="213" spans="7:66" x14ac:dyDescent="0.2">
      <c r="G213" s="50"/>
      <c r="X213" s="4"/>
      <c r="Y213" s="4"/>
      <c r="Z213" s="4"/>
      <c r="AK213" s="6"/>
      <c r="AL213" s="6"/>
      <c r="AM213" s="6"/>
      <c r="AN213" s="6"/>
      <c r="AZ213" s="7"/>
      <c r="BN213" s="6"/>
    </row>
    <row r="214" spans="7:66" x14ac:dyDescent="0.2">
      <c r="G214" s="50"/>
      <c r="X214" s="4"/>
      <c r="Y214" s="4"/>
      <c r="Z214" s="4"/>
      <c r="AK214" s="6"/>
      <c r="AL214" s="6"/>
      <c r="AM214" s="6"/>
      <c r="AN214" s="6"/>
      <c r="AZ214" s="7"/>
      <c r="BN214" s="6"/>
    </row>
    <row r="215" spans="7:66" x14ac:dyDescent="0.2">
      <c r="G215" s="50"/>
      <c r="X215" s="4"/>
      <c r="Y215" s="4"/>
      <c r="Z215" s="4"/>
      <c r="AK215" s="6"/>
      <c r="AL215" s="6"/>
      <c r="AM215" s="6"/>
      <c r="AN215" s="6"/>
      <c r="AZ215" s="7"/>
      <c r="BN215" s="6"/>
    </row>
    <row r="216" spans="7:66" x14ac:dyDescent="0.2">
      <c r="G216" s="50"/>
      <c r="X216" s="4"/>
      <c r="Y216" s="4"/>
      <c r="Z216" s="4"/>
      <c r="AK216" s="6"/>
      <c r="AL216" s="6"/>
      <c r="AM216" s="6"/>
      <c r="AN216" s="6"/>
      <c r="AZ216" s="7"/>
      <c r="BN216" s="6"/>
    </row>
    <row r="217" spans="7:66" x14ac:dyDescent="0.2">
      <c r="G217" s="50"/>
      <c r="X217" s="4"/>
      <c r="Y217" s="4"/>
      <c r="Z217" s="4"/>
      <c r="AK217" s="6"/>
      <c r="AL217" s="6"/>
      <c r="AM217" s="6"/>
      <c r="AN217" s="6"/>
      <c r="AZ217" s="7"/>
      <c r="BN217" s="6"/>
    </row>
    <row r="218" spans="7:66" x14ac:dyDescent="0.2">
      <c r="G218" s="50"/>
      <c r="X218" s="4"/>
      <c r="Y218" s="4"/>
      <c r="Z218" s="4"/>
      <c r="AK218" s="6"/>
      <c r="AL218" s="6"/>
      <c r="AM218" s="6"/>
      <c r="AN218" s="6"/>
      <c r="AZ218" s="7"/>
      <c r="BN218" s="6"/>
    </row>
    <row r="219" spans="7:66" x14ac:dyDescent="0.2">
      <c r="G219" s="50"/>
      <c r="X219" s="4"/>
      <c r="Y219" s="4"/>
      <c r="Z219" s="4"/>
      <c r="AK219" s="6"/>
      <c r="AL219" s="6"/>
      <c r="AM219" s="6"/>
      <c r="AN219" s="6"/>
      <c r="AZ219" s="7"/>
      <c r="BN219" s="6"/>
    </row>
    <row r="220" spans="7:66" x14ac:dyDescent="0.2">
      <c r="G220" s="50"/>
      <c r="X220" s="4"/>
      <c r="Y220" s="4"/>
      <c r="Z220" s="4"/>
      <c r="AK220" s="6"/>
      <c r="AL220" s="6"/>
      <c r="AM220" s="6"/>
      <c r="AN220" s="6"/>
      <c r="AZ220" s="7"/>
      <c r="BN220" s="6"/>
    </row>
    <row r="221" spans="7:66" x14ac:dyDescent="0.2">
      <c r="G221" s="50"/>
      <c r="X221" s="4"/>
      <c r="Y221" s="4"/>
      <c r="Z221" s="4"/>
      <c r="AK221" s="6"/>
      <c r="AL221" s="6"/>
      <c r="AM221" s="6"/>
      <c r="AN221" s="6"/>
      <c r="AZ221" s="7"/>
      <c r="BN221" s="6"/>
    </row>
    <row r="222" spans="7:66" x14ac:dyDescent="0.2">
      <c r="G222" s="50"/>
      <c r="X222" s="4"/>
      <c r="Y222" s="4"/>
      <c r="Z222" s="4"/>
      <c r="AK222" s="6"/>
      <c r="AL222" s="6"/>
      <c r="AM222" s="6"/>
      <c r="AN222" s="6"/>
      <c r="AZ222" s="7"/>
      <c r="BN222" s="6"/>
    </row>
    <row r="223" spans="7:66" x14ac:dyDescent="0.2">
      <c r="G223" s="50"/>
      <c r="X223" s="4"/>
      <c r="Y223" s="4"/>
      <c r="Z223" s="4"/>
      <c r="AK223" s="6"/>
      <c r="AL223" s="6"/>
      <c r="AM223" s="6"/>
      <c r="AN223" s="6"/>
      <c r="AZ223" s="7"/>
      <c r="BN223" s="6"/>
    </row>
    <row r="224" spans="7:66" x14ac:dyDescent="0.2">
      <c r="G224" s="50"/>
      <c r="X224" s="4"/>
      <c r="Y224" s="4"/>
      <c r="Z224" s="4"/>
      <c r="AK224" s="6"/>
      <c r="AL224" s="6"/>
      <c r="AM224" s="6"/>
      <c r="AN224" s="6"/>
      <c r="AZ224" s="7"/>
      <c r="BN224" s="6"/>
    </row>
    <row r="225" spans="7:66" x14ac:dyDescent="0.2">
      <c r="G225" s="50"/>
      <c r="X225" s="4"/>
      <c r="Y225" s="4"/>
      <c r="Z225" s="4"/>
      <c r="AK225" s="6"/>
      <c r="AL225" s="6"/>
      <c r="AM225" s="6"/>
      <c r="AN225" s="6"/>
      <c r="AZ225" s="7"/>
      <c r="BN225" s="6"/>
    </row>
    <row r="226" spans="7:66" x14ac:dyDescent="0.2">
      <c r="G226" s="50"/>
      <c r="X226" s="4"/>
      <c r="Y226" s="4"/>
      <c r="Z226" s="4"/>
      <c r="AK226" s="6"/>
      <c r="AL226" s="6"/>
      <c r="AM226" s="6"/>
      <c r="AN226" s="6"/>
      <c r="AZ226" s="7"/>
      <c r="BN226" s="6"/>
    </row>
    <row r="227" spans="7:66" x14ac:dyDescent="0.2">
      <c r="G227" s="50"/>
      <c r="X227" s="4"/>
      <c r="Y227" s="4"/>
      <c r="Z227" s="4"/>
      <c r="AK227" s="6"/>
      <c r="AL227" s="6"/>
      <c r="AM227" s="6"/>
      <c r="AN227" s="6"/>
      <c r="AZ227" s="7"/>
      <c r="BN227" s="6"/>
    </row>
    <row r="228" spans="7:66" x14ac:dyDescent="0.2">
      <c r="G228" s="50"/>
      <c r="X228" s="4"/>
      <c r="Y228" s="4"/>
      <c r="Z228" s="4"/>
      <c r="AK228" s="6"/>
      <c r="AL228" s="6"/>
      <c r="AM228" s="6"/>
      <c r="AN228" s="6"/>
      <c r="AZ228" s="7"/>
      <c r="BN228" s="6"/>
    </row>
    <row r="229" spans="7:66" x14ac:dyDescent="0.2">
      <c r="G229" s="50"/>
      <c r="X229" s="4"/>
      <c r="Y229" s="4"/>
      <c r="Z229" s="4"/>
      <c r="AK229" s="6"/>
      <c r="AL229" s="6"/>
      <c r="AM229" s="6"/>
      <c r="AN229" s="6"/>
      <c r="AZ229" s="7"/>
      <c r="BN229" s="6"/>
    </row>
    <row r="230" spans="7:66" x14ac:dyDescent="0.2">
      <c r="G230" s="50"/>
      <c r="X230" s="4"/>
      <c r="Y230" s="4"/>
      <c r="Z230" s="4"/>
      <c r="AK230" s="6"/>
      <c r="AL230" s="6"/>
      <c r="AM230" s="6"/>
      <c r="AN230" s="6"/>
      <c r="AZ230" s="7"/>
      <c r="BN230" s="6"/>
    </row>
    <row r="231" spans="7:66" x14ac:dyDescent="0.2">
      <c r="G231" s="50"/>
      <c r="X231" s="4"/>
      <c r="Y231" s="4"/>
      <c r="Z231" s="4"/>
      <c r="AK231" s="6"/>
      <c r="AL231" s="6"/>
      <c r="AM231" s="6"/>
      <c r="AN231" s="6"/>
      <c r="AZ231" s="7"/>
      <c r="BN231" s="6"/>
    </row>
    <row r="232" spans="7:66" x14ac:dyDescent="0.2">
      <c r="G232" s="50"/>
      <c r="X232" s="4"/>
      <c r="Y232" s="4"/>
      <c r="Z232" s="4"/>
      <c r="AK232" s="6"/>
      <c r="AL232" s="6"/>
      <c r="AM232" s="6"/>
      <c r="AN232" s="6"/>
      <c r="AZ232" s="7"/>
      <c r="BN232" s="6"/>
    </row>
    <row r="233" spans="7:66" x14ac:dyDescent="0.2">
      <c r="G233" s="50"/>
      <c r="X233" s="4"/>
      <c r="Y233" s="4"/>
      <c r="Z233" s="4"/>
      <c r="AK233" s="6"/>
      <c r="AL233" s="6"/>
      <c r="AM233" s="6"/>
      <c r="AN233" s="6"/>
      <c r="AZ233" s="7"/>
      <c r="BN233" s="6"/>
    </row>
    <row r="234" spans="7:66" x14ac:dyDescent="0.2">
      <c r="G234" s="50"/>
      <c r="X234" s="4"/>
      <c r="Y234" s="4"/>
      <c r="Z234" s="4"/>
      <c r="AK234" s="6"/>
      <c r="AL234" s="6"/>
      <c r="AM234" s="6"/>
      <c r="AN234" s="6"/>
      <c r="AZ234" s="7"/>
      <c r="BN234" s="6"/>
    </row>
    <row r="235" spans="7:66" x14ac:dyDescent="0.2">
      <c r="G235" s="50"/>
      <c r="X235" s="4"/>
      <c r="Y235" s="4"/>
      <c r="Z235" s="4"/>
      <c r="AK235" s="6"/>
      <c r="AL235" s="6"/>
      <c r="AM235" s="6"/>
      <c r="AN235" s="6"/>
      <c r="AZ235" s="7"/>
      <c r="BN235" s="6"/>
    </row>
    <row r="236" spans="7:66" x14ac:dyDescent="0.2">
      <c r="G236" s="50"/>
      <c r="X236" s="4"/>
      <c r="Y236" s="4"/>
      <c r="Z236" s="4"/>
      <c r="AK236" s="6"/>
      <c r="AL236" s="6"/>
      <c r="AM236" s="6"/>
      <c r="AN236" s="6"/>
      <c r="AZ236" s="7"/>
      <c r="BN236" s="6"/>
    </row>
    <row r="237" spans="7:66" x14ac:dyDescent="0.2">
      <c r="G237" s="50"/>
      <c r="X237" s="4"/>
      <c r="Y237" s="4"/>
      <c r="Z237" s="4"/>
      <c r="AK237" s="6"/>
      <c r="AL237" s="6"/>
      <c r="AM237" s="6"/>
      <c r="AN237" s="6"/>
      <c r="AZ237" s="7"/>
      <c r="BN237" s="6"/>
    </row>
    <row r="238" spans="7:66" x14ac:dyDescent="0.2">
      <c r="G238" s="50"/>
      <c r="X238" s="4"/>
      <c r="Y238" s="4"/>
      <c r="Z238" s="4"/>
      <c r="AK238" s="6"/>
      <c r="AL238" s="6"/>
      <c r="AM238" s="6"/>
      <c r="AN238" s="6"/>
      <c r="AZ238" s="7"/>
      <c r="BN238" s="6"/>
    </row>
    <row r="239" spans="7:66" x14ac:dyDescent="0.2">
      <c r="G239" s="50"/>
      <c r="X239" s="4"/>
      <c r="Y239" s="4"/>
      <c r="Z239" s="4"/>
      <c r="AK239" s="6"/>
      <c r="AL239" s="6"/>
      <c r="AM239" s="6"/>
      <c r="AN239" s="6"/>
      <c r="AZ239" s="7"/>
      <c r="BN239" s="6"/>
    </row>
    <row r="240" spans="7:66" x14ac:dyDescent="0.2">
      <c r="G240" s="50"/>
      <c r="X240" s="4"/>
      <c r="Y240" s="4"/>
      <c r="Z240" s="4"/>
      <c r="AK240" s="6"/>
      <c r="AL240" s="6"/>
      <c r="AM240" s="6"/>
      <c r="AN240" s="6"/>
      <c r="AZ240" s="7"/>
      <c r="BN240" s="6"/>
    </row>
    <row r="241" spans="7:66" x14ac:dyDescent="0.2">
      <c r="G241" s="50"/>
      <c r="X241" s="4"/>
      <c r="Y241" s="4"/>
      <c r="Z241" s="4"/>
      <c r="AK241" s="6"/>
      <c r="AL241" s="6"/>
      <c r="AM241" s="6"/>
      <c r="AN241" s="6"/>
      <c r="AZ241" s="7"/>
      <c r="BN241" s="6"/>
    </row>
    <row r="242" spans="7:66" x14ac:dyDescent="0.2">
      <c r="G242" s="50"/>
      <c r="X242" s="4"/>
      <c r="Y242" s="4"/>
      <c r="Z242" s="4"/>
      <c r="AK242" s="6"/>
      <c r="AL242" s="6"/>
      <c r="AM242" s="6"/>
      <c r="AN242" s="6"/>
      <c r="AZ242" s="7"/>
      <c r="BN242" s="6"/>
    </row>
    <row r="243" spans="7:66" x14ac:dyDescent="0.2">
      <c r="G243" s="50"/>
      <c r="X243" s="4"/>
      <c r="Y243" s="4"/>
      <c r="Z243" s="4"/>
      <c r="AK243" s="6"/>
      <c r="AL243" s="6"/>
      <c r="AM243" s="6"/>
      <c r="AN243" s="6"/>
      <c r="AZ243" s="7"/>
      <c r="BN243" s="6"/>
    </row>
    <row r="244" spans="7:66" x14ac:dyDescent="0.2">
      <c r="G244" s="50"/>
      <c r="X244" s="4"/>
      <c r="Y244" s="4"/>
      <c r="Z244" s="4"/>
      <c r="AK244" s="6"/>
      <c r="AL244" s="6"/>
      <c r="AM244" s="6"/>
      <c r="AN244" s="6"/>
      <c r="AZ244" s="7"/>
      <c r="BN244" s="6"/>
    </row>
    <row r="245" spans="7:66" x14ac:dyDescent="0.2">
      <c r="G245" s="50"/>
      <c r="X245" s="4"/>
      <c r="Y245" s="4"/>
      <c r="Z245" s="4"/>
      <c r="AK245" s="6"/>
      <c r="AL245" s="6"/>
      <c r="AM245" s="6"/>
      <c r="AN245" s="6"/>
      <c r="AZ245" s="7"/>
      <c r="BN245" s="6"/>
    </row>
    <row r="246" spans="7:66" x14ac:dyDescent="0.2">
      <c r="G246" s="50"/>
      <c r="X246" s="4"/>
      <c r="Y246" s="4"/>
      <c r="Z246" s="4"/>
      <c r="AK246" s="6"/>
      <c r="AL246" s="6"/>
      <c r="AM246" s="6"/>
      <c r="AN246" s="6"/>
      <c r="AZ246" s="7"/>
      <c r="BN246" s="6"/>
    </row>
    <row r="247" spans="7:66" x14ac:dyDescent="0.2">
      <c r="G247" s="50"/>
      <c r="X247" s="4"/>
      <c r="Y247" s="4"/>
      <c r="Z247" s="4"/>
      <c r="AK247" s="6"/>
      <c r="AL247" s="6"/>
      <c r="AM247" s="6"/>
      <c r="AN247" s="6"/>
      <c r="AZ247" s="7"/>
      <c r="BN247" s="6"/>
    </row>
    <row r="248" spans="7:66" x14ac:dyDescent="0.2">
      <c r="G248" s="50"/>
      <c r="X248" s="4"/>
      <c r="Y248" s="4"/>
      <c r="Z248" s="4"/>
      <c r="AK248" s="6"/>
      <c r="AL248" s="6"/>
      <c r="AM248" s="6"/>
      <c r="AN248" s="6"/>
      <c r="AZ248" s="7"/>
      <c r="BN248" s="6"/>
    </row>
    <row r="249" spans="7:66" x14ac:dyDescent="0.2">
      <c r="G249" s="50"/>
      <c r="X249" s="4"/>
      <c r="Y249" s="4"/>
      <c r="Z249" s="4"/>
      <c r="AK249" s="6"/>
      <c r="AL249" s="6"/>
      <c r="AM249" s="6"/>
      <c r="AN249" s="6"/>
      <c r="AZ249" s="7"/>
      <c r="BN249" s="6"/>
    </row>
    <row r="250" spans="7:66" x14ac:dyDescent="0.2">
      <c r="G250" s="50"/>
      <c r="X250" s="4"/>
      <c r="Y250" s="4"/>
      <c r="Z250" s="4"/>
      <c r="AK250" s="6"/>
      <c r="AL250" s="6"/>
      <c r="AM250" s="6"/>
      <c r="AN250" s="6"/>
      <c r="AZ250" s="7"/>
      <c r="BN250" s="6"/>
    </row>
    <row r="251" spans="7:66" x14ac:dyDescent="0.2">
      <c r="G251" s="50"/>
      <c r="X251" s="4"/>
      <c r="Y251" s="4"/>
      <c r="Z251" s="4"/>
      <c r="AK251" s="6"/>
      <c r="AL251" s="6"/>
      <c r="AM251" s="6"/>
      <c r="AN251" s="6"/>
      <c r="AZ251" s="7"/>
      <c r="BN251" s="6"/>
    </row>
    <row r="252" spans="7:66" x14ac:dyDescent="0.2">
      <c r="G252" s="50"/>
      <c r="X252" s="4"/>
      <c r="Y252" s="4"/>
      <c r="Z252" s="4"/>
      <c r="AK252" s="6"/>
      <c r="AL252" s="6"/>
      <c r="AM252" s="6"/>
      <c r="AN252" s="6"/>
      <c r="AZ252" s="7"/>
      <c r="BN252" s="6"/>
    </row>
    <row r="253" spans="7:66" x14ac:dyDescent="0.2">
      <c r="G253" s="50"/>
      <c r="X253" s="4"/>
      <c r="Y253" s="4"/>
      <c r="Z253" s="4"/>
      <c r="AK253" s="6"/>
      <c r="AL253" s="6"/>
      <c r="AM253" s="6"/>
      <c r="AN253" s="6"/>
      <c r="AZ253" s="7"/>
      <c r="BN253" s="6"/>
    </row>
    <row r="254" spans="7:66" x14ac:dyDescent="0.2">
      <c r="G254" s="50"/>
      <c r="X254" s="4"/>
      <c r="Y254" s="4"/>
      <c r="Z254" s="4"/>
      <c r="AK254" s="6"/>
      <c r="AL254" s="6"/>
      <c r="AM254" s="6"/>
      <c r="AN254" s="6"/>
      <c r="AZ254" s="7"/>
      <c r="BN254" s="6"/>
    </row>
    <row r="255" spans="7:66" x14ac:dyDescent="0.2">
      <c r="G255" s="50"/>
      <c r="X255" s="4"/>
      <c r="Y255" s="4"/>
      <c r="Z255" s="4"/>
      <c r="AK255" s="6"/>
      <c r="AL255" s="6"/>
      <c r="AM255" s="6"/>
      <c r="AN255" s="6"/>
      <c r="AZ255" s="7"/>
      <c r="BN255" s="6"/>
    </row>
    <row r="256" spans="7:66" x14ac:dyDescent="0.2">
      <c r="G256" s="50"/>
      <c r="X256" s="4"/>
      <c r="Y256" s="4"/>
      <c r="Z256" s="4"/>
      <c r="AK256" s="6"/>
      <c r="AL256" s="6"/>
      <c r="AM256" s="6"/>
      <c r="AN256" s="6"/>
      <c r="AZ256" s="7"/>
      <c r="BN256" s="6"/>
    </row>
    <row r="257" spans="7:66" x14ac:dyDescent="0.2">
      <c r="G257" s="50"/>
      <c r="X257" s="4"/>
      <c r="Y257" s="4"/>
      <c r="Z257" s="4"/>
      <c r="AK257" s="6"/>
      <c r="AL257" s="6"/>
      <c r="AM257" s="6"/>
      <c r="AN257" s="6"/>
      <c r="AZ257" s="7"/>
      <c r="BN257" s="6"/>
    </row>
    <row r="258" spans="7:66" x14ac:dyDescent="0.2">
      <c r="G258" s="50"/>
      <c r="X258" s="4"/>
      <c r="Y258" s="4"/>
      <c r="Z258" s="4"/>
      <c r="AK258" s="6"/>
      <c r="AL258" s="6"/>
      <c r="AM258" s="6"/>
      <c r="AN258" s="6"/>
      <c r="AZ258" s="7"/>
      <c r="BN258" s="6"/>
    </row>
    <row r="259" spans="7:66" x14ac:dyDescent="0.2">
      <c r="G259" s="50"/>
      <c r="X259" s="4"/>
      <c r="Y259" s="4"/>
      <c r="Z259" s="4"/>
      <c r="AK259" s="6"/>
      <c r="AL259" s="6"/>
      <c r="AM259" s="6"/>
      <c r="AN259" s="6"/>
      <c r="AZ259" s="7"/>
      <c r="BN259" s="6"/>
    </row>
    <row r="260" spans="7:66" x14ac:dyDescent="0.2">
      <c r="G260" s="50"/>
      <c r="X260" s="4"/>
      <c r="Y260" s="4"/>
      <c r="Z260" s="4"/>
      <c r="AK260" s="6"/>
      <c r="AL260" s="6"/>
      <c r="AM260" s="6"/>
      <c r="AN260" s="6"/>
      <c r="AZ260" s="7"/>
      <c r="BN260" s="6"/>
    </row>
    <row r="261" spans="7:66" x14ac:dyDescent="0.2">
      <c r="G261" s="50"/>
      <c r="X261" s="4"/>
      <c r="Y261" s="4"/>
      <c r="Z261" s="4"/>
      <c r="AK261" s="6"/>
      <c r="AL261" s="6"/>
      <c r="AM261" s="6"/>
      <c r="AN261" s="6"/>
      <c r="AZ261" s="7"/>
      <c r="BN261" s="6"/>
    </row>
    <row r="262" spans="7:66" x14ac:dyDescent="0.2">
      <c r="G262" s="50"/>
      <c r="X262" s="4"/>
      <c r="Y262" s="4"/>
      <c r="Z262" s="4"/>
      <c r="AK262" s="6"/>
      <c r="AL262" s="6"/>
      <c r="AM262" s="6"/>
      <c r="AN262" s="6"/>
      <c r="AZ262" s="7"/>
      <c r="BN262" s="6"/>
    </row>
    <row r="263" spans="7:66" x14ac:dyDescent="0.2">
      <c r="G263" s="50"/>
      <c r="X263" s="4"/>
      <c r="Y263" s="4"/>
      <c r="Z263" s="4"/>
      <c r="AK263" s="6"/>
      <c r="AL263" s="6"/>
      <c r="AM263" s="6"/>
      <c r="AN263" s="6"/>
      <c r="AZ263" s="7"/>
      <c r="BN263" s="6"/>
    </row>
    <row r="264" spans="7:66" x14ac:dyDescent="0.2">
      <c r="G264" s="50"/>
      <c r="X264" s="4"/>
      <c r="Y264" s="4"/>
      <c r="Z264" s="4"/>
      <c r="AK264" s="6"/>
      <c r="AL264" s="6"/>
      <c r="AM264" s="6"/>
      <c r="AN264" s="6"/>
      <c r="AZ264" s="7"/>
      <c r="BN264" s="6"/>
    </row>
    <row r="265" spans="7:66" x14ac:dyDescent="0.2">
      <c r="G265" s="50"/>
      <c r="X265" s="4"/>
      <c r="Y265" s="4"/>
      <c r="Z265" s="4"/>
      <c r="AK265" s="6"/>
      <c r="AL265" s="6"/>
      <c r="AM265" s="6"/>
      <c r="AN265" s="6"/>
      <c r="AZ265" s="7"/>
      <c r="BN265" s="6"/>
    </row>
    <row r="266" spans="7:66" x14ac:dyDescent="0.2">
      <c r="G266" s="50"/>
      <c r="X266" s="4"/>
      <c r="Y266" s="4"/>
      <c r="Z266" s="4"/>
      <c r="AK266" s="6"/>
      <c r="AL266" s="6"/>
      <c r="AM266" s="6"/>
      <c r="AN266" s="6"/>
      <c r="AZ266" s="7"/>
      <c r="BN266" s="6"/>
    </row>
    <row r="267" spans="7:66" x14ac:dyDescent="0.2">
      <c r="G267" s="50"/>
      <c r="X267" s="4"/>
      <c r="Y267" s="4"/>
      <c r="Z267" s="4"/>
      <c r="AK267" s="6"/>
      <c r="AL267" s="6"/>
      <c r="AM267" s="6"/>
      <c r="AN267" s="6"/>
      <c r="AZ267" s="7"/>
      <c r="BN267" s="6"/>
    </row>
    <row r="268" spans="7:66" x14ac:dyDescent="0.2">
      <c r="G268" s="50"/>
      <c r="X268" s="4"/>
      <c r="Y268" s="4"/>
      <c r="Z268" s="4"/>
      <c r="AK268" s="6"/>
      <c r="AL268" s="6"/>
      <c r="AM268" s="6"/>
      <c r="AN268" s="6"/>
      <c r="AZ268" s="7"/>
      <c r="BN268" s="6"/>
    </row>
    <row r="269" spans="7:66" x14ac:dyDescent="0.2">
      <c r="G269" s="50"/>
      <c r="X269" s="4"/>
      <c r="Y269" s="4"/>
      <c r="Z269" s="4"/>
      <c r="AK269" s="6"/>
      <c r="AL269" s="6"/>
      <c r="AM269" s="6"/>
      <c r="AN269" s="6"/>
      <c r="AZ269" s="7"/>
      <c r="BN269" s="6"/>
    </row>
    <row r="270" spans="7:66" x14ac:dyDescent="0.2">
      <c r="G270" s="50"/>
      <c r="X270" s="4"/>
      <c r="Y270" s="4"/>
      <c r="Z270" s="4"/>
      <c r="AK270" s="6"/>
      <c r="AL270" s="6"/>
      <c r="AM270" s="6"/>
      <c r="AN270" s="6"/>
      <c r="AZ270" s="7"/>
      <c r="BN270" s="6"/>
    </row>
    <row r="271" spans="7:66" x14ac:dyDescent="0.2">
      <c r="G271" s="50"/>
      <c r="X271" s="4"/>
      <c r="Y271" s="4"/>
      <c r="Z271" s="4"/>
      <c r="AK271" s="6"/>
      <c r="AL271" s="6"/>
      <c r="AM271" s="6"/>
      <c r="AN271" s="6"/>
      <c r="AZ271" s="7"/>
      <c r="BN271" s="6"/>
    </row>
    <row r="272" spans="7:66" x14ac:dyDescent="0.2">
      <c r="G272" s="50"/>
      <c r="X272" s="4"/>
      <c r="Y272" s="4"/>
      <c r="Z272" s="4"/>
      <c r="AK272" s="6"/>
      <c r="AL272" s="6"/>
      <c r="AM272" s="6"/>
      <c r="AN272" s="6"/>
      <c r="AZ272" s="7"/>
      <c r="BN272" s="6"/>
    </row>
    <row r="273" spans="7:66" x14ac:dyDescent="0.2">
      <c r="G273" s="50"/>
      <c r="X273" s="4"/>
      <c r="Y273" s="4"/>
      <c r="Z273" s="4"/>
      <c r="AK273" s="6"/>
      <c r="AL273" s="6"/>
      <c r="AM273" s="6"/>
      <c r="AN273" s="6"/>
      <c r="AZ273" s="7"/>
      <c r="BN273" s="6"/>
    </row>
    <row r="274" spans="7:66" x14ac:dyDescent="0.2">
      <c r="G274" s="50"/>
      <c r="X274" s="4"/>
      <c r="Y274" s="4"/>
      <c r="Z274" s="4"/>
      <c r="AK274" s="6"/>
      <c r="AL274" s="6"/>
      <c r="AM274" s="6"/>
      <c r="AN274" s="6"/>
      <c r="AZ274" s="7"/>
      <c r="BN274" s="6"/>
    </row>
    <row r="275" spans="7:66" x14ac:dyDescent="0.2">
      <c r="G275" s="50"/>
      <c r="X275" s="4"/>
      <c r="Y275" s="4"/>
      <c r="Z275" s="4"/>
      <c r="AK275" s="6"/>
      <c r="AL275" s="6"/>
      <c r="AM275" s="6"/>
      <c r="AN275" s="6"/>
      <c r="AZ275" s="7"/>
      <c r="BN275" s="6"/>
    </row>
    <row r="276" spans="7:66" x14ac:dyDescent="0.2">
      <c r="G276" s="50"/>
      <c r="X276" s="4"/>
      <c r="Y276" s="4"/>
      <c r="Z276" s="4"/>
      <c r="AK276" s="6"/>
      <c r="AL276" s="6"/>
      <c r="AM276" s="6"/>
      <c r="AN276" s="6"/>
      <c r="AZ276" s="7"/>
      <c r="BN276" s="6"/>
    </row>
    <row r="277" spans="7:66" x14ac:dyDescent="0.2">
      <c r="G277" s="50"/>
      <c r="X277" s="4"/>
      <c r="Y277" s="4"/>
      <c r="Z277" s="4"/>
      <c r="AK277" s="6"/>
      <c r="AL277" s="6"/>
      <c r="AM277" s="6"/>
      <c r="AN277" s="6"/>
      <c r="AZ277" s="7"/>
      <c r="BN277" s="6"/>
    </row>
    <row r="278" spans="7:66" x14ac:dyDescent="0.2">
      <c r="G278" s="50"/>
      <c r="X278" s="4"/>
      <c r="Y278" s="4"/>
      <c r="Z278" s="4"/>
      <c r="AK278" s="6"/>
      <c r="AL278" s="6"/>
      <c r="AM278" s="6"/>
      <c r="AN278" s="6"/>
      <c r="AZ278" s="7"/>
      <c r="BN278" s="6"/>
    </row>
    <row r="279" spans="7:66" x14ac:dyDescent="0.2">
      <c r="G279" s="50"/>
      <c r="X279" s="4"/>
      <c r="Y279" s="4"/>
      <c r="Z279" s="4"/>
      <c r="AK279" s="6"/>
      <c r="AL279" s="6"/>
      <c r="AM279" s="6"/>
      <c r="AN279" s="6"/>
      <c r="AZ279" s="7"/>
      <c r="BN279" s="6"/>
    </row>
    <row r="280" spans="7:66" x14ac:dyDescent="0.2">
      <c r="G280" s="50"/>
      <c r="X280" s="4"/>
      <c r="Y280" s="4"/>
      <c r="Z280" s="4"/>
      <c r="AK280" s="6"/>
      <c r="AL280" s="6"/>
      <c r="AM280" s="6"/>
      <c r="AN280" s="6"/>
      <c r="AZ280" s="7"/>
      <c r="BN280" s="6"/>
    </row>
    <row r="281" spans="7:66" x14ac:dyDescent="0.2">
      <c r="G281" s="50"/>
      <c r="X281" s="4"/>
      <c r="Y281" s="4"/>
      <c r="Z281" s="4"/>
      <c r="AK281" s="6"/>
      <c r="AL281" s="6"/>
      <c r="AM281" s="6"/>
      <c r="AN281" s="6"/>
      <c r="AZ281" s="7"/>
      <c r="BN281" s="6"/>
    </row>
    <row r="282" spans="7:66" x14ac:dyDescent="0.2">
      <c r="G282" s="50"/>
      <c r="X282" s="4"/>
      <c r="Y282" s="4"/>
      <c r="Z282" s="4"/>
      <c r="AK282" s="6"/>
      <c r="AL282" s="6"/>
      <c r="AM282" s="6"/>
      <c r="AN282" s="6"/>
      <c r="AZ282" s="7"/>
      <c r="BN282" s="6"/>
    </row>
    <row r="283" spans="7:66" x14ac:dyDescent="0.2">
      <c r="G283" s="50"/>
      <c r="X283" s="4"/>
      <c r="Y283" s="4"/>
      <c r="Z283" s="4"/>
      <c r="AK283" s="6"/>
      <c r="AL283" s="6"/>
      <c r="AM283" s="6"/>
      <c r="AN283" s="6"/>
      <c r="AZ283" s="7"/>
      <c r="BN283" s="6"/>
    </row>
    <row r="284" spans="7:66" x14ac:dyDescent="0.2">
      <c r="G284" s="50"/>
      <c r="X284" s="4"/>
      <c r="Y284" s="4"/>
      <c r="Z284" s="4"/>
      <c r="AK284" s="6"/>
      <c r="AL284" s="6"/>
      <c r="AM284" s="6"/>
      <c r="AN284" s="6"/>
      <c r="AZ284" s="7"/>
      <c r="BN284" s="6"/>
    </row>
    <row r="285" spans="7:66" x14ac:dyDescent="0.2">
      <c r="G285" s="50"/>
      <c r="X285" s="4"/>
      <c r="Y285" s="4"/>
      <c r="Z285" s="4"/>
      <c r="AK285" s="6"/>
      <c r="AL285" s="6"/>
      <c r="AM285" s="6"/>
      <c r="AN285" s="6"/>
      <c r="AZ285" s="7"/>
      <c r="BN285" s="6"/>
    </row>
    <row r="286" spans="7:66" x14ac:dyDescent="0.2">
      <c r="G286" s="50"/>
      <c r="X286" s="4"/>
      <c r="Y286" s="4"/>
      <c r="Z286" s="4"/>
      <c r="AK286" s="6"/>
      <c r="AL286" s="6"/>
      <c r="AM286" s="6"/>
      <c r="AN286" s="6"/>
      <c r="AZ286" s="7"/>
      <c r="BN286" s="6"/>
    </row>
    <row r="287" spans="7:66" x14ac:dyDescent="0.2">
      <c r="G287" s="50"/>
      <c r="X287" s="4"/>
      <c r="Y287" s="4"/>
      <c r="Z287" s="4"/>
      <c r="AK287" s="6"/>
      <c r="AL287" s="6"/>
      <c r="AM287" s="6"/>
      <c r="AN287" s="6"/>
      <c r="AZ287" s="7"/>
      <c r="BN287" s="6"/>
    </row>
    <row r="288" spans="7:66" x14ac:dyDescent="0.2">
      <c r="G288" s="50"/>
      <c r="X288" s="4"/>
      <c r="Y288" s="4"/>
      <c r="Z288" s="4"/>
      <c r="AK288" s="6"/>
      <c r="AL288" s="6"/>
      <c r="AM288" s="6"/>
      <c r="AN288" s="6"/>
      <c r="AZ288" s="7"/>
      <c r="BN288" s="6"/>
    </row>
    <row r="289" spans="7:66" x14ac:dyDescent="0.2">
      <c r="G289" s="50"/>
      <c r="X289" s="4"/>
      <c r="Y289" s="4"/>
      <c r="Z289" s="4"/>
      <c r="AK289" s="6"/>
      <c r="AL289" s="6"/>
      <c r="AM289" s="6"/>
      <c r="AN289" s="6"/>
      <c r="AZ289" s="7"/>
      <c r="BN289" s="6"/>
    </row>
    <row r="290" spans="7:66" x14ac:dyDescent="0.2">
      <c r="G290" s="50"/>
      <c r="X290" s="4"/>
      <c r="Y290" s="4"/>
      <c r="Z290" s="4"/>
      <c r="AK290" s="6"/>
      <c r="AL290" s="6"/>
      <c r="AM290" s="6"/>
      <c r="AN290" s="6"/>
      <c r="AZ290" s="7"/>
      <c r="BN290" s="6"/>
    </row>
    <row r="291" spans="7:66" x14ac:dyDescent="0.2">
      <c r="G291" s="50"/>
      <c r="X291" s="4"/>
      <c r="Y291" s="4"/>
      <c r="Z291" s="4"/>
      <c r="AK291" s="6"/>
      <c r="AL291" s="6"/>
      <c r="AM291" s="6"/>
      <c r="AN291" s="6"/>
      <c r="AZ291" s="7"/>
      <c r="BN291" s="6"/>
    </row>
    <row r="292" spans="7:66" x14ac:dyDescent="0.2">
      <c r="G292" s="50"/>
      <c r="X292" s="4"/>
      <c r="Y292" s="4"/>
      <c r="Z292" s="4"/>
      <c r="AK292" s="6"/>
      <c r="AL292" s="6"/>
      <c r="AM292" s="6"/>
      <c r="AN292" s="6"/>
      <c r="AZ292" s="7"/>
      <c r="BN292" s="6"/>
    </row>
    <row r="293" spans="7:66" x14ac:dyDescent="0.2">
      <c r="G293" s="50"/>
      <c r="X293" s="4"/>
      <c r="Y293" s="4"/>
      <c r="Z293" s="4"/>
      <c r="AK293" s="6"/>
      <c r="AL293" s="6"/>
      <c r="AM293" s="6"/>
      <c r="AN293" s="6"/>
      <c r="AZ293" s="7"/>
      <c r="BN293" s="6"/>
    </row>
    <row r="294" spans="7:66" x14ac:dyDescent="0.2">
      <c r="G294" s="50"/>
      <c r="X294" s="4"/>
      <c r="Y294" s="4"/>
      <c r="Z294" s="4"/>
      <c r="AK294" s="6"/>
      <c r="AL294" s="6"/>
      <c r="AM294" s="6"/>
      <c r="AN294" s="6"/>
      <c r="AZ294" s="7"/>
      <c r="BN294" s="6"/>
    </row>
    <row r="295" spans="7:66" x14ac:dyDescent="0.2">
      <c r="G295" s="50"/>
      <c r="X295" s="4"/>
      <c r="Y295" s="4"/>
      <c r="Z295" s="4"/>
      <c r="AK295" s="6"/>
      <c r="AL295" s="6"/>
      <c r="AM295" s="6"/>
      <c r="AN295" s="6"/>
      <c r="AZ295" s="7"/>
      <c r="BN295" s="6"/>
    </row>
    <row r="296" spans="7:66" x14ac:dyDescent="0.2">
      <c r="G296" s="50"/>
      <c r="X296" s="4"/>
      <c r="Y296" s="4"/>
      <c r="Z296" s="4"/>
      <c r="AK296" s="6"/>
      <c r="AL296" s="6"/>
      <c r="AM296" s="6"/>
      <c r="AN296" s="6"/>
      <c r="AZ296" s="7"/>
      <c r="BN296" s="6"/>
    </row>
    <row r="297" spans="7:66" x14ac:dyDescent="0.2">
      <c r="G297" s="50"/>
      <c r="X297" s="4"/>
      <c r="Y297" s="4"/>
      <c r="Z297" s="4"/>
      <c r="AK297" s="6"/>
      <c r="AL297" s="6"/>
      <c r="AM297" s="6"/>
      <c r="AN297" s="6"/>
      <c r="AZ297" s="7"/>
      <c r="BN297" s="6"/>
    </row>
    <row r="298" spans="7:66" x14ac:dyDescent="0.2">
      <c r="G298" s="50"/>
      <c r="X298" s="4"/>
      <c r="Y298" s="4"/>
      <c r="Z298" s="4"/>
      <c r="AK298" s="6"/>
      <c r="AL298" s="6"/>
      <c r="AM298" s="6"/>
      <c r="AN298" s="6"/>
      <c r="AZ298" s="7"/>
      <c r="BN298" s="6"/>
    </row>
    <row r="299" spans="7:66" x14ac:dyDescent="0.2">
      <c r="G299" s="50"/>
      <c r="X299" s="4"/>
      <c r="Y299" s="4"/>
      <c r="Z299" s="4"/>
      <c r="AK299" s="6"/>
      <c r="AL299" s="6"/>
      <c r="AM299" s="6"/>
      <c r="AN299" s="6"/>
      <c r="AZ299" s="7"/>
      <c r="BN299" s="6"/>
    </row>
    <row r="300" spans="7:66" x14ac:dyDescent="0.2">
      <c r="G300" s="50"/>
      <c r="X300" s="4"/>
      <c r="Y300" s="4"/>
      <c r="Z300" s="4"/>
      <c r="AK300" s="6"/>
      <c r="AL300" s="6"/>
      <c r="AM300" s="6"/>
      <c r="AN300" s="6"/>
      <c r="AZ300" s="7"/>
      <c r="BN300" s="6"/>
    </row>
    <row r="301" spans="7:66" x14ac:dyDescent="0.2">
      <c r="G301" s="50"/>
      <c r="X301" s="4"/>
      <c r="Y301" s="4"/>
      <c r="Z301" s="4"/>
      <c r="AK301" s="6"/>
      <c r="AL301" s="6"/>
      <c r="AM301" s="6"/>
      <c r="AN301" s="6"/>
      <c r="AZ301" s="7"/>
      <c r="BN301" s="6"/>
    </row>
    <row r="302" spans="7:66" x14ac:dyDescent="0.2">
      <c r="G302" s="50"/>
      <c r="X302" s="4"/>
      <c r="Y302" s="4"/>
      <c r="Z302" s="4"/>
      <c r="AK302" s="6"/>
      <c r="AL302" s="6"/>
      <c r="AM302" s="6"/>
      <c r="AN302" s="6"/>
      <c r="AZ302" s="7"/>
      <c r="BN302" s="6"/>
    </row>
    <row r="303" spans="7:66" x14ac:dyDescent="0.2">
      <c r="G303" s="50"/>
      <c r="X303" s="4"/>
      <c r="Y303" s="4"/>
      <c r="Z303" s="4"/>
      <c r="AK303" s="6"/>
      <c r="AL303" s="6"/>
      <c r="AM303" s="6"/>
      <c r="AN303" s="6"/>
      <c r="AZ303" s="7"/>
      <c r="BN303" s="6"/>
    </row>
    <row r="304" spans="7:66" x14ac:dyDescent="0.2">
      <c r="G304" s="50"/>
      <c r="X304" s="4"/>
      <c r="Y304" s="4"/>
      <c r="Z304" s="4"/>
      <c r="AK304" s="6"/>
      <c r="AL304" s="6"/>
      <c r="AM304" s="6"/>
      <c r="AN304" s="6"/>
      <c r="AZ304" s="7"/>
      <c r="BN304" s="6"/>
    </row>
    <row r="305" spans="7:66" x14ac:dyDescent="0.2">
      <c r="G305" s="50"/>
      <c r="X305" s="4"/>
      <c r="Y305" s="4"/>
      <c r="Z305" s="4"/>
      <c r="AK305" s="6"/>
      <c r="AL305" s="6"/>
      <c r="AM305" s="6"/>
      <c r="AN305" s="6"/>
      <c r="AZ305" s="7"/>
      <c r="BN305" s="6"/>
    </row>
    <row r="306" spans="7:66" x14ac:dyDescent="0.2">
      <c r="G306" s="50"/>
      <c r="X306" s="4"/>
      <c r="Y306" s="4"/>
      <c r="Z306" s="4"/>
      <c r="AK306" s="6"/>
      <c r="AL306" s="6"/>
      <c r="AM306" s="6"/>
      <c r="AN306" s="6"/>
      <c r="AZ306" s="7"/>
      <c r="BN306" s="6"/>
    </row>
    <row r="307" spans="7:66" x14ac:dyDescent="0.2">
      <c r="G307" s="50"/>
      <c r="X307" s="4"/>
      <c r="Y307" s="4"/>
      <c r="Z307" s="4"/>
      <c r="AK307" s="6"/>
      <c r="AL307" s="6"/>
      <c r="AM307" s="6"/>
      <c r="AN307" s="6"/>
      <c r="AZ307" s="7"/>
      <c r="BN307" s="6"/>
    </row>
    <row r="308" spans="7:66" x14ac:dyDescent="0.2">
      <c r="G308" s="50"/>
      <c r="X308" s="4"/>
      <c r="Y308" s="4"/>
      <c r="Z308" s="4"/>
      <c r="AK308" s="6"/>
      <c r="AL308" s="6"/>
      <c r="AM308" s="6"/>
      <c r="AN308" s="6"/>
      <c r="AZ308" s="7"/>
      <c r="BN308" s="6"/>
    </row>
    <row r="309" spans="7:66" x14ac:dyDescent="0.2">
      <c r="G309" s="50"/>
      <c r="X309" s="4"/>
      <c r="Y309" s="4"/>
      <c r="Z309" s="4"/>
      <c r="AK309" s="6"/>
      <c r="AL309" s="6"/>
      <c r="AM309" s="6"/>
      <c r="AN309" s="6"/>
      <c r="AZ309" s="7"/>
      <c r="BN309" s="6"/>
    </row>
    <row r="310" spans="7:66" x14ac:dyDescent="0.2">
      <c r="G310" s="50"/>
      <c r="X310" s="4"/>
      <c r="Y310" s="4"/>
      <c r="Z310" s="4"/>
      <c r="AK310" s="6"/>
      <c r="AL310" s="6"/>
      <c r="AM310" s="6"/>
      <c r="AN310" s="6"/>
      <c r="AZ310" s="7"/>
      <c r="BN310" s="6"/>
    </row>
    <row r="311" spans="7:66" x14ac:dyDescent="0.2">
      <c r="G311" s="50"/>
      <c r="X311" s="4"/>
      <c r="Y311" s="4"/>
      <c r="Z311" s="4"/>
      <c r="AK311" s="6"/>
      <c r="AL311" s="6"/>
      <c r="AM311" s="6"/>
      <c r="AN311" s="6"/>
      <c r="AZ311" s="7"/>
      <c r="BN311" s="6"/>
    </row>
    <row r="312" spans="7:66" x14ac:dyDescent="0.2">
      <c r="G312" s="50"/>
      <c r="X312" s="4"/>
      <c r="Y312" s="4"/>
      <c r="Z312" s="4"/>
      <c r="AK312" s="6"/>
      <c r="AL312" s="6"/>
      <c r="AM312" s="6"/>
      <c r="AN312" s="6"/>
      <c r="AZ312" s="7"/>
      <c r="BN312" s="6"/>
    </row>
    <row r="313" spans="7:66" x14ac:dyDescent="0.2">
      <c r="G313" s="50"/>
      <c r="X313" s="4"/>
      <c r="Y313" s="4"/>
      <c r="Z313" s="4"/>
      <c r="AK313" s="6"/>
      <c r="AL313" s="6"/>
      <c r="AM313" s="6"/>
      <c r="AN313" s="6"/>
      <c r="AZ313" s="7"/>
      <c r="BN313" s="6"/>
    </row>
    <row r="314" spans="7:66" x14ac:dyDescent="0.2">
      <c r="G314" s="50"/>
      <c r="X314" s="4"/>
      <c r="Y314" s="4"/>
      <c r="Z314" s="4"/>
      <c r="AK314" s="6"/>
      <c r="AL314" s="6"/>
      <c r="AM314" s="6"/>
      <c r="AN314" s="6"/>
      <c r="AZ314" s="7"/>
      <c r="BN314" s="6"/>
    </row>
    <row r="315" spans="7:66" x14ac:dyDescent="0.2">
      <c r="G315" s="50"/>
      <c r="X315" s="4"/>
      <c r="Y315" s="4"/>
      <c r="Z315" s="4"/>
      <c r="AK315" s="6"/>
      <c r="AL315" s="6"/>
      <c r="AM315" s="6"/>
      <c r="AN315" s="6"/>
      <c r="AZ315" s="7"/>
      <c r="BN315" s="6"/>
    </row>
    <row r="316" spans="7:66" x14ac:dyDescent="0.2">
      <c r="G316" s="50"/>
      <c r="X316" s="4"/>
      <c r="Y316" s="4"/>
      <c r="Z316" s="4"/>
      <c r="AK316" s="6"/>
      <c r="AL316" s="6"/>
      <c r="AM316" s="6"/>
      <c r="AN316" s="6"/>
      <c r="AZ316" s="7"/>
      <c r="BN316" s="6"/>
    </row>
    <row r="317" spans="7:66" x14ac:dyDescent="0.2">
      <c r="G317" s="50"/>
      <c r="X317" s="4"/>
      <c r="Y317" s="4"/>
      <c r="Z317" s="4"/>
      <c r="AK317" s="6"/>
      <c r="AL317" s="6"/>
      <c r="AM317" s="6"/>
      <c r="AN317" s="6"/>
      <c r="AZ317" s="7"/>
      <c r="BN317" s="6"/>
    </row>
    <row r="318" spans="7:66" x14ac:dyDescent="0.2">
      <c r="G318" s="50"/>
      <c r="X318" s="4"/>
      <c r="Y318" s="4"/>
      <c r="Z318" s="4"/>
      <c r="AK318" s="6"/>
      <c r="AL318" s="6"/>
      <c r="AM318" s="6"/>
      <c r="AN318" s="6"/>
      <c r="AZ318" s="7"/>
      <c r="BN318" s="6"/>
    </row>
    <row r="319" spans="7:66" x14ac:dyDescent="0.2">
      <c r="G319" s="50"/>
      <c r="X319" s="4"/>
      <c r="Y319" s="4"/>
      <c r="Z319" s="4"/>
      <c r="AK319" s="6"/>
      <c r="AL319" s="6"/>
      <c r="AM319" s="6"/>
      <c r="AN319" s="6"/>
      <c r="AZ319" s="7"/>
      <c r="BN319" s="6"/>
    </row>
    <row r="320" spans="7:66" x14ac:dyDescent="0.2">
      <c r="G320" s="50"/>
      <c r="X320" s="4"/>
      <c r="Y320" s="4"/>
      <c r="Z320" s="4"/>
      <c r="AK320" s="6"/>
      <c r="AL320" s="6"/>
      <c r="AM320" s="6"/>
      <c r="AN320" s="6"/>
      <c r="AZ320" s="7"/>
      <c r="BN320" s="6"/>
    </row>
    <row r="321" spans="7:66" x14ac:dyDescent="0.2">
      <c r="G321" s="50"/>
      <c r="X321" s="4"/>
      <c r="Y321" s="4"/>
      <c r="Z321" s="4"/>
      <c r="AK321" s="6"/>
      <c r="AL321" s="6"/>
      <c r="AM321" s="6"/>
      <c r="AN321" s="6"/>
      <c r="AZ321" s="7"/>
      <c r="BN321" s="6"/>
    </row>
    <row r="322" spans="7:66" x14ac:dyDescent="0.2">
      <c r="G322" s="50"/>
      <c r="X322" s="4"/>
      <c r="Y322" s="4"/>
      <c r="Z322" s="4"/>
      <c r="AK322" s="6"/>
      <c r="AL322" s="6"/>
      <c r="AM322" s="6"/>
      <c r="AN322" s="6"/>
      <c r="AZ322" s="7"/>
      <c r="BN322" s="6"/>
    </row>
    <row r="323" spans="7:66" x14ac:dyDescent="0.2">
      <c r="G323" s="50"/>
      <c r="X323" s="4"/>
      <c r="Y323" s="4"/>
      <c r="Z323" s="4"/>
      <c r="AK323" s="6"/>
      <c r="AL323" s="6"/>
      <c r="AM323" s="6"/>
      <c r="AN323" s="6"/>
      <c r="AZ323" s="7"/>
      <c r="BN323" s="6"/>
    </row>
    <row r="324" spans="7:66" x14ac:dyDescent="0.2">
      <c r="G324" s="50"/>
      <c r="X324" s="4"/>
      <c r="Y324" s="4"/>
      <c r="Z324" s="4"/>
      <c r="AK324" s="6"/>
      <c r="AL324" s="6"/>
      <c r="AM324" s="6"/>
      <c r="AN324" s="6"/>
      <c r="AZ324" s="7"/>
      <c r="BN324" s="6"/>
    </row>
    <row r="325" spans="7:66" x14ac:dyDescent="0.2">
      <c r="G325" s="50"/>
      <c r="X325" s="4"/>
      <c r="Y325" s="4"/>
      <c r="Z325" s="4"/>
      <c r="AK325" s="6"/>
      <c r="AL325" s="6"/>
      <c r="AM325" s="6"/>
      <c r="AN325" s="6"/>
      <c r="AZ325" s="7"/>
      <c r="BN325" s="6"/>
    </row>
    <row r="326" spans="7:66" x14ac:dyDescent="0.2">
      <c r="G326" s="50"/>
      <c r="X326" s="4"/>
      <c r="Y326" s="4"/>
      <c r="Z326" s="4"/>
      <c r="AK326" s="6"/>
      <c r="AL326" s="6"/>
      <c r="AM326" s="6"/>
      <c r="AN326" s="6"/>
      <c r="AZ326" s="7"/>
      <c r="BN326" s="6"/>
    </row>
    <row r="327" spans="7:66" x14ac:dyDescent="0.2">
      <c r="G327" s="50"/>
      <c r="X327" s="4"/>
      <c r="Y327" s="4"/>
      <c r="Z327" s="4"/>
      <c r="AK327" s="6"/>
      <c r="AL327" s="6"/>
      <c r="AM327" s="6"/>
      <c r="AN327" s="6"/>
      <c r="AZ327" s="7"/>
      <c r="BN327" s="6"/>
    </row>
    <row r="328" spans="7:66" x14ac:dyDescent="0.2">
      <c r="G328" s="50"/>
      <c r="X328" s="4"/>
      <c r="Y328" s="4"/>
      <c r="Z328" s="4"/>
      <c r="AK328" s="6"/>
      <c r="AL328" s="6"/>
      <c r="AM328" s="6"/>
      <c r="AN328" s="6"/>
      <c r="AZ328" s="7"/>
      <c r="BN328" s="6"/>
    </row>
    <row r="329" spans="7:66" x14ac:dyDescent="0.2">
      <c r="G329" s="50"/>
      <c r="X329" s="4"/>
      <c r="Y329" s="4"/>
      <c r="Z329" s="4"/>
      <c r="AK329" s="6"/>
      <c r="AL329" s="6"/>
      <c r="AM329" s="6"/>
      <c r="AN329" s="6"/>
      <c r="AZ329" s="7"/>
      <c r="BN329" s="6"/>
    </row>
    <row r="330" spans="7:66" x14ac:dyDescent="0.2">
      <c r="G330" s="50"/>
      <c r="X330" s="4"/>
      <c r="Y330" s="4"/>
      <c r="Z330" s="4"/>
      <c r="AK330" s="6"/>
      <c r="AL330" s="6"/>
      <c r="AM330" s="6"/>
      <c r="AN330" s="6"/>
      <c r="AZ330" s="7"/>
      <c r="BN330" s="6"/>
    </row>
    <row r="331" spans="7:66" x14ac:dyDescent="0.2">
      <c r="G331" s="50"/>
      <c r="X331" s="4"/>
      <c r="Y331" s="4"/>
      <c r="Z331" s="4"/>
      <c r="AK331" s="6"/>
      <c r="AL331" s="6"/>
      <c r="AM331" s="6"/>
      <c r="AN331" s="6"/>
      <c r="AZ331" s="7"/>
      <c r="BN331" s="6"/>
    </row>
    <row r="332" spans="7:66" x14ac:dyDescent="0.2">
      <c r="G332" s="50"/>
      <c r="X332" s="4"/>
      <c r="Y332" s="4"/>
      <c r="Z332" s="4"/>
      <c r="AK332" s="6"/>
      <c r="AL332" s="6"/>
      <c r="AM332" s="6"/>
      <c r="AN332" s="6"/>
      <c r="AZ332" s="7"/>
      <c r="BN332" s="6"/>
    </row>
    <row r="333" spans="7:66" x14ac:dyDescent="0.2">
      <c r="G333" s="50"/>
      <c r="X333" s="4"/>
      <c r="Y333" s="4"/>
      <c r="Z333" s="4"/>
      <c r="AK333" s="6"/>
      <c r="AL333" s="6"/>
      <c r="AM333" s="6"/>
      <c r="AN333" s="6"/>
      <c r="AZ333" s="7"/>
      <c r="BN333" s="6"/>
    </row>
    <row r="334" spans="7:66" x14ac:dyDescent="0.2">
      <c r="G334" s="50"/>
      <c r="X334" s="4"/>
      <c r="Y334" s="4"/>
      <c r="Z334" s="4"/>
      <c r="AK334" s="6"/>
      <c r="AL334" s="6"/>
      <c r="AM334" s="6"/>
      <c r="AN334" s="6"/>
      <c r="AZ334" s="7"/>
      <c r="BN334" s="6"/>
    </row>
    <row r="335" spans="7:66" x14ac:dyDescent="0.2">
      <c r="G335" s="50"/>
      <c r="X335" s="4"/>
      <c r="Y335" s="4"/>
      <c r="Z335" s="4"/>
      <c r="AK335" s="6"/>
      <c r="AL335" s="6"/>
      <c r="AM335" s="6"/>
      <c r="AN335" s="6"/>
      <c r="AZ335" s="7"/>
      <c r="BN335" s="6"/>
    </row>
    <row r="336" spans="7:66" x14ac:dyDescent="0.2">
      <c r="G336" s="50"/>
      <c r="X336" s="4"/>
      <c r="Y336" s="4"/>
      <c r="Z336" s="4"/>
      <c r="AK336" s="6"/>
      <c r="AL336" s="6"/>
      <c r="AM336" s="6"/>
      <c r="AN336" s="6"/>
      <c r="AZ336" s="7"/>
      <c r="BN336" s="6"/>
    </row>
    <row r="337" spans="7:66" x14ac:dyDescent="0.2">
      <c r="G337" s="50"/>
      <c r="X337" s="4"/>
      <c r="Y337" s="4"/>
      <c r="Z337" s="4"/>
      <c r="AK337" s="6"/>
      <c r="AL337" s="6"/>
      <c r="AM337" s="6"/>
      <c r="AN337" s="6"/>
      <c r="AZ337" s="7"/>
      <c r="BN337" s="6"/>
    </row>
    <row r="338" spans="7:66" x14ac:dyDescent="0.2">
      <c r="G338" s="50"/>
      <c r="X338" s="4"/>
      <c r="Y338" s="4"/>
      <c r="Z338" s="4"/>
      <c r="AK338" s="6"/>
      <c r="AL338" s="6"/>
      <c r="AM338" s="6"/>
      <c r="AN338" s="6"/>
      <c r="AZ338" s="7"/>
      <c r="BN338" s="6"/>
    </row>
    <row r="339" spans="7:66" x14ac:dyDescent="0.2">
      <c r="G339" s="50"/>
      <c r="X339" s="4"/>
      <c r="Y339" s="4"/>
      <c r="Z339" s="4"/>
      <c r="AK339" s="6"/>
      <c r="AL339" s="6"/>
      <c r="AM339" s="6"/>
      <c r="AN339" s="6"/>
      <c r="AZ339" s="7"/>
      <c r="BN339" s="6"/>
    </row>
    <row r="340" spans="7:66" x14ac:dyDescent="0.2">
      <c r="G340" s="50"/>
      <c r="X340" s="4"/>
      <c r="Y340" s="4"/>
      <c r="Z340" s="4"/>
      <c r="AK340" s="6"/>
      <c r="AL340" s="6"/>
      <c r="AM340" s="6"/>
      <c r="AN340" s="6"/>
      <c r="AZ340" s="7"/>
      <c r="BN340" s="6"/>
    </row>
    <row r="341" spans="7:66" x14ac:dyDescent="0.2">
      <c r="G341" s="50"/>
      <c r="X341" s="4"/>
      <c r="Y341" s="4"/>
      <c r="Z341" s="4"/>
      <c r="AK341" s="6"/>
      <c r="AL341" s="6"/>
      <c r="AM341" s="6"/>
      <c r="AN341" s="6"/>
      <c r="AZ341" s="7"/>
      <c r="BN341" s="6"/>
    </row>
    <row r="342" spans="7:66" x14ac:dyDescent="0.2">
      <c r="G342" s="50"/>
      <c r="X342" s="4"/>
      <c r="Y342" s="4"/>
      <c r="Z342" s="4"/>
      <c r="AK342" s="6"/>
      <c r="AL342" s="6"/>
      <c r="AM342" s="6"/>
      <c r="AN342" s="6"/>
      <c r="AZ342" s="7"/>
      <c r="BN342" s="6"/>
    </row>
    <row r="343" spans="7:66" x14ac:dyDescent="0.2">
      <c r="G343" s="50"/>
      <c r="X343" s="4"/>
      <c r="Y343" s="4"/>
      <c r="Z343" s="4"/>
      <c r="AK343" s="6"/>
      <c r="AL343" s="6"/>
      <c r="AM343" s="6"/>
      <c r="AN343" s="6"/>
      <c r="AZ343" s="7"/>
      <c r="BN343" s="6"/>
    </row>
    <row r="344" spans="7:66" x14ac:dyDescent="0.2">
      <c r="G344" s="50"/>
      <c r="X344" s="4"/>
      <c r="Y344" s="4"/>
      <c r="Z344" s="4"/>
      <c r="AK344" s="6"/>
      <c r="AL344" s="6"/>
      <c r="AM344" s="6"/>
      <c r="AN344" s="6"/>
      <c r="AZ344" s="7"/>
      <c r="BN344" s="6"/>
    </row>
    <row r="345" spans="7:66" x14ac:dyDescent="0.2">
      <c r="G345" s="50"/>
      <c r="X345" s="4"/>
      <c r="Y345" s="4"/>
      <c r="Z345" s="4"/>
      <c r="AK345" s="6"/>
      <c r="AL345" s="6"/>
      <c r="AM345" s="6"/>
      <c r="AN345" s="6"/>
      <c r="AZ345" s="7"/>
      <c r="BN345" s="6"/>
    </row>
    <row r="346" spans="7:66" x14ac:dyDescent="0.2">
      <c r="G346" s="50"/>
      <c r="X346" s="4"/>
      <c r="Y346" s="4"/>
      <c r="Z346" s="4"/>
      <c r="AK346" s="6"/>
      <c r="AL346" s="6"/>
      <c r="AM346" s="6"/>
      <c r="AN346" s="6"/>
      <c r="AZ346" s="7"/>
      <c r="BN346" s="6"/>
    </row>
    <row r="347" spans="7:66" x14ac:dyDescent="0.2">
      <c r="G347" s="50"/>
      <c r="X347" s="4"/>
      <c r="Y347" s="4"/>
      <c r="Z347" s="4"/>
      <c r="AK347" s="6"/>
      <c r="AL347" s="6"/>
      <c r="AM347" s="6"/>
      <c r="AN347" s="6"/>
      <c r="AZ347" s="7"/>
      <c r="BN347" s="6"/>
    </row>
    <row r="348" spans="7:66" x14ac:dyDescent="0.2">
      <c r="G348" s="50"/>
      <c r="X348" s="4"/>
      <c r="Y348" s="4"/>
      <c r="Z348" s="4"/>
      <c r="AK348" s="6"/>
      <c r="AL348" s="6"/>
      <c r="AM348" s="6"/>
      <c r="AN348" s="6"/>
      <c r="AZ348" s="7"/>
      <c r="BN348" s="6"/>
    </row>
    <row r="349" spans="7:66" x14ac:dyDescent="0.2">
      <c r="G349" s="50"/>
      <c r="X349" s="4"/>
      <c r="Y349" s="4"/>
      <c r="Z349" s="4"/>
      <c r="AK349" s="6"/>
      <c r="AL349" s="6"/>
      <c r="AM349" s="6"/>
      <c r="AN349" s="6"/>
      <c r="AZ349" s="7"/>
      <c r="BN349" s="6"/>
    </row>
    <row r="350" spans="7:66" x14ac:dyDescent="0.2">
      <c r="G350" s="50"/>
      <c r="X350" s="4"/>
      <c r="Y350" s="4"/>
      <c r="Z350" s="4"/>
      <c r="AK350" s="6"/>
      <c r="AL350" s="6"/>
      <c r="AM350" s="6"/>
      <c r="AN350" s="6"/>
      <c r="AZ350" s="7"/>
      <c r="BN350" s="6"/>
    </row>
    <row r="351" spans="7:66" x14ac:dyDescent="0.2">
      <c r="G351" s="50"/>
      <c r="X351" s="4"/>
      <c r="Y351" s="4"/>
      <c r="Z351" s="4"/>
      <c r="AK351" s="6"/>
      <c r="AL351" s="6"/>
      <c r="AM351" s="6"/>
      <c r="AN351" s="6"/>
      <c r="AZ351" s="7"/>
      <c r="BN351" s="6"/>
    </row>
    <row r="352" spans="7:66" x14ac:dyDescent="0.2">
      <c r="G352" s="50"/>
      <c r="X352" s="4"/>
      <c r="Y352" s="4"/>
      <c r="Z352" s="4"/>
      <c r="AK352" s="6"/>
      <c r="AL352" s="6"/>
      <c r="AM352" s="6"/>
      <c r="AN352" s="6"/>
      <c r="AZ352" s="7"/>
      <c r="BN352" s="6"/>
    </row>
    <row r="353" spans="7:66" x14ac:dyDescent="0.2">
      <c r="G353" s="50"/>
      <c r="X353" s="4"/>
      <c r="Y353" s="4"/>
      <c r="Z353" s="4"/>
      <c r="AK353" s="6"/>
      <c r="AL353" s="6"/>
      <c r="AM353" s="6"/>
      <c r="AN353" s="6"/>
      <c r="AZ353" s="7"/>
      <c r="BN353" s="6"/>
    </row>
    <row r="354" spans="7:66" x14ac:dyDescent="0.2">
      <c r="G354" s="50"/>
      <c r="X354" s="4"/>
      <c r="Y354" s="4"/>
      <c r="Z354" s="4"/>
      <c r="AK354" s="6"/>
      <c r="AL354" s="6"/>
      <c r="AM354" s="6"/>
      <c r="AN354" s="6"/>
      <c r="AZ354" s="7"/>
      <c r="BN354" s="6"/>
    </row>
    <row r="355" spans="7:66" x14ac:dyDescent="0.2">
      <c r="G355" s="50"/>
      <c r="X355" s="4"/>
      <c r="Y355" s="4"/>
      <c r="Z355" s="4"/>
      <c r="AK355" s="6"/>
      <c r="AL355" s="6"/>
      <c r="AM355" s="6"/>
      <c r="AN355" s="6"/>
      <c r="AZ355" s="7"/>
      <c r="BN355" s="6"/>
    </row>
    <row r="356" spans="7:66" x14ac:dyDescent="0.2">
      <c r="G356" s="50"/>
      <c r="X356" s="4"/>
      <c r="Y356" s="4"/>
      <c r="Z356" s="4"/>
      <c r="AK356" s="6"/>
      <c r="AL356" s="6"/>
      <c r="AM356" s="6"/>
      <c r="AN356" s="6"/>
      <c r="AZ356" s="7"/>
      <c r="BN356" s="6"/>
    </row>
    <row r="357" spans="7:66" x14ac:dyDescent="0.2">
      <c r="G357" s="50"/>
      <c r="X357" s="4"/>
      <c r="Y357" s="4"/>
      <c r="Z357" s="4"/>
      <c r="AK357" s="6"/>
      <c r="AL357" s="6"/>
      <c r="AM357" s="6"/>
      <c r="AN357" s="6"/>
      <c r="AZ357" s="7"/>
      <c r="BN357" s="6"/>
    </row>
    <row r="358" spans="7:66" x14ac:dyDescent="0.2">
      <c r="G358" s="50"/>
      <c r="X358" s="4"/>
      <c r="Y358" s="4"/>
      <c r="Z358" s="4"/>
      <c r="AK358" s="6"/>
      <c r="AL358" s="6"/>
      <c r="AM358" s="6"/>
      <c r="AN358" s="6"/>
      <c r="AZ358" s="7"/>
      <c r="BN358" s="6"/>
    </row>
    <row r="359" spans="7:66" x14ac:dyDescent="0.2">
      <c r="G359" s="50"/>
      <c r="X359" s="4"/>
      <c r="Y359" s="4"/>
      <c r="Z359" s="4"/>
      <c r="AK359" s="6"/>
      <c r="AL359" s="6"/>
      <c r="AM359" s="6"/>
      <c r="AN359" s="6"/>
      <c r="AZ359" s="7"/>
      <c r="BN359" s="6"/>
    </row>
    <row r="360" spans="7:66" x14ac:dyDescent="0.2">
      <c r="G360" s="50"/>
      <c r="X360" s="4"/>
      <c r="Y360" s="4"/>
      <c r="Z360" s="4"/>
      <c r="AK360" s="6"/>
      <c r="AL360" s="6"/>
      <c r="AM360" s="6"/>
      <c r="AN360" s="6"/>
      <c r="AZ360" s="7"/>
      <c r="BN360" s="6"/>
    </row>
    <row r="361" spans="7:66" x14ac:dyDescent="0.2">
      <c r="G361" s="50"/>
      <c r="X361" s="4"/>
      <c r="Y361" s="4"/>
      <c r="Z361" s="4"/>
      <c r="AK361" s="6"/>
      <c r="AL361" s="6"/>
      <c r="AM361" s="6"/>
      <c r="AN361" s="6"/>
      <c r="AZ361" s="7"/>
      <c r="BN361" s="6"/>
    </row>
    <row r="362" spans="7:66" x14ac:dyDescent="0.2">
      <c r="G362" s="50"/>
      <c r="X362" s="4"/>
      <c r="Y362" s="4"/>
      <c r="Z362" s="4"/>
      <c r="AK362" s="6"/>
      <c r="AL362" s="6"/>
      <c r="AM362" s="6"/>
      <c r="AN362" s="6"/>
      <c r="AZ362" s="7"/>
      <c r="BN362" s="6"/>
    </row>
    <row r="363" spans="7:66" x14ac:dyDescent="0.2">
      <c r="G363" s="50"/>
      <c r="X363" s="4"/>
      <c r="Y363" s="4"/>
      <c r="Z363" s="4"/>
      <c r="AK363" s="6"/>
      <c r="AL363" s="6"/>
      <c r="AM363" s="6"/>
      <c r="AN363" s="6"/>
      <c r="AZ363" s="7"/>
      <c r="BN363" s="6"/>
    </row>
    <row r="364" spans="7:66" x14ac:dyDescent="0.2">
      <c r="G364" s="50"/>
      <c r="X364" s="4"/>
      <c r="Y364" s="4"/>
      <c r="Z364" s="4"/>
      <c r="AK364" s="6"/>
      <c r="AL364" s="6"/>
      <c r="AM364" s="6"/>
      <c r="AN364" s="6"/>
      <c r="AZ364" s="7"/>
      <c r="BN364" s="6"/>
    </row>
    <row r="365" spans="7:66" x14ac:dyDescent="0.2">
      <c r="G365" s="50"/>
      <c r="X365" s="4"/>
      <c r="Y365" s="4"/>
      <c r="Z365" s="4"/>
      <c r="AK365" s="6"/>
      <c r="AL365" s="6"/>
      <c r="AM365" s="6"/>
      <c r="AN365" s="6"/>
      <c r="AZ365" s="7"/>
      <c r="BN365" s="6"/>
    </row>
    <row r="366" spans="7:66" x14ac:dyDescent="0.2">
      <c r="G366" s="50"/>
      <c r="X366" s="4"/>
      <c r="Y366" s="4"/>
      <c r="Z366" s="4"/>
      <c r="AK366" s="6"/>
      <c r="AL366" s="6"/>
      <c r="AM366" s="6"/>
      <c r="AN366" s="6"/>
      <c r="AZ366" s="7"/>
      <c r="BN366" s="6"/>
    </row>
    <row r="367" spans="7:66" x14ac:dyDescent="0.2">
      <c r="G367" s="50"/>
      <c r="X367" s="4"/>
      <c r="Y367" s="4"/>
      <c r="Z367" s="4"/>
      <c r="AK367" s="6"/>
      <c r="AL367" s="6"/>
      <c r="AM367" s="6"/>
      <c r="AN367" s="6"/>
      <c r="AZ367" s="7"/>
      <c r="BN367" s="6"/>
    </row>
    <row r="368" spans="7:66" x14ac:dyDescent="0.2">
      <c r="G368" s="50"/>
      <c r="X368" s="4"/>
      <c r="Y368" s="4"/>
      <c r="Z368" s="4"/>
      <c r="AK368" s="6"/>
      <c r="AL368" s="6"/>
      <c r="AM368" s="6"/>
      <c r="AN368" s="6"/>
      <c r="AZ368" s="7"/>
      <c r="BN368" s="6"/>
    </row>
    <row r="369" spans="7:66" x14ac:dyDescent="0.2">
      <c r="G369" s="50"/>
      <c r="X369" s="4"/>
      <c r="Y369" s="4"/>
      <c r="Z369" s="4"/>
      <c r="AK369" s="6"/>
      <c r="AL369" s="6"/>
      <c r="AM369" s="6"/>
      <c r="AN369" s="6"/>
      <c r="AZ369" s="7"/>
      <c r="BN369" s="6"/>
    </row>
    <row r="370" spans="7:66" x14ac:dyDescent="0.2">
      <c r="G370" s="50"/>
      <c r="X370" s="4"/>
      <c r="Y370" s="4"/>
      <c r="Z370" s="4"/>
      <c r="AK370" s="6"/>
      <c r="AL370" s="6"/>
      <c r="AM370" s="6"/>
      <c r="AN370" s="6"/>
      <c r="AZ370" s="7"/>
      <c r="BN370" s="6"/>
    </row>
    <row r="371" spans="7:66" x14ac:dyDescent="0.2">
      <c r="G371" s="50"/>
      <c r="X371" s="4"/>
      <c r="Y371" s="4"/>
      <c r="Z371" s="4"/>
      <c r="AK371" s="6"/>
      <c r="AL371" s="6"/>
      <c r="AM371" s="6"/>
      <c r="AN371" s="6"/>
      <c r="AZ371" s="7"/>
      <c r="BN371" s="6"/>
    </row>
    <row r="372" spans="7:66" x14ac:dyDescent="0.2">
      <c r="G372" s="50"/>
      <c r="X372" s="4"/>
      <c r="Y372" s="4"/>
      <c r="Z372" s="4"/>
      <c r="AK372" s="6"/>
      <c r="AL372" s="6"/>
      <c r="AM372" s="6"/>
      <c r="AN372" s="6"/>
      <c r="AZ372" s="7"/>
      <c r="BN372" s="6"/>
    </row>
    <row r="373" spans="7:66" x14ac:dyDescent="0.2">
      <c r="G373" s="50"/>
      <c r="X373" s="4"/>
      <c r="Y373" s="4"/>
      <c r="Z373" s="4"/>
      <c r="AK373" s="6"/>
      <c r="AL373" s="6"/>
      <c r="AM373" s="6"/>
      <c r="AN373" s="6"/>
      <c r="AZ373" s="7"/>
      <c r="BN373" s="6"/>
    </row>
    <row r="374" spans="7:66" x14ac:dyDescent="0.2">
      <c r="G374" s="50"/>
      <c r="X374" s="4"/>
      <c r="Y374" s="4"/>
      <c r="Z374" s="4"/>
      <c r="AK374" s="6"/>
      <c r="AL374" s="6"/>
      <c r="AM374" s="6"/>
      <c r="AN374" s="6"/>
      <c r="AZ374" s="7"/>
      <c r="BN374" s="6"/>
    </row>
    <row r="375" spans="7:66" x14ac:dyDescent="0.2">
      <c r="G375" s="50"/>
      <c r="X375" s="4"/>
      <c r="Y375" s="4"/>
      <c r="Z375" s="4"/>
      <c r="AK375" s="6"/>
      <c r="AL375" s="6"/>
      <c r="AM375" s="6"/>
      <c r="AN375" s="6"/>
      <c r="AZ375" s="7"/>
      <c r="BN375" s="6"/>
    </row>
    <row r="376" spans="7:66" x14ac:dyDescent="0.2">
      <c r="G376" s="50"/>
      <c r="X376" s="4"/>
      <c r="Y376" s="4"/>
      <c r="Z376" s="4"/>
      <c r="AK376" s="6"/>
      <c r="AL376" s="6"/>
      <c r="AM376" s="6"/>
      <c r="AN376" s="6"/>
      <c r="AZ376" s="7"/>
      <c r="BN376" s="6"/>
    </row>
    <row r="377" spans="7:66" x14ac:dyDescent="0.2">
      <c r="G377" s="50"/>
      <c r="X377" s="4"/>
      <c r="Y377" s="4"/>
      <c r="Z377" s="4"/>
      <c r="AK377" s="6"/>
      <c r="AL377" s="6"/>
      <c r="AM377" s="6"/>
      <c r="AN377" s="6"/>
      <c r="AZ377" s="7"/>
      <c r="BN377" s="6"/>
    </row>
    <row r="378" spans="7:66" x14ac:dyDescent="0.2">
      <c r="G378" s="50"/>
      <c r="X378" s="4"/>
      <c r="Y378" s="4"/>
      <c r="Z378" s="4"/>
      <c r="AK378" s="6"/>
      <c r="AL378" s="6"/>
      <c r="AM378" s="6"/>
      <c r="AN378" s="6"/>
      <c r="AZ378" s="7"/>
      <c r="BN378" s="6"/>
    </row>
    <row r="379" spans="7:66" x14ac:dyDescent="0.2">
      <c r="G379" s="50"/>
      <c r="X379" s="4"/>
      <c r="Y379" s="4"/>
      <c r="Z379" s="4"/>
      <c r="AK379" s="6"/>
      <c r="AL379" s="6"/>
      <c r="AM379" s="6"/>
      <c r="AN379" s="6"/>
      <c r="AZ379" s="7"/>
      <c r="BN379" s="6"/>
    </row>
    <row r="380" spans="7:66" x14ac:dyDescent="0.2">
      <c r="G380" s="50"/>
      <c r="X380" s="4"/>
      <c r="Y380" s="4"/>
      <c r="Z380" s="4"/>
      <c r="AK380" s="6"/>
      <c r="AL380" s="6"/>
      <c r="AM380" s="6"/>
      <c r="AN380" s="6"/>
      <c r="AZ380" s="7"/>
      <c r="BN380" s="6"/>
    </row>
    <row r="381" spans="7:66" x14ac:dyDescent="0.2">
      <c r="G381" s="50"/>
      <c r="X381" s="4"/>
      <c r="Y381" s="4"/>
      <c r="Z381" s="4"/>
      <c r="AK381" s="6"/>
      <c r="AL381" s="6"/>
      <c r="AM381" s="6"/>
      <c r="AN381" s="6"/>
      <c r="AZ381" s="7"/>
      <c r="BN381" s="6"/>
    </row>
    <row r="382" spans="7:66" x14ac:dyDescent="0.2">
      <c r="G382" s="50"/>
      <c r="X382" s="4"/>
      <c r="Y382" s="4"/>
      <c r="Z382" s="4"/>
      <c r="AK382" s="6"/>
      <c r="AL382" s="6"/>
      <c r="AM382" s="6"/>
      <c r="AN382" s="6"/>
      <c r="AZ382" s="7"/>
      <c r="BN382" s="6"/>
    </row>
    <row r="383" spans="7:66" x14ac:dyDescent="0.2">
      <c r="G383" s="50"/>
      <c r="X383" s="4"/>
      <c r="Y383" s="4"/>
      <c r="Z383" s="4"/>
      <c r="AK383" s="6"/>
      <c r="AL383" s="6"/>
      <c r="AM383" s="6"/>
      <c r="AN383" s="6"/>
      <c r="AZ383" s="7"/>
      <c r="BN383" s="6"/>
    </row>
    <row r="384" spans="7:66" x14ac:dyDescent="0.2">
      <c r="G384" s="50"/>
      <c r="X384" s="4"/>
      <c r="Y384" s="4"/>
      <c r="Z384" s="4"/>
      <c r="AK384" s="6"/>
      <c r="AL384" s="6"/>
      <c r="AM384" s="6"/>
      <c r="AN384" s="6"/>
      <c r="AZ384" s="7"/>
      <c r="BN384" s="6"/>
    </row>
    <row r="385" spans="7:66" x14ac:dyDescent="0.2">
      <c r="G385" s="50"/>
      <c r="X385" s="4"/>
      <c r="Y385" s="4"/>
      <c r="Z385" s="4"/>
      <c r="AK385" s="6"/>
      <c r="AL385" s="6"/>
      <c r="AM385" s="6"/>
      <c r="AN385" s="6"/>
      <c r="AZ385" s="7"/>
      <c r="BN385" s="6"/>
    </row>
    <row r="386" spans="7:66" x14ac:dyDescent="0.2">
      <c r="G386" s="50"/>
      <c r="X386" s="4"/>
      <c r="Y386" s="4"/>
      <c r="Z386" s="4"/>
      <c r="AK386" s="6"/>
      <c r="AL386" s="6"/>
      <c r="AM386" s="6"/>
      <c r="AN386" s="6"/>
      <c r="AZ386" s="7"/>
      <c r="BN386" s="6"/>
    </row>
    <row r="387" spans="7:66" x14ac:dyDescent="0.2">
      <c r="G387" s="50"/>
      <c r="X387" s="4"/>
      <c r="Y387" s="4"/>
      <c r="Z387" s="4"/>
      <c r="AK387" s="6"/>
      <c r="AL387" s="6"/>
      <c r="AM387" s="6"/>
      <c r="AN387" s="6"/>
      <c r="AZ387" s="7"/>
      <c r="BN387" s="6"/>
    </row>
    <row r="388" spans="7:66" x14ac:dyDescent="0.2">
      <c r="G388" s="50"/>
      <c r="X388" s="4"/>
      <c r="Y388" s="4"/>
      <c r="Z388" s="4"/>
      <c r="AK388" s="6"/>
      <c r="AL388" s="6"/>
      <c r="AM388" s="6"/>
      <c r="AN388" s="6"/>
      <c r="AZ388" s="7"/>
      <c r="BN388" s="6"/>
    </row>
    <row r="389" spans="7:66" x14ac:dyDescent="0.2">
      <c r="G389" s="50"/>
      <c r="X389" s="4"/>
      <c r="Y389" s="4"/>
      <c r="Z389" s="4"/>
      <c r="AK389" s="6"/>
      <c r="AL389" s="6"/>
      <c r="AM389" s="6"/>
      <c r="AN389" s="6"/>
      <c r="AZ389" s="7"/>
      <c r="BN389" s="6"/>
    </row>
    <row r="390" spans="7:66" x14ac:dyDescent="0.2">
      <c r="G390" s="50"/>
      <c r="X390" s="4"/>
      <c r="Y390" s="4"/>
      <c r="Z390" s="4"/>
      <c r="AK390" s="6"/>
      <c r="AL390" s="6"/>
      <c r="AM390" s="6"/>
      <c r="AN390" s="6"/>
      <c r="AZ390" s="7"/>
      <c r="BN390" s="6"/>
    </row>
    <row r="391" spans="7:66" x14ac:dyDescent="0.2">
      <c r="G391" s="50"/>
      <c r="X391" s="4"/>
      <c r="Y391" s="4"/>
      <c r="Z391" s="4"/>
      <c r="AK391" s="6"/>
      <c r="AL391" s="6"/>
      <c r="AM391" s="6"/>
      <c r="AN391" s="6"/>
      <c r="AZ391" s="7"/>
      <c r="BN391" s="6"/>
    </row>
    <row r="392" spans="7:66" x14ac:dyDescent="0.2">
      <c r="G392" s="50"/>
      <c r="J392" s="52"/>
      <c r="K392" s="51"/>
      <c r="L392" s="51"/>
      <c r="P392" s="34"/>
      <c r="X392" s="4"/>
      <c r="Y392" s="4"/>
      <c r="Z392" s="4"/>
      <c r="AK392" s="6"/>
      <c r="AL392" s="6"/>
      <c r="AM392" s="6"/>
      <c r="AN392" s="6"/>
      <c r="AZ392" s="7"/>
      <c r="BN392" s="6"/>
    </row>
    <row r="393" spans="7:66" x14ac:dyDescent="0.2">
      <c r="G393" s="50"/>
      <c r="J393" s="52"/>
      <c r="K393" s="51"/>
      <c r="L393" s="51"/>
      <c r="P393" s="34"/>
      <c r="X393" s="4"/>
      <c r="Y393" s="4"/>
      <c r="Z393" s="4"/>
      <c r="AK393" s="6"/>
      <c r="AL393" s="6"/>
      <c r="AM393" s="6"/>
      <c r="AN393" s="6"/>
      <c r="AZ393" s="7"/>
      <c r="BN393" s="6"/>
    </row>
    <row r="394" spans="7:66" x14ac:dyDescent="0.2">
      <c r="G394" s="50"/>
      <c r="J394" s="52"/>
      <c r="K394" s="51"/>
      <c r="L394" s="51"/>
      <c r="P394" s="34"/>
      <c r="X394" s="4"/>
      <c r="Y394" s="4"/>
      <c r="Z394" s="4"/>
      <c r="AK394" s="6"/>
      <c r="AL394" s="6"/>
      <c r="AM394" s="6"/>
      <c r="AN394" s="6"/>
      <c r="AZ394" s="7"/>
      <c r="BN394" s="6"/>
    </row>
    <row r="395" spans="7:66" x14ac:dyDescent="0.2">
      <c r="G395" s="50"/>
      <c r="J395" s="52"/>
      <c r="K395" s="51"/>
      <c r="L395" s="51"/>
      <c r="P395" s="34"/>
      <c r="X395" s="4"/>
      <c r="Y395" s="4"/>
      <c r="Z395" s="4"/>
      <c r="AK395" s="6"/>
      <c r="AL395" s="6"/>
      <c r="AM395" s="6"/>
      <c r="AN395" s="6"/>
      <c r="AZ395" s="7"/>
      <c r="BN395" s="6"/>
    </row>
    <row r="396" spans="7:66" x14ac:dyDescent="0.2">
      <c r="G396" s="50"/>
      <c r="J396" s="52"/>
      <c r="K396" s="51"/>
      <c r="L396" s="51"/>
      <c r="P396" s="34"/>
      <c r="X396" s="4"/>
      <c r="Y396" s="4"/>
      <c r="Z396" s="4"/>
      <c r="AK396" s="6"/>
      <c r="AL396" s="6"/>
      <c r="AM396" s="6"/>
      <c r="AN396" s="6"/>
      <c r="AZ396" s="7"/>
      <c r="BN396" s="6"/>
    </row>
    <row r="397" spans="7:66" x14ac:dyDescent="0.2">
      <c r="G397" s="50"/>
      <c r="J397" s="52"/>
      <c r="K397" s="51"/>
      <c r="L397" s="51"/>
      <c r="P397" s="34"/>
      <c r="X397" s="4"/>
      <c r="Y397" s="4"/>
      <c r="Z397" s="4"/>
      <c r="AK397" s="6"/>
      <c r="AL397" s="6"/>
      <c r="AM397" s="6"/>
      <c r="AN397" s="6"/>
      <c r="AZ397" s="7"/>
      <c r="BN397" s="6"/>
    </row>
    <row r="398" spans="7:66" x14ac:dyDescent="0.2">
      <c r="G398" s="50"/>
      <c r="J398" s="52"/>
      <c r="K398" s="51"/>
      <c r="L398" s="51"/>
      <c r="P398" s="34"/>
      <c r="X398" s="4"/>
      <c r="Y398" s="4"/>
      <c r="Z398" s="4"/>
      <c r="AK398" s="6"/>
      <c r="AL398" s="6"/>
      <c r="AM398" s="6"/>
      <c r="AN398" s="6"/>
      <c r="AZ398" s="7"/>
      <c r="BN398" s="6"/>
    </row>
    <row r="399" spans="7:66" x14ac:dyDescent="0.2">
      <c r="G399" s="50"/>
      <c r="J399" s="52"/>
      <c r="K399" s="51"/>
      <c r="L399" s="51"/>
      <c r="P399" s="34"/>
      <c r="X399" s="4"/>
      <c r="Y399" s="4"/>
      <c r="Z399" s="4"/>
      <c r="AK399" s="6"/>
      <c r="AL399" s="6"/>
      <c r="AM399" s="6"/>
      <c r="AN399" s="6"/>
      <c r="AZ399" s="7"/>
      <c r="BN399" s="6"/>
    </row>
    <row r="400" spans="7:66" x14ac:dyDescent="0.2">
      <c r="G400" s="50"/>
      <c r="J400" s="52"/>
      <c r="K400" s="51"/>
      <c r="L400" s="51"/>
      <c r="P400" s="34"/>
      <c r="X400" s="4"/>
      <c r="Y400" s="4"/>
      <c r="Z400" s="4"/>
      <c r="AK400" s="6"/>
      <c r="AL400" s="6"/>
      <c r="AM400" s="6"/>
      <c r="AN400" s="6"/>
      <c r="AZ400" s="7"/>
      <c r="BN400" s="6"/>
    </row>
    <row r="401" spans="7:66" x14ac:dyDescent="0.2">
      <c r="G401" s="50"/>
      <c r="J401" s="52"/>
      <c r="K401" s="51"/>
      <c r="L401" s="51"/>
      <c r="P401" s="34"/>
      <c r="X401" s="4"/>
      <c r="Y401" s="4"/>
      <c r="Z401" s="4"/>
      <c r="AK401" s="6"/>
      <c r="AL401" s="6"/>
      <c r="AM401" s="6"/>
      <c r="AN401" s="6"/>
      <c r="AZ401" s="7"/>
      <c r="BN401" s="6"/>
    </row>
    <row r="402" spans="7:66" x14ac:dyDescent="0.2">
      <c r="G402" s="50"/>
      <c r="J402" s="52"/>
      <c r="K402" s="51"/>
      <c r="L402" s="51"/>
      <c r="P402" s="34"/>
      <c r="X402" s="4"/>
      <c r="Y402" s="4"/>
      <c r="Z402" s="4"/>
      <c r="AK402" s="6"/>
      <c r="AL402" s="6"/>
      <c r="AM402" s="6"/>
      <c r="AN402" s="6"/>
      <c r="AZ402" s="7"/>
      <c r="BN402" s="6"/>
    </row>
    <row r="403" spans="7:66" x14ac:dyDescent="0.2">
      <c r="G403" s="50"/>
      <c r="J403" s="52"/>
      <c r="K403" s="51"/>
      <c r="L403" s="51"/>
      <c r="P403" s="34"/>
      <c r="X403" s="4"/>
      <c r="Y403" s="4"/>
      <c r="Z403" s="4"/>
      <c r="AK403" s="6"/>
      <c r="AL403" s="6"/>
      <c r="AM403" s="6"/>
      <c r="AN403" s="6"/>
      <c r="AZ403" s="7"/>
      <c r="BN403" s="6"/>
    </row>
    <row r="404" spans="7:66" x14ac:dyDescent="0.2">
      <c r="G404" s="50"/>
      <c r="J404" s="52"/>
      <c r="K404" s="51"/>
      <c r="L404" s="51"/>
      <c r="P404" s="34"/>
      <c r="X404" s="4"/>
      <c r="Y404" s="4"/>
      <c r="Z404" s="4"/>
      <c r="AK404" s="6"/>
      <c r="AL404" s="6"/>
      <c r="AM404" s="6"/>
      <c r="AN404" s="6"/>
      <c r="AZ404" s="7"/>
      <c r="BN404" s="6"/>
    </row>
    <row r="405" spans="7:66" x14ac:dyDescent="0.2">
      <c r="G405" s="50"/>
      <c r="J405" s="52"/>
      <c r="K405" s="51"/>
      <c r="L405" s="51"/>
      <c r="P405" s="34"/>
      <c r="X405" s="4"/>
      <c r="Y405" s="4"/>
      <c r="Z405" s="4"/>
      <c r="AK405" s="6"/>
      <c r="AL405" s="6"/>
      <c r="AM405" s="6"/>
      <c r="AN405" s="6"/>
      <c r="AZ405" s="7"/>
      <c r="BN405" s="6"/>
    </row>
    <row r="406" spans="7:66" x14ac:dyDescent="0.2">
      <c r="G406" s="50"/>
      <c r="J406" s="52"/>
      <c r="K406" s="51"/>
      <c r="L406" s="51"/>
      <c r="P406" s="34"/>
      <c r="X406" s="4"/>
      <c r="Y406" s="4"/>
      <c r="Z406" s="4"/>
      <c r="AK406" s="6"/>
      <c r="AL406" s="6"/>
      <c r="AM406" s="6"/>
      <c r="AN406" s="6"/>
      <c r="AZ406" s="7"/>
      <c r="BN406" s="6"/>
    </row>
    <row r="407" spans="7:66" x14ac:dyDescent="0.2">
      <c r="G407" s="50"/>
      <c r="J407" s="52"/>
      <c r="K407" s="51"/>
      <c r="L407" s="51"/>
      <c r="P407" s="34"/>
      <c r="X407" s="4"/>
      <c r="Y407" s="4"/>
      <c r="Z407" s="4"/>
      <c r="AK407" s="6"/>
      <c r="AL407" s="6"/>
      <c r="AM407" s="6"/>
      <c r="AN407" s="6"/>
      <c r="AZ407" s="7"/>
      <c r="BN407" s="6"/>
    </row>
    <row r="408" spans="7:66" x14ac:dyDescent="0.2">
      <c r="G408" s="50"/>
      <c r="J408" s="52"/>
      <c r="K408" s="51"/>
      <c r="L408" s="51"/>
      <c r="P408" s="34"/>
      <c r="X408" s="4"/>
      <c r="Y408" s="4"/>
      <c r="Z408" s="4"/>
      <c r="AK408" s="6"/>
      <c r="AL408" s="6"/>
      <c r="AM408" s="6"/>
      <c r="AN408" s="6"/>
      <c r="AZ408" s="7"/>
      <c r="BN408" s="6"/>
    </row>
    <row r="409" spans="7:66" x14ac:dyDescent="0.2">
      <c r="G409" s="50"/>
      <c r="J409" s="52"/>
      <c r="K409" s="51"/>
      <c r="L409" s="51"/>
      <c r="P409" s="34"/>
      <c r="X409" s="4"/>
      <c r="Y409" s="4"/>
      <c r="Z409" s="4"/>
      <c r="AK409" s="6"/>
      <c r="AL409" s="6"/>
      <c r="AM409" s="6"/>
      <c r="AN409" s="6"/>
      <c r="AZ409" s="7"/>
      <c r="BN409" s="6"/>
    </row>
    <row r="410" spans="7:66" x14ac:dyDescent="0.2">
      <c r="G410" s="50"/>
      <c r="J410" s="52"/>
      <c r="K410" s="51"/>
      <c r="L410" s="51"/>
      <c r="P410" s="34"/>
      <c r="X410" s="4"/>
      <c r="Y410" s="4"/>
      <c r="Z410" s="4"/>
      <c r="AK410" s="6"/>
      <c r="AL410" s="6"/>
      <c r="AM410" s="6"/>
      <c r="AN410" s="6"/>
      <c r="AZ410" s="7"/>
      <c r="BN410" s="6"/>
    </row>
    <row r="411" spans="7:66" x14ac:dyDescent="0.2">
      <c r="G411" s="50"/>
      <c r="J411" s="52"/>
      <c r="K411" s="51"/>
      <c r="L411" s="51"/>
      <c r="P411" s="34"/>
      <c r="X411" s="4"/>
      <c r="Y411" s="4"/>
      <c r="Z411" s="4"/>
      <c r="AK411" s="6"/>
      <c r="AL411" s="6"/>
      <c r="AM411" s="6"/>
      <c r="AN411" s="6"/>
      <c r="AZ411" s="7"/>
      <c r="BN411" s="6"/>
    </row>
    <row r="412" spans="7:66" x14ac:dyDescent="0.2">
      <c r="G412" s="50"/>
      <c r="J412" s="52"/>
      <c r="K412" s="51"/>
      <c r="L412" s="51"/>
      <c r="P412" s="34"/>
      <c r="X412" s="4"/>
      <c r="Y412" s="4"/>
      <c r="Z412" s="4"/>
      <c r="AK412" s="6"/>
      <c r="AL412" s="6"/>
      <c r="AM412" s="6"/>
      <c r="AN412" s="6"/>
      <c r="AZ412" s="7"/>
      <c r="BN412" s="6"/>
    </row>
    <row r="413" spans="7:66" x14ac:dyDescent="0.2">
      <c r="G413" s="50"/>
      <c r="J413" s="52"/>
      <c r="K413" s="51"/>
      <c r="L413" s="51"/>
      <c r="P413" s="34"/>
      <c r="X413" s="4"/>
      <c r="Y413" s="4"/>
      <c r="Z413" s="4"/>
      <c r="AK413" s="6"/>
      <c r="AL413" s="6"/>
      <c r="AM413" s="6"/>
      <c r="AN413" s="6"/>
      <c r="AZ413" s="7"/>
      <c r="BN413" s="6"/>
    </row>
    <row r="414" spans="7:66" x14ac:dyDescent="0.2">
      <c r="G414" s="50"/>
      <c r="J414" s="52"/>
      <c r="K414" s="51"/>
      <c r="L414" s="51"/>
      <c r="P414" s="34"/>
      <c r="X414" s="4"/>
      <c r="Y414" s="4"/>
      <c r="Z414" s="4"/>
      <c r="AK414" s="6"/>
      <c r="AL414" s="6"/>
      <c r="AM414" s="6"/>
      <c r="AN414" s="6"/>
      <c r="AZ414" s="7"/>
      <c r="BN414" s="6"/>
    </row>
    <row r="415" spans="7:66" x14ac:dyDescent="0.2">
      <c r="G415" s="50"/>
      <c r="J415" s="52"/>
      <c r="K415" s="51"/>
      <c r="L415" s="51"/>
      <c r="P415" s="34"/>
      <c r="X415" s="4"/>
      <c r="Y415" s="4"/>
      <c r="Z415" s="4"/>
      <c r="AK415" s="6"/>
      <c r="AL415" s="6"/>
      <c r="AM415" s="6"/>
      <c r="AN415" s="6"/>
      <c r="AZ415" s="7"/>
      <c r="BN415" s="6"/>
    </row>
    <row r="416" spans="7:66" x14ac:dyDescent="0.2">
      <c r="G416" s="50"/>
      <c r="J416" s="52"/>
      <c r="K416" s="51"/>
      <c r="L416" s="51"/>
      <c r="P416" s="34"/>
      <c r="X416" s="4"/>
      <c r="Y416" s="4"/>
      <c r="Z416" s="4"/>
      <c r="AK416" s="6"/>
      <c r="AL416" s="6"/>
      <c r="AM416" s="6"/>
      <c r="AN416" s="6"/>
      <c r="AZ416" s="7"/>
      <c r="BN416" s="6"/>
    </row>
    <row r="417" spans="7:66" x14ac:dyDescent="0.2">
      <c r="G417" s="50"/>
      <c r="J417" s="52"/>
      <c r="K417" s="51"/>
      <c r="L417" s="51"/>
      <c r="P417" s="34"/>
      <c r="X417" s="4"/>
      <c r="Y417" s="4"/>
      <c r="Z417" s="4"/>
      <c r="AK417" s="6"/>
      <c r="AL417" s="6"/>
      <c r="AM417" s="6"/>
      <c r="AN417" s="6"/>
      <c r="AZ417" s="7"/>
      <c r="BN417" s="6"/>
    </row>
    <row r="418" spans="7:66" x14ac:dyDescent="0.2">
      <c r="G418" s="50"/>
      <c r="J418" s="52"/>
      <c r="K418" s="51"/>
      <c r="L418" s="51"/>
      <c r="P418" s="34"/>
      <c r="X418" s="4"/>
      <c r="Y418" s="4"/>
      <c r="Z418" s="4"/>
      <c r="AK418" s="6"/>
      <c r="AL418" s="6"/>
      <c r="AM418" s="6"/>
      <c r="AN418" s="6"/>
      <c r="AZ418" s="7"/>
      <c r="BN418" s="6"/>
    </row>
    <row r="419" spans="7:66" x14ac:dyDescent="0.2">
      <c r="G419" s="50"/>
      <c r="J419" s="52"/>
      <c r="K419" s="51"/>
      <c r="L419" s="51"/>
      <c r="P419" s="34"/>
      <c r="X419" s="4"/>
      <c r="Y419" s="4"/>
      <c r="Z419" s="4"/>
      <c r="AK419" s="6"/>
      <c r="AL419" s="6"/>
      <c r="AM419" s="6"/>
      <c r="AN419" s="6"/>
      <c r="AZ419" s="7"/>
      <c r="BN419" s="6"/>
    </row>
    <row r="420" spans="7:66" x14ac:dyDescent="0.2">
      <c r="G420" s="50"/>
      <c r="J420" s="52"/>
      <c r="K420" s="51"/>
      <c r="L420" s="51"/>
      <c r="P420" s="34"/>
      <c r="X420" s="4"/>
      <c r="Y420" s="4"/>
      <c r="Z420" s="4"/>
      <c r="AK420" s="6"/>
      <c r="AL420" s="6"/>
      <c r="AM420" s="6"/>
      <c r="AN420" s="6"/>
      <c r="AZ420" s="7"/>
      <c r="BN420" s="6"/>
    </row>
    <row r="421" spans="7:66" x14ac:dyDescent="0.2">
      <c r="G421" s="50"/>
      <c r="J421" s="52"/>
      <c r="K421" s="51"/>
      <c r="L421" s="51"/>
      <c r="P421" s="34"/>
      <c r="X421" s="4"/>
      <c r="Y421" s="4"/>
      <c r="Z421" s="4"/>
      <c r="AK421" s="6"/>
      <c r="AL421" s="6"/>
      <c r="AM421" s="6"/>
      <c r="AN421" s="6"/>
      <c r="AZ421" s="7"/>
      <c r="BN421" s="6"/>
    </row>
    <row r="422" spans="7:66" x14ac:dyDescent="0.2">
      <c r="G422" s="50"/>
      <c r="J422" s="52"/>
      <c r="K422" s="51"/>
      <c r="L422" s="51"/>
      <c r="P422" s="34"/>
      <c r="X422" s="4"/>
      <c r="Y422" s="4"/>
      <c r="Z422" s="4"/>
      <c r="AK422" s="6"/>
      <c r="AL422" s="6"/>
      <c r="AM422" s="6"/>
      <c r="AN422" s="6"/>
      <c r="AZ422" s="7"/>
      <c r="BN422" s="6"/>
    </row>
    <row r="423" spans="7:66" x14ac:dyDescent="0.2">
      <c r="G423" s="50"/>
      <c r="J423" s="52"/>
      <c r="K423" s="51"/>
      <c r="L423" s="51"/>
      <c r="P423" s="34"/>
      <c r="X423" s="4"/>
      <c r="Y423" s="4"/>
      <c r="Z423" s="4"/>
      <c r="AK423" s="6"/>
      <c r="AL423" s="6"/>
      <c r="AM423" s="6"/>
      <c r="AN423" s="6"/>
      <c r="AZ423" s="7"/>
      <c r="BN423" s="6"/>
    </row>
    <row r="424" spans="7:66" x14ac:dyDescent="0.2">
      <c r="G424" s="50"/>
      <c r="J424" s="52"/>
      <c r="K424" s="51"/>
      <c r="L424" s="51"/>
      <c r="P424" s="34"/>
      <c r="X424" s="4"/>
      <c r="Y424" s="4"/>
      <c r="Z424" s="4"/>
      <c r="AK424" s="6"/>
      <c r="AL424" s="6"/>
      <c r="AM424" s="6"/>
      <c r="AN424" s="6"/>
      <c r="AZ424" s="7"/>
      <c r="BN424" s="6"/>
    </row>
    <row r="425" spans="7:66" x14ac:dyDescent="0.2">
      <c r="G425" s="50"/>
      <c r="J425" s="52"/>
      <c r="K425" s="51"/>
      <c r="L425" s="51"/>
      <c r="P425" s="34"/>
      <c r="X425" s="4"/>
      <c r="Y425" s="4"/>
      <c r="Z425" s="4"/>
      <c r="AK425" s="6"/>
      <c r="AL425" s="6"/>
      <c r="AM425" s="6"/>
      <c r="AN425" s="6"/>
      <c r="AZ425" s="7"/>
      <c r="BN425" s="6"/>
    </row>
    <row r="426" spans="7:66" x14ac:dyDescent="0.2">
      <c r="G426" s="50"/>
      <c r="J426" s="52"/>
      <c r="K426" s="51"/>
      <c r="L426" s="51"/>
      <c r="P426" s="34"/>
      <c r="X426" s="4"/>
      <c r="Y426" s="4"/>
      <c r="Z426" s="4"/>
      <c r="AK426" s="6"/>
      <c r="AL426" s="6"/>
      <c r="AM426" s="6"/>
      <c r="AN426" s="6"/>
      <c r="AZ426" s="7"/>
      <c r="BN426" s="6"/>
    </row>
    <row r="427" spans="7:66" x14ac:dyDescent="0.2">
      <c r="G427" s="50"/>
      <c r="J427" s="52"/>
      <c r="K427" s="51"/>
      <c r="L427" s="51"/>
      <c r="P427" s="34"/>
      <c r="X427" s="4"/>
      <c r="Y427" s="4"/>
      <c r="Z427" s="4"/>
      <c r="AK427" s="6"/>
      <c r="AL427" s="6"/>
      <c r="AM427" s="6"/>
      <c r="AN427" s="6"/>
      <c r="AZ427" s="7"/>
      <c r="BN427" s="6"/>
    </row>
    <row r="428" spans="7:66" x14ac:dyDescent="0.2">
      <c r="G428" s="50"/>
      <c r="J428" s="52"/>
      <c r="K428" s="51"/>
      <c r="L428" s="51"/>
      <c r="P428" s="34"/>
      <c r="X428" s="4"/>
      <c r="Y428" s="4"/>
      <c r="Z428" s="4"/>
      <c r="AK428" s="6"/>
      <c r="AL428" s="6"/>
      <c r="AM428" s="6"/>
      <c r="AN428" s="6"/>
      <c r="AZ428" s="7"/>
      <c r="BN428" s="6"/>
    </row>
    <row r="429" spans="7:66" x14ac:dyDescent="0.2">
      <c r="G429" s="50"/>
      <c r="J429" s="52"/>
      <c r="K429" s="51"/>
      <c r="L429" s="51"/>
      <c r="P429" s="34"/>
      <c r="X429" s="4"/>
      <c r="Y429" s="4"/>
      <c r="Z429" s="4"/>
      <c r="AK429" s="6"/>
      <c r="AL429" s="6"/>
      <c r="AM429" s="6"/>
      <c r="AN429" s="6"/>
      <c r="AZ429" s="7"/>
      <c r="BN429" s="6"/>
    </row>
    <row r="430" spans="7:66" x14ac:dyDescent="0.2">
      <c r="G430" s="50"/>
      <c r="J430" s="52"/>
      <c r="K430" s="51"/>
      <c r="L430" s="51"/>
      <c r="P430" s="34"/>
      <c r="X430" s="4"/>
      <c r="Y430" s="4"/>
      <c r="Z430" s="4"/>
      <c r="AK430" s="6"/>
      <c r="AL430" s="6"/>
      <c r="AM430" s="6"/>
      <c r="AN430" s="6"/>
      <c r="AZ430" s="7"/>
      <c r="BN430" s="6"/>
    </row>
    <row r="431" spans="7:66" x14ac:dyDescent="0.2">
      <c r="G431" s="50"/>
      <c r="J431" s="52"/>
      <c r="K431" s="51"/>
      <c r="L431" s="51"/>
      <c r="P431" s="34"/>
      <c r="X431" s="4"/>
      <c r="Y431" s="4"/>
      <c r="Z431" s="4"/>
      <c r="AK431" s="6"/>
      <c r="AL431" s="6"/>
      <c r="AM431" s="6"/>
      <c r="AN431" s="6"/>
      <c r="AZ431" s="7"/>
      <c r="BN431" s="6"/>
    </row>
    <row r="432" spans="7:66" x14ac:dyDescent="0.2">
      <c r="G432" s="50"/>
      <c r="J432" s="52"/>
      <c r="K432" s="51"/>
      <c r="L432" s="51"/>
      <c r="P432" s="34"/>
      <c r="X432" s="4"/>
      <c r="Y432" s="4"/>
      <c r="Z432" s="4"/>
      <c r="AK432" s="6"/>
      <c r="AL432" s="6"/>
      <c r="AM432" s="6"/>
      <c r="AN432" s="6"/>
      <c r="AZ432" s="7"/>
      <c r="BN432" s="6"/>
    </row>
    <row r="433" spans="7:66" x14ac:dyDescent="0.2">
      <c r="G433" s="50"/>
      <c r="J433" s="52"/>
      <c r="K433" s="51"/>
      <c r="L433" s="51"/>
      <c r="P433" s="34"/>
      <c r="X433" s="4"/>
      <c r="Y433" s="4"/>
      <c r="Z433" s="4"/>
      <c r="AK433" s="6"/>
      <c r="AL433" s="6"/>
      <c r="AM433" s="6"/>
      <c r="AN433" s="6"/>
      <c r="AZ433" s="7"/>
      <c r="BN433" s="6"/>
    </row>
    <row r="434" spans="7:66" x14ac:dyDescent="0.2">
      <c r="G434" s="50"/>
      <c r="J434" s="52"/>
      <c r="K434" s="51"/>
      <c r="L434" s="51"/>
      <c r="P434" s="34"/>
      <c r="X434" s="4"/>
      <c r="Y434" s="4"/>
      <c r="Z434" s="4"/>
      <c r="AK434" s="6"/>
      <c r="AL434" s="6"/>
      <c r="AM434" s="6"/>
      <c r="AN434" s="6"/>
      <c r="AZ434" s="7"/>
      <c r="BN434" s="6"/>
    </row>
    <row r="435" spans="7:66" x14ac:dyDescent="0.2">
      <c r="G435" s="50"/>
      <c r="J435" s="52"/>
      <c r="K435" s="51"/>
      <c r="L435" s="51"/>
      <c r="P435" s="34"/>
      <c r="X435" s="4"/>
      <c r="Y435" s="4"/>
      <c r="Z435" s="4"/>
      <c r="AK435" s="6"/>
      <c r="AL435" s="6"/>
      <c r="AM435" s="6"/>
      <c r="AN435" s="6"/>
      <c r="AZ435" s="7"/>
      <c r="BN435" s="6"/>
    </row>
    <row r="436" spans="7:66" x14ac:dyDescent="0.2">
      <c r="G436" s="50"/>
      <c r="J436" s="52"/>
      <c r="K436" s="51"/>
      <c r="L436" s="51"/>
      <c r="P436" s="34"/>
      <c r="X436" s="4"/>
      <c r="Y436" s="4"/>
      <c r="Z436" s="4"/>
      <c r="AK436" s="6"/>
      <c r="AL436" s="6"/>
      <c r="AM436" s="6"/>
      <c r="AN436" s="6"/>
      <c r="AZ436" s="7"/>
      <c r="BN436" s="6"/>
    </row>
    <row r="437" spans="7:66" x14ac:dyDescent="0.2">
      <c r="G437" s="50"/>
      <c r="J437" s="52"/>
      <c r="K437" s="51"/>
      <c r="L437" s="51"/>
      <c r="P437" s="34"/>
      <c r="X437" s="4"/>
      <c r="Y437" s="4"/>
      <c r="Z437" s="4"/>
      <c r="AK437" s="6"/>
      <c r="AL437" s="6"/>
      <c r="AM437" s="6"/>
      <c r="AN437" s="6"/>
      <c r="AZ437" s="7"/>
      <c r="BN437" s="6"/>
    </row>
    <row r="438" spans="7:66" x14ac:dyDescent="0.2">
      <c r="G438" s="50"/>
      <c r="J438" s="52"/>
      <c r="K438" s="51"/>
      <c r="L438" s="51"/>
      <c r="P438" s="34"/>
      <c r="X438" s="4"/>
      <c r="Y438" s="4"/>
      <c r="Z438" s="4"/>
      <c r="AK438" s="6"/>
      <c r="AL438" s="6"/>
      <c r="AM438" s="6"/>
      <c r="AN438" s="6"/>
      <c r="AZ438" s="7"/>
      <c r="BN438" s="6"/>
    </row>
    <row r="439" spans="7:66" x14ac:dyDescent="0.2">
      <c r="G439" s="50"/>
      <c r="J439" s="52"/>
      <c r="K439" s="51"/>
      <c r="L439" s="51"/>
      <c r="P439" s="34"/>
      <c r="X439" s="4"/>
      <c r="Y439" s="4"/>
      <c r="Z439" s="4"/>
      <c r="AK439" s="6"/>
      <c r="AL439" s="6"/>
      <c r="AM439" s="6"/>
      <c r="AN439" s="6"/>
      <c r="AZ439" s="7"/>
      <c r="BN439" s="6"/>
    </row>
    <row r="440" spans="7:66" x14ac:dyDescent="0.2">
      <c r="G440" s="50"/>
      <c r="J440" s="52"/>
      <c r="K440" s="51"/>
      <c r="L440" s="51"/>
      <c r="P440" s="34"/>
      <c r="X440" s="4"/>
      <c r="Y440" s="4"/>
      <c r="Z440" s="4"/>
      <c r="AK440" s="6"/>
      <c r="AL440" s="6"/>
      <c r="AM440" s="6"/>
      <c r="AN440" s="6"/>
      <c r="AZ440" s="7"/>
      <c r="BN440" s="6"/>
    </row>
    <row r="441" spans="7:66" x14ac:dyDescent="0.2">
      <c r="G441" s="50"/>
      <c r="J441" s="52"/>
      <c r="K441" s="51"/>
      <c r="L441" s="51"/>
      <c r="P441" s="34"/>
      <c r="X441" s="4"/>
      <c r="Y441" s="4"/>
      <c r="Z441" s="4"/>
      <c r="AK441" s="6"/>
      <c r="AL441" s="6"/>
      <c r="AM441" s="6"/>
      <c r="AN441" s="6"/>
      <c r="AZ441" s="7"/>
      <c r="BN441" s="6"/>
    </row>
    <row r="442" spans="7:66" x14ac:dyDescent="0.2">
      <c r="G442" s="50"/>
      <c r="J442" s="52"/>
      <c r="K442" s="51"/>
      <c r="L442" s="51"/>
      <c r="P442" s="34"/>
      <c r="X442" s="4"/>
      <c r="Y442" s="4"/>
      <c r="Z442" s="4"/>
      <c r="AK442" s="6"/>
      <c r="AL442" s="6"/>
      <c r="AM442" s="6"/>
      <c r="AN442" s="6"/>
      <c r="AZ442" s="7"/>
      <c r="BN442" s="6"/>
    </row>
    <row r="443" spans="7:66" x14ac:dyDescent="0.2">
      <c r="G443" s="50"/>
      <c r="J443" s="52"/>
      <c r="K443" s="51"/>
      <c r="L443" s="51"/>
      <c r="P443" s="34"/>
      <c r="X443" s="4"/>
      <c r="Y443" s="4"/>
      <c r="Z443" s="4"/>
      <c r="AK443" s="6"/>
      <c r="AL443" s="6"/>
      <c r="AM443" s="6"/>
      <c r="AN443" s="6"/>
      <c r="AZ443" s="7"/>
      <c r="BN443" s="6"/>
    </row>
    <row r="444" spans="7:66" x14ac:dyDescent="0.2">
      <c r="G444" s="50"/>
      <c r="J444" s="52"/>
      <c r="K444" s="51"/>
      <c r="L444" s="51"/>
      <c r="P444" s="34"/>
      <c r="X444" s="4"/>
      <c r="Y444" s="4"/>
      <c r="Z444" s="4"/>
      <c r="AK444" s="6"/>
      <c r="AL444" s="6"/>
      <c r="AM444" s="6"/>
      <c r="AN444" s="6"/>
      <c r="AZ444" s="7"/>
      <c r="BN444" s="6"/>
    </row>
    <row r="445" spans="7:66" x14ac:dyDescent="0.2">
      <c r="G445" s="50"/>
      <c r="J445" s="52"/>
      <c r="K445" s="51"/>
      <c r="L445" s="51"/>
      <c r="P445" s="34"/>
      <c r="X445" s="4"/>
      <c r="Y445" s="4"/>
      <c r="Z445" s="4"/>
      <c r="AK445" s="6"/>
      <c r="AL445" s="6"/>
      <c r="AM445" s="6"/>
      <c r="AN445" s="6"/>
      <c r="AZ445" s="7"/>
      <c r="BN445" s="6"/>
    </row>
    <row r="446" spans="7:66" x14ac:dyDescent="0.2">
      <c r="G446" s="50"/>
      <c r="J446" s="52"/>
      <c r="K446" s="51"/>
      <c r="L446" s="51"/>
      <c r="P446" s="34"/>
      <c r="X446" s="4"/>
      <c r="Y446" s="4"/>
      <c r="Z446" s="4"/>
      <c r="AK446" s="6"/>
      <c r="AL446" s="6"/>
      <c r="AM446" s="6"/>
      <c r="AN446" s="6"/>
      <c r="AZ446" s="7"/>
      <c r="BN446" s="6"/>
    </row>
    <row r="447" spans="7:66" x14ac:dyDescent="0.2">
      <c r="G447" s="50"/>
      <c r="J447" s="52"/>
      <c r="K447" s="51"/>
      <c r="L447" s="51"/>
      <c r="P447" s="34"/>
      <c r="X447" s="4"/>
      <c r="Y447" s="4"/>
      <c r="Z447" s="4"/>
      <c r="AK447" s="6"/>
      <c r="AL447" s="6"/>
      <c r="AM447" s="6"/>
      <c r="AN447" s="6"/>
      <c r="AZ447" s="7"/>
      <c r="BN447" s="6"/>
    </row>
    <row r="448" spans="7:66" x14ac:dyDescent="0.2">
      <c r="G448" s="50"/>
      <c r="J448" s="52"/>
      <c r="K448" s="51"/>
      <c r="L448" s="51"/>
      <c r="P448" s="34"/>
      <c r="X448" s="4"/>
      <c r="Y448" s="4"/>
      <c r="Z448" s="4"/>
      <c r="AK448" s="6"/>
      <c r="AL448" s="6"/>
      <c r="AM448" s="6"/>
      <c r="AN448" s="6"/>
      <c r="AZ448" s="7"/>
      <c r="BN448" s="6"/>
    </row>
    <row r="449" spans="7:66" x14ac:dyDescent="0.2">
      <c r="G449" s="50"/>
      <c r="J449" s="52"/>
      <c r="K449" s="51"/>
      <c r="L449" s="51"/>
      <c r="P449" s="34"/>
      <c r="X449" s="4"/>
      <c r="Y449" s="4"/>
      <c r="Z449" s="4"/>
      <c r="AK449" s="6"/>
      <c r="AL449" s="6"/>
      <c r="AM449" s="6"/>
      <c r="AN449" s="6"/>
      <c r="AZ449" s="7"/>
      <c r="BN449" s="6"/>
    </row>
    <row r="450" spans="7:66" x14ac:dyDescent="0.2">
      <c r="G450" s="50"/>
      <c r="J450" s="52"/>
      <c r="K450" s="51"/>
      <c r="L450" s="51"/>
      <c r="P450" s="34"/>
      <c r="X450" s="4"/>
      <c r="Y450" s="4"/>
      <c r="Z450" s="4"/>
      <c r="AK450" s="6"/>
      <c r="AL450" s="6"/>
      <c r="AM450" s="6"/>
      <c r="AN450" s="6"/>
      <c r="AZ450" s="7"/>
      <c r="BN450" s="6"/>
    </row>
    <row r="451" spans="7:66" x14ac:dyDescent="0.2">
      <c r="G451" s="50"/>
      <c r="J451" s="52"/>
      <c r="K451" s="51"/>
      <c r="L451" s="51"/>
      <c r="P451" s="34"/>
      <c r="X451" s="4"/>
      <c r="Y451" s="4"/>
      <c r="Z451" s="4"/>
      <c r="AK451" s="6"/>
      <c r="AL451" s="6"/>
      <c r="AM451" s="6"/>
      <c r="AN451" s="6"/>
      <c r="AZ451" s="7"/>
      <c r="BN451" s="6"/>
    </row>
    <row r="452" spans="7:66" x14ac:dyDescent="0.2">
      <c r="G452" s="50"/>
      <c r="J452" s="52"/>
      <c r="K452" s="51"/>
      <c r="L452" s="51"/>
      <c r="P452" s="34"/>
      <c r="X452" s="4"/>
      <c r="Y452" s="4"/>
      <c r="Z452" s="4"/>
      <c r="AK452" s="6"/>
      <c r="AL452" s="6"/>
      <c r="AM452" s="6"/>
      <c r="AN452" s="6"/>
      <c r="AZ452" s="7"/>
      <c r="BN452" s="6"/>
    </row>
    <row r="453" spans="7:66" x14ac:dyDescent="0.2">
      <c r="G453" s="50"/>
      <c r="J453" s="52"/>
      <c r="K453" s="51"/>
      <c r="L453" s="51"/>
      <c r="P453" s="34"/>
      <c r="X453" s="4"/>
      <c r="Y453" s="4"/>
      <c r="Z453" s="4"/>
      <c r="AK453" s="6"/>
      <c r="AL453" s="6"/>
      <c r="AM453" s="6"/>
      <c r="AN453" s="6"/>
      <c r="AZ453" s="7"/>
      <c r="BN453" s="6"/>
    </row>
    <row r="454" spans="7:66" x14ac:dyDescent="0.2">
      <c r="G454" s="50"/>
      <c r="J454" s="52"/>
      <c r="K454" s="51"/>
      <c r="L454" s="51"/>
      <c r="P454" s="34"/>
      <c r="X454" s="4"/>
      <c r="Y454" s="4"/>
      <c r="Z454" s="4"/>
      <c r="AK454" s="6"/>
      <c r="AL454" s="6"/>
      <c r="AM454" s="6"/>
      <c r="AN454" s="6"/>
      <c r="AZ454" s="7"/>
      <c r="BN454" s="6"/>
    </row>
    <row r="455" spans="7:66" x14ac:dyDescent="0.2">
      <c r="G455" s="50"/>
      <c r="J455" s="52"/>
      <c r="K455" s="51"/>
      <c r="L455" s="51"/>
      <c r="P455" s="34"/>
      <c r="X455" s="4"/>
      <c r="Y455" s="4"/>
      <c r="Z455" s="4"/>
      <c r="AK455" s="6"/>
      <c r="AL455" s="6"/>
      <c r="AM455" s="6"/>
      <c r="AN455" s="6"/>
      <c r="AZ455" s="7"/>
      <c r="BN455" s="6"/>
    </row>
    <row r="456" spans="7:66" x14ac:dyDescent="0.2">
      <c r="G456" s="50"/>
      <c r="J456" s="52"/>
      <c r="K456" s="51"/>
      <c r="L456" s="51"/>
      <c r="P456" s="34"/>
      <c r="X456" s="4"/>
      <c r="Y456" s="4"/>
      <c r="Z456" s="4"/>
      <c r="AK456" s="6"/>
      <c r="AL456" s="6"/>
      <c r="AM456" s="6"/>
      <c r="AN456" s="6"/>
      <c r="AZ456" s="7"/>
      <c r="BN456" s="6"/>
    </row>
    <row r="457" spans="7:66" x14ac:dyDescent="0.2">
      <c r="G457" s="50"/>
      <c r="J457" s="52"/>
      <c r="K457" s="51"/>
      <c r="L457" s="51"/>
      <c r="P457" s="34"/>
      <c r="X457" s="4"/>
      <c r="Y457" s="4"/>
      <c r="Z457" s="4"/>
      <c r="AK457" s="6"/>
      <c r="AL457" s="6"/>
      <c r="AM457" s="6"/>
      <c r="AN457" s="6"/>
      <c r="AZ457" s="7"/>
      <c r="BN457" s="6"/>
    </row>
    <row r="458" spans="7:66" x14ac:dyDescent="0.2">
      <c r="G458" s="50"/>
      <c r="J458" s="52"/>
      <c r="K458" s="51"/>
      <c r="L458" s="51"/>
      <c r="P458" s="34"/>
      <c r="X458" s="4"/>
      <c r="Y458" s="4"/>
      <c r="Z458" s="4"/>
      <c r="AK458" s="6"/>
      <c r="AL458" s="6"/>
      <c r="AM458" s="6"/>
      <c r="AN458" s="6"/>
      <c r="AZ458" s="7"/>
      <c r="BN458" s="6"/>
    </row>
    <row r="459" spans="7:66" x14ac:dyDescent="0.2">
      <c r="G459" s="50"/>
      <c r="J459" s="52"/>
      <c r="K459" s="51"/>
      <c r="L459" s="51"/>
      <c r="P459" s="34"/>
      <c r="X459" s="4"/>
      <c r="Y459" s="4"/>
      <c r="Z459" s="4"/>
      <c r="AK459" s="6"/>
      <c r="AL459" s="6"/>
      <c r="AM459" s="6"/>
      <c r="AN459" s="6"/>
      <c r="AZ459" s="7"/>
      <c r="BN459" s="6"/>
    </row>
    <row r="460" spans="7:66" x14ac:dyDescent="0.2">
      <c r="G460" s="50"/>
      <c r="J460" s="52"/>
      <c r="K460" s="51"/>
      <c r="L460" s="51"/>
      <c r="P460" s="34"/>
      <c r="X460" s="4"/>
      <c r="Y460" s="4"/>
      <c r="Z460" s="4"/>
      <c r="AK460" s="6"/>
      <c r="AL460" s="6"/>
      <c r="AM460" s="6"/>
      <c r="AN460" s="6"/>
      <c r="AZ460" s="7"/>
      <c r="BN460" s="6"/>
    </row>
    <row r="461" spans="7:66" x14ac:dyDescent="0.2">
      <c r="G461" s="50"/>
      <c r="J461" s="52"/>
      <c r="K461" s="51"/>
      <c r="L461" s="51"/>
      <c r="P461" s="34"/>
      <c r="X461" s="4"/>
      <c r="Y461" s="4"/>
      <c r="Z461" s="4"/>
      <c r="AK461" s="6"/>
      <c r="AL461" s="6"/>
      <c r="AM461" s="6"/>
      <c r="AN461" s="6"/>
      <c r="AZ461" s="7"/>
      <c r="BN461" s="6"/>
    </row>
    <row r="462" spans="7:66" x14ac:dyDescent="0.2">
      <c r="G462" s="50"/>
      <c r="J462" s="52"/>
      <c r="K462" s="51"/>
      <c r="L462" s="51"/>
      <c r="P462" s="34"/>
      <c r="X462" s="4"/>
      <c r="Y462" s="4"/>
      <c r="Z462" s="4"/>
      <c r="AK462" s="6"/>
      <c r="AL462" s="6"/>
      <c r="AM462" s="6"/>
      <c r="AN462" s="6"/>
      <c r="AZ462" s="7"/>
      <c r="BN462" s="6"/>
    </row>
    <row r="463" spans="7:66" x14ac:dyDescent="0.2">
      <c r="G463" s="50"/>
      <c r="J463" s="52"/>
      <c r="K463" s="51"/>
      <c r="L463" s="51"/>
      <c r="P463" s="34"/>
      <c r="X463" s="4"/>
      <c r="Y463" s="4"/>
      <c r="Z463" s="4"/>
      <c r="AK463" s="6"/>
      <c r="AL463" s="6"/>
      <c r="AM463" s="6"/>
      <c r="AN463" s="6"/>
      <c r="AZ463" s="7"/>
      <c r="BN463" s="6"/>
    </row>
    <row r="464" spans="7:66" x14ac:dyDescent="0.2">
      <c r="G464" s="50"/>
      <c r="J464" s="52"/>
      <c r="K464" s="51"/>
      <c r="L464" s="51"/>
      <c r="P464" s="34"/>
      <c r="X464" s="4"/>
      <c r="Y464" s="4"/>
      <c r="Z464" s="4"/>
      <c r="AK464" s="6"/>
      <c r="AL464" s="6"/>
      <c r="AM464" s="6"/>
      <c r="AN464" s="6"/>
      <c r="AZ464" s="7"/>
      <c r="BN464" s="6"/>
    </row>
    <row r="465" spans="7:66" x14ac:dyDescent="0.2">
      <c r="G465" s="50"/>
      <c r="J465" s="52"/>
      <c r="K465" s="51"/>
      <c r="L465" s="51"/>
      <c r="P465" s="34"/>
      <c r="X465" s="4"/>
      <c r="Y465" s="4"/>
      <c r="Z465" s="4"/>
      <c r="AK465" s="6"/>
      <c r="AL465" s="6"/>
      <c r="AM465" s="6"/>
      <c r="AN465" s="6"/>
      <c r="AZ465" s="7"/>
      <c r="BN465" s="6"/>
    </row>
    <row r="466" spans="7:66" x14ac:dyDescent="0.2">
      <c r="G466" s="50"/>
      <c r="J466" s="52"/>
      <c r="K466" s="51"/>
      <c r="L466" s="51"/>
      <c r="P466" s="34"/>
      <c r="X466" s="4"/>
      <c r="Y466" s="4"/>
      <c r="Z466" s="4"/>
      <c r="AK466" s="6"/>
      <c r="AL466" s="6"/>
      <c r="AM466" s="6"/>
      <c r="AN466" s="6"/>
      <c r="AZ466" s="7"/>
      <c r="BN466" s="6"/>
    </row>
    <row r="467" spans="7:66" x14ac:dyDescent="0.2">
      <c r="G467" s="50"/>
      <c r="J467" s="52"/>
      <c r="K467" s="51"/>
      <c r="L467" s="51"/>
      <c r="P467" s="34"/>
      <c r="X467" s="4"/>
      <c r="Y467" s="4"/>
      <c r="Z467" s="4"/>
      <c r="AK467" s="6"/>
      <c r="AL467" s="6"/>
      <c r="AM467" s="6"/>
      <c r="AN467" s="6"/>
      <c r="AZ467" s="7"/>
      <c r="BN467" s="6"/>
    </row>
    <row r="468" spans="7:66" x14ac:dyDescent="0.2">
      <c r="G468" s="50"/>
      <c r="J468" s="52"/>
      <c r="K468" s="51"/>
      <c r="L468" s="51"/>
      <c r="P468" s="34"/>
      <c r="X468" s="4"/>
      <c r="Y468" s="4"/>
      <c r="Z468" s="4"/>
      <c r="AK468" s="6"/>
      <c r="AL468" s="6"/>
      <c r="AM468" s="6"/>
      <c r="AN468" s="6"/>
      <c r="AZ468" s="7"/>
      <c r="BN468" s="6"/>
    </row>
    <row r="469" spans="7:66" x14ac:dyDescent="0.2">
      <c r="G469" s="50"/>
      <c r="J469" s="52"/>
      <c r="K469" s="51"/>
      <c r="L469" s="51"/>
      <c r="P469" s="34"/>
      <c r="X469" s="4"/>
      <c r="Y469" s="4"/>
      <c r="Z469" s="4"/>
      <c r="AK469" s="6"/>
      <c r="AL469" s="6"/>
      <c r="AM469" s="6"/>
      <c r="AN469" s="6"/>
      <c r="AZ469" s="7"/>
      <c r="BN469" s="6"/>
    </row>
    <row r="470" spans="7:66" x14ac:dyDescent="0.2">
      <c r="G470" s="50"/>
      <c r="J470" s="52"/>
      <c r="K470" s="51"/>
      <c r="L470" s="51"/>
      <c r="P470" s="34"/>
      <c r="X470" s="4"/>
      <c r="Y470" s="4"/>
      <c r="Z470" s="4"/>
      <c r="AK470" s="6"/>
      <c r="AL470" s="6"/>
      <c r="AM470" s="6"/>
      <c r="AN470" s="6"/>
      <c r="AZ470" s="7"/>
      <c r="BN470" s="6"/>
    </row>
    <row r="471" spans="7:66" x14ac:dyDescent="0.2">
      <c r="G471" s="50"/>
      <c r="J471" s="52"/>
      <c r="K471" s="51"/>
      <c r="L471" s="51"/>
      <c r="P471" s="34"/>
      <c r="X471" s="4"/>
      <c r="Y471" s="4"/>
      <c r="Z471" s="4"/>
      <c r="AK471" s="6"/>
      <c r="AL471" s="6"/>
      <c r="AM471" s="6"/>
      <c r="AN471" s="6"/>
      <c r="AZ471" s="7"/>
      <c r="BN471" s="6"/>
    </row>
    <row r="472" spans="7:66" x14ac:dyDescent="0.2">
      <c r="G472" s="50"/>
      <c r="J472" s="52"/>
      <c r="K472" s="51"/>
      <c r="L472" s="51"/>
      <c r="P472" s="34"/>
      <c r="X472" s="4"/>
      <c r="Y472" s="4"/>
      <c r="Z472" s="4"/>
      <c r="AK472" s="6"/>
      <c r="AL472" s="6"/>
      <c r="AM472" s="6"/>
      <c r="AN472" s="6"/>
      <c r="AZ472" s="7"/>
      <c r="BN472" s="6"/>
    </row>
    <row r="473" spans="7:66" x14ac:dyDescent="0.2">
      <c r="G473" s="50"/>
      <c r="J473" s="52"/>
      <c r="K473" s="51"/>
      <c r="L473" s="51"/>
      <c r="P473" s="34"/>
      <c r="X473" s="4"/>
      <c r="Y473" s="4"/>
      <c r="Z473" s="4"/>
      <c r="AK473" s="6"/>
      <c r="AL473" s="6"/>
      <c r="AM473" s="6"/>
      <c r="AN473" s="6"/>
      <c r="AZ473" s="7"/>
      <c r="BN473" s="6"/>
    </row>
    <row r="474" spans="7:66" x14ac:dyDescent="0.2">
      <c r="G474" s="50"/>
      <c r="J474" s="52"/>
      <c r="K474" s="51"/>
      <c r="L474" s="51"/>
      <c r="P474" s="34"/>
      <c r="X474" s="4"/>
      <c r="Y474" s="4"/>
      <c r="Z474" s="4"/>
      <c r="AK474" s="6"/>
      <c r="AL474" s="6"/>
      <c r="AM474" s="6"/>
      <c r="AN474" s="6"/>
      <c r="AZ474" s="7"/>
      <c r="BN474" s="6"/>
    </row>
    <row r="475" spans="7:66" x14ac:dyDescent="0.2">
      <c r="G475" s="50"/>
      <c r="J475" s="52"/>
      <c r="K475" s="51"/>
      <c r="L475" s="51"/>
      <c r="P475" s="34"/>
      <c r="X475" s="4"/>
      <c r="Y475" s="4"/>
      <c r="Z475" s="4"/>
      <c r="AK475" s="6"/>
      <c r="AL475" s="6"/>
      <c r="AM475" s="6"/>
      <c r="AN475" s="6"/>
      <c r="AZ475" s="7"/>
      <c r="BN475" s="6"/>
    </row>
    <row r="476" spans="7:66" x14ac:dyDescent="0.2">
      <c r="G476" s="50"/>
      <c r="J476" s="52"/>
      <c r="K476" s="51"/>
      <c r="L476" s="51"/>
      <c r="P476" s="34"/>
      <c r="X476" s="4"/>
      <c r="Y476" s="4"/>
      <c r="Z476" s="4"/>
      <c r="AK476" s="6"/>
      <c r="AL476" s="6"/>
      <c r="AM476" s="6"/>
      <c r="AN476" s="6"/>
      <c r="AZ476" s="7"/>
      <c r="BN476" s="6"/>
    </row>
    <row r="477" spans="7:66" x14ac:dyDescent="0.2">
      <c r="G477" s="50"/>
      <c r="J477" s="52"/>
      <c r="K477" s="51"/>
      <c r="L477" s="51"/>
      <c r="P477" s="34"/>
      <c r="X477" s="4"/>
      <c r="Y477" s="4"/>
      <c r="Z477" s="4"/>
      <c r="AK477" s="6"/>
      <c r="AL477" s="6"/>
      <c r="AM477" s="6"/>
      <c r="AN477" s="6"/>
      <c r="AZ477" s="7"/>
      <c r="BN477" s="6"/>
    </row>
    <row r="478" spans="7:66" x14ac:dyDescent="0.2">
      <c r="G478" s="50"/>
      <c r="J478" s="52"/>
      <c r="K478" s="51"/>
      <c r="L478" s="51"/>
      <c r="P478" s="34"/>
      <c r="X478" s="4"/>
      <c r="Y478" s="4"/>
      <c r="Z478" s="4"/>
      <c r="AK478" s="6"/>
      <c r="AL478" s="6"/>
      <c r="AM478" s="6"/>
      <c r="AN478" s="6"/>
      <c r="AZ478" s="7"/>
      <c r="BN478" s="6"/>
    </row>
    <row r="479" spans="7:66" x14ac:dyDescent="0.2">
      <c r="G479" s="50"/>
      <c r="J479" s="52"/>
      <c r="K479" s="51"/>
      <c r="L479" s="51"/>
      <c r="P479" s="34"/>
      <c r="X479" s="4"/>
      <c r="Y479" s="4"/>
      <c r="Z479" s="4"/>
      <c r="AK479" s="6"/>
      <c r="AL479" s="6"/>
      <c r="AM479" s="6"/>
      <c r="AN479" s="6"/>
      <c r="AZ479" s="7"/>
      <c r="BN479" s="6"/>
    </row>
    <row r="480" spans="7:66" x14ac:dyDescent="0.2">
      <c r="G480" s="50"/>
      <c r="J480" s="52"/>
      <c r="K480" s="51"/>
      <c r="L480" s="51"/>
      <c r="P480" s="34"/>
      <c r="X480" s="4"/>
      <c r="Y480" s="4"/>
      <c r="Z480" s="4"/>
      <c r="AK480" s="6"/>
      <c r="AL480" s="6"/>
      <c r="AM480" s="6"/>
      <c r="AN480" s="6"/>
      <c r="AZ480" s="7"/>
      <c r="BN480" s="6"/>
    </row>
    <row r="481" spans="7:66" x14ac:dyDescent="0.2">
      <c r="G481" s="50"/>
      <c r="J481" s="52"/>
      <c r="K481" s="51"/>
      <c r="L481" s="51"/>
      <c r="P481" s="34"/>
      <c r="X481" s="4"/>
      <c r="Y481" s="4"/>
      <c r="Z481" s="4"/>
      <c r="AK481" s="6"/>
      <c r="AL481" s="6"/>
      <c r="AM481" s="6"/>
      <c r="AN481" s="6"/>
      <c r="AZ481" s="7"/>
      <c r="BN481" s="6"/>
    </row>
    <row r="482" spans="7:66" x14ac:dyDescent="0.2">
      <c r="G482" s="50"/>
      <c r="J482" s="52"/>
      <c r="K482" s="51"/>
      <c r="L482" s="51"/>
      <c r="P482" s="34"/>
      <c r="X482" s="4"/>
      <c r="Y482" s="4"/>
      <c r="Z482" s="4"/>
      <c r="AK482" s="6"/>
      <c r="AL482" s="6"/>
      <c r="AM482" s="6"/>
      <c r="AN482" s="6"/>
      <c r="AZ482" s="7"/>
      <c r="BN482" s="6"/>
    </row>
    <row r="483" spans="7:66" x14ac:dyDescent="0.2">
      <c r="G483" s="50"/>
      <c r="J483" s="52"/>
      <c r="K483" s="51"/>
      <c r="L483" s="51"/>
      <c r="P483" s="34"/>
      <c r="X483" s="4"/>
      <c r="Y483" s="4"/>
      <c r="Z483" s="4"/>
      <c r="AK483" s="6"/>
      <c r="AL483" s="6"/>
      <c r="AM483" s="6"/>
      <c r="AN483" s="6"/>
      <c r="AZ483" s="7"/>
      <c r="BN483" s="6"/>
    </row>
    <row r="484" spans="7:66" x14ac:dyDescent="0.2">
      <c r="G484" s="50"/>
      <c r="J484" s="52"/>
      <c r="K484" s="51"/>
      <c r="L484" s="51"/>
      <c r="P484" s="34"/>
      <c r="X484" s="4"/>
      <c r="Y484" s="4"/>
      <c r="Z484" s="4"/>
      <c r="AK484" s="6"/>
      <c r="AL484" s="6"/>
      <c r="AM484" s="6"/>
      <c r="AN484" s="6"/>
      <c r="AZ484" s="7"/>
      <c r="BN484" s="6"/>
    </row>
    <row r="485" spans="7:66" x14ac:dyDescent="0.2">
      <c r="G485" s="50"/>
      <c r="J485" s="52"/>
      <c r="K485" s="51"/>
      <c r="L485" s="51"/>
      <c r="P485" s="34"/>
      <c r="X485" s="4"/>
      <c r="Y485" s="4"/>
      <c r="Z485" s="4"/>
      <c r="AK485" s="6"/>
      <c r="AL485" s="6"/>
      <c r="AM485" s="6"/>
      <c r="AN485" s="6"/>
      <c r="AZ485" s="7"/>
      <c r="BN485" s="6"/>
    </row>
    <row r="486" spans="7:66" x14ac:dyDescent="0.2">
      <c r="G486" s="50"/>
      <c r="J486" s="52"/>
      <c r="K486" s="51"/>
      <c r="L486" s="51"/>
      <c r="P486" s="34"/>
      <c r="X486" s="4"/>
      <c r="Y486" s="4"/>
      <c r="Z486" s="4"/>
      <c r="AK486" s="6"/>
      <c r="AL486" s="6"/>
      <c r="AM486" s="6"/>
      <c r="AN486" s="6"/>
      <c r="AZ486" s="7"/>
      <c r="BN486" s="6"/>
    </row>
    <row r="487" spans="7:66" x14ac:dyDescent="0.2">
      <c r="G487" s="50"/>
      <c r="J487" s="52"/>
      <c r="K487" s="51"/>
      <c r="L487" s="51"/>
      <c r="P487" s="34"/>
      <c r="X487" s="4"/>
      <c r="Y487" s="4"/>
      <c r="Z487" s="4"/>
      <c r="AK487" s="6"/>
      <c r="AL487" s="6"/>
      <c r="AM487" s="6"/>
      <c r="AN487" s="6"/>
      <c r="AZ487" s="7"/>
      <c r="BN487" s="6"/>
    </row>
    <row r="488" spans="7:66" x14ac:dyDescent="0.2">
      <c r="G488" s="50"/>
      <c r="J488" s="52"/>
      <c r="K488" s="51"/>
      <c r="L488" s="51"/>
      <c r="P488" s="34"/>
      <c r="X488" s="4"/>
      <c r="Y488" s="4"/>
      <c r="Z488" s="4"/>
      <c r="AK488" s="6"/>
      <c r="AL488" s="6"/>
      <c r="AM488" s="6"/>
      <c r="AN488" s="6"/>
      <c r="AZ488" s="7"/>
      <c r="BN488" s="6"/>
    </row>
    <row r="489" spans="7:66" x14ac:dyDescent="0.2">
      <c r="G489" s="50"/>
      <c r="J489" s="52"/>
      <c r="K489" s="51"/>
      <c r="L489" s="51"/>
      <c r="P489" s="34"/>
      <c r="X489" s="4"/>
      <c r="Y489" s="4"/>
      <c r="Z489" s="4"/>
      <c r="AK489" s="6"/>
      <c r="AL489" s="6"/>
      <c r="AM489" s="6"/>
      <c r="AN489" s="6"/>
      <c r="AZ489" s="7"/>
      <c r="BN489" s="6"/>
    </row>
    <row r="490" spans="7:66" x14ac:dyDescent="0.2">
      <c r="G490" s="50"/>
      <c r="J490" s="52"/>
      <c r="K490" s="51"/>
      <c r="L490" s="51"/>
      <c r="P490" s="34"/>
      <c r="X490" s="4"/>
      <c r="Y490" s="4"/>
      <c r="Z490" s="4"/>
      <c r="AK490" s="6"/>
      <c r="AL490" s="6"/>
      <c r="AM490" s="6"/>
      <c r="AN490" s="6"/>
      <c r="AZ490" s="7"/>
      <c r="BN490" s="6"/>
    </row>
    <row r="491" spans="7:66" x14ac:dyDescent="0.2">
      <c r="G491" s="50"/>
      <c r="J491" s="52"/>
      <c r="K491" s="51"/>
      <c r="L491" s="51"/>
      <c r="P491" s="34"/>
      <c r="X491" s="4"/>
      <c r="Y491" s="4"/>
      <c r="Z491" s="4"/>
      <c r="AK491" s="6"/>
      <c r="AL491" s="6"/>
      <c r="AM491" s="6"/>
      <c r="AN491" s="6"/>
      <c r="AZ491" s="7"/>
      <c r="BN491" s="6"/>
    </row>
    <row r="492" spans="7:66" x14ac:dyDescent="0.2">
      <c r="G492" s="50"/>
      <c r="J492" s="52"/>
      <c r="K492" s="51"/>
      <c r="L492" s="51"/>
      <c r="P492" s="34"/>
      <c r="X492" s="4"/>
      <c r="Y492" s="4"/>
      <c r="Z492" s="4"/>
      <c r="AK492" s="6"/>
      <c r="AL492" s="6"/>
      <c r="AM492" s="6"/>
      <c r="AN492" s="6"/>
      <c r="AZ492" s="7"/>
      <c r="BN492" s="6"/>
    </row>
    <row r="493" spans="7:66" x14ac:dyDescent="0.2">
      <c r="G493" s="50"/>
      <c r="J493" s="52"/>
      <c r="K493" s="51"/>
      <c r="L493" s="51"/>
      <c r="P493" s="34"/>
      <c r="X493" s="4"/>
      <c r="Y493" s="4"/>
      <c r="Z493" s="4"/>
      <c r="AK493" s="6"/>
      <c r="AL493" s="6"/>
      <c r="AM493" s="6"/>
      <c r="AN493" s="6"/>
      <c r="AZ493" s="7"/>
      <c r="BN493" s="6"/>
    </row>
    <row r="494" spans="7:66" x14ac:dyDescent="0.2">
      <c r="G494" s="50"/>
      <c r="J494" s="52"/>
      <c r="K494" s="51"/>
      <c r="L494" s="51"/>
      <c r="P494" s="34"/>
      <c r="X494" s="4"/>
      <c r="Y494" s="4"/>
      <c r="Z494" s="4"/>
      <c r="AK494" s="6"/>
      <c r="AL494" s="6"/>
      <c r="AM494" s="6"/>
      <c r="AN494" s="6"/>
      <c r="AZ494" s="7"/>
      <c r="BN494" s="6"/>
    </row>
    <row r="495" spans="7:66" x14ac:dyDescent="0.2">
      <c r="G495" s="50"/>
      <c r="J495" s="52"/>
      <c r="K495" s="51"/>
      <c r="L495" s="51"/>
      <c r="P495" s="34"/>
      <c r="X495" s="4"/>
      <c r="Y495" s="4"/>
      <c r="Z495" s="4"/>
      <c r="AK495" s="6"/>
      <c r="AL495" s="6"/>
      <c r="AM495" s="6"/>
      <c r="AN495" s="6"/>
      <c r="AZ495" s="7"/>
      <c r="BN495" s="6"/>
    </row>
    <row r="496" spans="7:66" x14ac:dyDescent="0.2">
      <c r="G496" s="50"/>
      <c r="J496" s="52"/>
      <c r="K496" s="51"/>
      <c r="L496" s="51"/>
      <c r="P496" s="34"/>
      <c r="X496" s="4"/>
      <c r="Y496" s="4"/>
      <c r="Z496" s="4"/>
      <c r="AK496" s="6"/>
      <c r="AL496" s="6"/>
      <c r="AM496" s="6"/>
      <c r="AN496" s="6"/>
      <c r="AZ496" s="7"/>
      <c r="BN496" s="6"/>
    </row>
    <row r="497" spans="7:66" x14ac:dyDescent="0.2">
      <c r="G497" s="50"/>
      <c r="J497" s="52"/>
      <c r="K497" s="51"/>
      <c r="L497" s="51"/>
      <c r="P497" s="34"/>
      <c r="X497" s="4"/>
      <c r="Y497" s="4"/>
      <c r="Z497" s="4"/>
      <c r="AK497" s="6"/>
      <c r="AL497" s="6"/>
      <c r="AM497" s="6"/>
      <c r="AN497" s="6"/>
      <c r="AZ497" s="7"/>
      <c r="BN497" s="6"/>
    </row>
    <row r="498" spans="7:66" x14ac:dyDescent="0.2">
      <c r="G498" s="50"/>
      <c r="J498" s="52"/>
      <c r="K498" s="51"/>
      <c r="L498" s="51"/>
      <c r="P498" s="34"/>
      <c r="X498" s="4"/>
      <c r="Y498" s="4"/>
      <c r="Z498" s="4"/>
      <c r="AK498" s="6"/>
      <c r="AL498" s="6"/>
      <c r="AM498" s="6"/>
      <c r="AN498" s="6"/>
      <c r="AZ498" s="7"/>
      <c r="BN498" s="6"/>
    </row>
    <row r="499" spans="7:66" x14ac:dyDescent="0.2">
      <c r="G499" s="50"/>
      <c r="J499" s="52"/>
      <c r="K499" s="51"/>
      <c r="L499" s="51"/>
      <c r="P499" s="34"/>
      <c r="X499" s="4"/>
      <c r="Y499" s="4"/>
      <c r="Z499" s="4"/>
      <c r="AK499" s="6"/>
      <c r="AL499" s="6"/>
      <c r="AM499" s="6"/>
      <c r="AN499" s="6"/>
      <c r="AZ499" s="7"/>
      <c r="BN499" s="6"/>
    </row>
    <row r="500" spans="7:66" x14ac:dyDescent="0.2">
      <c r="G500" s="50"/>
      <c r="J500" s="52"/>
      <c r="K500" s="51"/>
      <c r="L500" s="51"/>
      <c r="P500" s="34"/>
      <c r="X500" s="4"/>
      <c r="Y500" s="4"/>
      <c r="Z500" s="4"/>
      <c r="AK500" s="6"/>
      <c r="AL500" s="6"/>
      <c r="AM500" s="6"/>
      <c r="AN500" s="6"/>
      <c r="AZ500" s="7"/>
      <c r="BN500" s="6"/>
    </row>
    <row r="501" spans="7:66" x14ac:dyDescent="0.2">
      <c r="G501" s="50"/>
      <c r="J501" s="52"/>
      <c r="K501" s="51"/>
      <c r="L501" s="51"/>
      <c r="P501" s="34"/>
      <c r="X501" s="4"/>
      <c r="Y501" s="4"/>
      <c r="Z501" s="4"/>
      <c r="AK501" s="6"/>
      <c r="AL501" s="6"/>
      <c r="AM501" s="6"/>
      <c r="AN501" s="6"/>
      <c r="AZ501" s="7"/>
      <c r="BN501" s="6"/>
    </row>
    <row r="502" spans="7:66" x14ac:dyDescent="0.2">
      <c r="G502" s="50"/>
      <c r="J502" s="52"/>
      <c r="K502" s="51"/>
      <c r="L502" s="51"/>
      <c r="P502" s="34"/>
      <c r="X502" s="4"/>
      <c r="Y502" s="4"/>
      <c r="Z502" s="4"/>
      <c r="AK502" s="6"/>
      <c r="AL502" s="6"/>
      <c r="AM502" s="6"/>
      <c r="AN502" s="6"/>
      <c r="AZ502" s="7"/>
      <c r="BN502" s="6"/>
    </row>
    <row r="503" spans="7:66" x14ac:dyDescent="0.2">
      <c r="G503" s="50"/>
      <c r="J503" s="52"/>
      <c r="K503" s="51"/>
      <c r="L503" s="51"/>
      <c r="P503" s="34"/>
      <c r="X503" s="4"/>
      <c r="Y503" s="4"/>
      <c r="Z503" s="4"/>
      <c r="AK503" s="6"/>
      <c r="AL503" s="6"/>
      <c r="AM503" s="6"/>
      <c r="AN503" s="6"/>
      <c r="AZ503" s="7"/>
      <c r="BN503" s="6"/>
    </row>
    <row r="504" spans="7:66" x14ac:dyDescent="0.2">
      <c r="G504" s="50"/>
      <c r="J504" s="52"/>
      <c r="K504" s="51"/>
      <c r="L504" s="51"/>
      <c r="P504" s="34"/>
      <c r="X504" s="4"/>
      <c r="Y504" s="4"/>
      <c r="Z504" s="4"/>
      <c r="AK504" s="6"/>
      <c r="AL504" s="6"/>
      <c r="AM504" s="6"/>
      <c r="AN504" s="6"/>
      <c r="AZ504" s="7"/>
      <c r="BN504" s="6"/>
    </row>
    <row r="505" spans="7:66" x14ac:dyDescent="0.2">
      <c r="G505" s="50"/>
      <c r="J505" s="52"/>
      <c r="K505" s="51"/>
      <c r="L505" s="51"/>
      <c r="P505" s="34"/>
      <c r="X505" s="4"/>
      <c r="Y505" s="4"/>
      <c r="Z505" s="4"/>
      <c r="AK505" s="6"/>
      <c r="AL505" s="6"/>
      <c r="AM505" s="6"/>
      <c r="AN505" s="6"/>
      <c r="AZ505" s="7"/>
      <c r="BN505" s="6"/>
    </row>
    <row r="506" spans="7:66" x14ac:dyDescent="0.2">
      <c r="G506" s="50"/>
      <c r="J506" s="52"/>
      <c r="K506" s="51"/>
      <c r="L506" s="51"/>
      <c r="P506" s="34"/>
      <c r="X506" s="4"/>
      <c r="Y506" s="4"/>
      <c r="Z506" s="4"/>
      <c r="AK506" s="6"/>
      <c r="AL506" s="6"/>
      <c r="AM506" s="6"/>
      <c r="AN506" s="6"/>
      <c r="AZ506" s="7"/>
      <c r="BN506" s="6"/>
    </row>
    <row r="507" spans="7:66" x14ac:dyDescent="0.2">
      <c r="G507" s="50"/>
      <c r="J507" s="52"/>
      <c r="K507" s="51"/>
      <c r="L507" s="51"/>
      <c r="P507" s="34"/>
      <c r="AK507" s="6"/>
      <c r="AL507" s="6"/>
      <c r="AM507" s="6"/>
      <c r="AN507" s="6"/>
      <c r="AZ507" s="7"/>
      <c r="BN507" s="6"/>
    </row>
    <row r="508" spans="7:66" x14ac:dyDescent="0.2">
      <c r="G508" s="50"/>
      <c r="J508" s="52"/>
      <c r="K508" s="51"/>
      <c r="L508" s="51"/>
      <c r="P508" s="34"/>
      <c r="AK508" s="6"/>
      <c r="AL508" s="6"/>
      <c r="AM508" s="6"/>
      <c r="AN508" s="6"/>
      <c r="AZ508" s="7"/>
      <c r="BN508" s="6"/>
    </row>
    <row r="509" spans="7:66" x14ac:dyDescent="0.2">
      <c r="G509" s="50"/>
      <c r="J509" s="52"/>
      <c r="K509" s="51"/>
      <c r="L509" s="51"/>
      <c r="P509" s="34"/>
      <c r="AK509" s="6"/>
      <c r="AL509" s="6"/>
      <c r="AM509" s="6"/>
      <c r="AN509" s="6"/>
      <c r="AZ509" s="7"/>
      <c r="BN509" s="6"/>
    </row>
    <row r="510" spans="7:66" x14ac:dyDescent="0.2">
      <c r="G510" s="50"/>
      <c r="J510" s="52"/>
      <c r="K510" s="51"/>
      <c r="L510" s="51"/>
      <c r="P510" s="34"/>
      <c r="AK510" s="6"/>
      <c r="AL510" s="6"/>
      <c r="AM510" s="6"/>
      <c r="AN510" s="6"/>
      <c r="AZ510" s="7"/>
      <c r="BN510" s="6"/>
    </row>
    <row r="511" spans="7:66" x14ac:dyDescent="0.2">
      <c r="G511" s="50"/>
      <c r="J511" s="52"/>
      <c r="K511" s="51"/>
      <c r="L511" s="51"/>
      <c r="P511" s="34"/>
      <c r="AK511" s="6"/>
      <c r="AL511" s="6"/>
      <c r="AM511" s="6"/>
      <c r="AN511" s="6"/>
      <c r="AZ511" s="7"/>
      <c r="BN511" s="6"/>
    </row>
    <row r="512" spans="7:66" x14ac:dyDescent="0.2">
      <c r="G512" s="50"/>
      <c r="J512" s="52"/>
      <c r="K512" s="51"/>
      <c r="L512" s="51"/>
      <c r="P512" s="34"/>
      <c r="AK512" s="6"/>
      <c r="AL512" s="6"/>
      <c r="AM512" s="6"/>
      <c r="AN512" s="6"/>
      <c r="AZ512" s="7"/>
      <c r="BN512" s="6"/>
    </row>
    <row r="513" spans="7:66" x14ac:dyDescent="0.2">
      <c r="G513" s="50"/>
      <c r="J513" s="52"/>
      <c r="K513" s="51"/>
      <c r="L513" s="51"/>
      <c r="P513" s="34"/>
      <c r="AK513" s="6"/>
      <c r="AL513" s="6"/>
      <c r="AM513" s="6"/>
      <c r="AN513" s="6"/>
      <c r="AZ513" s="7"/>
      <c r="BN513" s="6"/>
    </row>
    <row r="514" spans="7:66" x14ac:dyDescent="0.2">
      <c r="G514" s="50"/>
      <c r="J514" s="52"/>
      <c r="K514" s="51"/>
      <c r="L514" s="51"/>
      <c r="P514" s="34"/>
      <c r="AK514" s="6"/>
      <c r="AL514" s="6"/>
      <c r="AM514" s="6"/>
      <c r="AN514" s="6"/>
      <c r="AZ514" s="7"/>
      <c r="BN514" s="6"/>
    </row>
    <row r="515" spans="7:66" x14ac:dyDescent="0.2">
      <c r="G515" s="50"/>
      <c r="J515" s="52"/>
      <c r="K515" s="51"/>
      <c r="L515" s="51"/>
      <c r="P515" s="34"/>
      <c r="AK515" s="6"/>
      <c r="AL515" s="6"/>
      <c r="AM515" s="6"/>
      <c r="AN515" s="6"/>
      <c r="AZ515" s="7"/>
      <c r="BN515" s="6"/>
    </row>
    <row r="516" spans="7:66" x14ac:dyDescent="0.2">
      <c r="G516" s="50"/>
      <c r="J516" s="52"/>
      <c r="K516" s="51"/>
      <c r="L516" s="51"/>
      <c r="P516" s="34"/>
      <c r="AK516" s="6"/>
      <c r="AL516" s="6"/>
      <c r="AM516" s="6"/>
      <c r="AN516" s="6"/>
      <c r="AZ516" s="7"/>
      <c r="BN516" s="6"/>
    </row>
    <row r="517" spans="7:66" x14ac:dyDescent="0.2">
      <c r="G517" s="50"/>
      <c r="J517" s="52"/>
      <c r="K517" s="51"/>
      <c r="L517" s="51"/>
      <c r="P517" s="34"/>
      <c r="AK517" s="6"/>
      <c r="AL517" s="6"/>
      <c r="AM517" s="6"/>
      <c r="AN517" s="6"/>
      <c r="AZ517" s="7"/>
      <c r="BN517" s="6"/>
    </row>
    <row r="518" spans="7:66" x14ac:dyDescent="0.2">
      <c r="G518" s="50"/>
      <c r="J518" s="52"/>
      <c r="K518" s="51"/>
      <c r="L518" s="51"/>
      <c r="P518" s="34"/>
      <c r="AK518" s="6"/>
      <c r="AL518" s="6"/>
      <c r="AM518" s="6"/>
      <c r="AN518" s="6"/>
      <c r="AZ518" s="7"/>
      <c r="BN518" s="6"/>
    </row>
    <row r="519" spans="7:66" x14ac:dyDescent="0.2">
      <c r="G519" s="50"/>
      <c r="J519" s="52"/>
      <c r="K519" s="51"/>
      <c r="L519" s="51"/>
      <c r="P519" s="34"/>
      <c r="AK519" s="6"/>
      <c r="AL519" s="6"/>
      <c r="AM519" s="6"/>
      <c r="AN519" s="6"/>
      <c r="AZ519" s="7"/>
      <c r="BN519" s="6"/>
    </row>
    <row r="520" spans="7:66" x14ac:dyDescent="0.2">
      <c r="G520" s="50"/>
      <c r="J520" s="52"/>
      <c r="K520" s="51"/>
      <c r="L520" s="51"/>
      <c r="P520" s="34"/>
      <c r="AK520" s="6"/>
      <c r="AL520" s="6"/>
      <c r="AM520" s="6"/>
      <c r="AN520" s="6"/>
      <c r="AZ520" s="7"/>
      <c r="BN520" s="6"/>
    </row>
    <row r="521" spans="7:66" x14ac:dyDescent="0.2">
      <c r="G521" s="50"/>
      <c r="J521" s="52"/>
      <c r="K521" s="51"/>
      <c r="L521" s="51"/>
      <c r="P521" s="34"/>
      <c r="AK521" s="6"/>
      <c r="AL521" s="6"/>
      <c r="AM521" s="6"/>
      <c r="AN521" s="6"/>
      <c r="AZ521" s="7"/>
      <c r="BN521" s="6"/>
    </row>
    <row r="522" spans="7:66" x14ac:dyDescent="0.2">
      <c r="G522" s="50"/>
      <c r="J522" s="52"/>
      <c r="K522" s="51"/>
      <c r="L522" s="51"/>
      <c r="P522" s="34"/>
      <c r="AK522" s="6"/>
      <c r="AL522" s="6"/>
      <c r="AM522" s="6"/>
      <c r="AN522" s="6"/>
      <c r="AZ522" s="7"/>
      <c r="BN522" s="6"/>
    </row>
    <row r="523" spans="7:66" x14ac:dyDescent="0.2">
      <c r="G523" s="50"/>
      <c r="J523" s="52"/>
      <c r="K523" s="51"/>
      <c r="L523" s="51"/>
      <c r="P523" s="34"/>
      <c r="AK523" s="6"/>
      <c r="AL523" s="6"/>
      <c r="AM523" s="6"/>
      <c r="AN523" s="6"/>
      <c r="AZ523" s="7"/>
      <c r="BN523" s="6"/>
    </row>
    <row r="524" spans="7:66" x14ac:dyDescent="0.2">
      <c r="G524" s="50"/>
      <c r="J524" s="52"/>
      <c r="K524" s="51"/>
      <c r="L524" s="51"/>
      <c r="P524" s="34"/>
      <c r="AK524" s="6"/>
      <c r="AL524" s="6"/>
      <c r="AM524" s="6"/>
      <c r="AN524" s="6"/>
      <c r="AZ524" s="7"/>
      <c r="BN524" s="6"/>
    </row>
    <row r="525" spans="7:66" x14ac:dyDescent="0.2">
      <c r="G525" s="50"/>
      <c r="J525" s="52"/>
      <c r="K525" s="51"/>
      <c r="L525" s="51"/>
      <c r="P525" s="34"/>
      <c r="AK525" s="6"/>
      <c r="AL525" s="6"/>
      <c r="AM525" s="6"/>
      <c r="AN525" s="6"/>
      <c r="AZ525" s="7"/>
      <c r="BN525" s="6"/>
    </row>
  </sheetData>
  <mergeCells count="1">
    <mergeCell ref="S20:T20"/>
  </mergeCells>
  <phoneticPr fontId="2" type="noConversion"/>
  <pageMargins left="0.7" right="0.7" top="0.75" bottom="0.75" header="0.3" footer="0.3"/>
  <pageSetup paperSize="9" scale="7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E6B60-CC25-7848-82AC-2AFD22F07B99}">
  <dimension ref="A1:M163"/>
  <sheetViews>
    <sheetView topLeftCell="A30" zoomScale="80" zoomScaleNormal="80" workbookViewId="0">
      <selection activeCell="F1" sqref="F1:F1048576"/>
    </sheetView>
  </sheetViews>
  <sheetFormatPr baseColWidth="10" defaultColWidth="10.5" defaultRowHeight="16" x14ac:dyDescent="0.2"/>
  <cols>
    <col min="1" max="1" width="26.5" style="6" bestFit="1" customWidth="1"/>
    <col min="2" max="2" width="10.5" style="9"/>
    <col min="3" max="5" width="10.5" style="6"/>
    <col min="6" max="6" width="14.1640625" style="6" bestFit="1" customWidth="1"/>
    <col min="7" max="8" width="10.5" style="6"/>
    <col min="9" max="9" width="8.5" style="6" bestFit="1" customWidth="1"/>
    <col min="10" max="13" width="10.5" style="6"/>
    <col min="14" max="14" width="10.5" style="6" customWidth="1"/>
    <col min="15" max="16384" width="10.5" style="6"/>
  </cols>
  <sheetData>
    <row r="1" spans="1:13" s="3" customFormat="1" x14ac:dyDescent="0.2">
      <c r="A1" s="21"/>
      <c r="B1" s="22" t="s">
        <v>1</v>
      </c>
      <c r="C1" s="22" t="s">
        <v>0</v>
      </c>
      <c r="D1" s="22" t="s">
        <v>2</v>
      </c>
      <c r="E1" s="44" t="s">
        <v>35</v>
      </c>
      <c r="F1" s="22" t="s">
        <v>47</v>
      </c>
      <c r="G1" s="16" t="s">
        <v>46</v>
      </c>
      <c r="H1" s="16" t="s">
        <v>42</v>
      </c>
      <c r="I1" s="16" t="s">
        <v>43</v>
      </c>
      <c r="J1" s="16" t="s">
        <v>44</v>
      </c>
      <c r="K1" s="16" t="s">
        <v>45</v>
      </c>
      <c r="L1" s="31"/>
      <c r="M1" s="31"/>
    </row>
    <row r="2" spans="1:13" x14ac:dyDescent="0.2">
      <c r="A2" s="19"/>
      <c r="B2" s="16">
        <v>1</v>
      </c>
      <c r="C2" s="19" t="s">
        <v>18</v>
      </c>
      <c r="D2" s="23" t="s">
        <v>4</v>
      </c>
      <c r="E2" s="23" t="s">
        <v>36</v>
      </c>
      <c r="F2" s="23" t="s">
        <v>62</v>
      </c>
      <c r="G2" s="15">
        <f>'Body parameters (R)'!H2-'Body parameters (R)'!$H2</f>
        <v>0</v>
      </c>
      <c r="H2" s="15">
        <f>'Body parameters (R)'!I2-'Body parameters (R)'!$H2</f>
        <v>-1</v>
      </c>
      <c r="I2" s="15">
        <f>'Body parameters (R)'!J2-'Body parameters (R)'!$H2</f>
        <v>-0.89999999999999858</v>
      </c>
      <c r="J2" s="15">
        <f>'Body parameters (R)'!K2-'Body parameters (R)'!$H2</f>
        <v>-0.39999999999999858</v>
      </c>
      <c r="K2" s="15">
        <f>'Body parameters (R)'!L2-'Body parameters (R)'!$H2</f>
        <v>-0.39999999999999858</v>
      </c>
      <c r="L2" s="15"/>
      <c r="M2" s="15"/>
    </row>
    <row r="3" spans="1:13" x14ac:dyDescent="0.2">
      <c r="A3" s="19"/>
      <c r="B3" s="16">
        <v>1</v>
      </c>
      <c r="C3" s="19" t="s">
        <v>19</v>
      </c>
      <c r="D3" s="23" t="s">
        <v>4</v>
      </c>
      <c r="E3" s="23" t="s">
        <v>37</v>
      </c>
      <c r="F3" s="23" t="s">
        <v>62</v>
      </c>
      <c r="G3" s="15">
        <f>'Body parameters (R)'!H3-'Body parameters (R)'!$H3</f>
        <v>0</v>
      </c>
      <c r="H3" s="15">
        <f>'Body parameters (R)'!I3-'Body parameters (R)'!$H3</f>
        <v>1.5</v>
      </c>
      <c r="I3" s="15">
        <f>'Body parameters (R)'!J3-'Body parameters (R)'!$H3</f>
        <v>1</v>
      </c>
      <c r="J3" s="15">
        <f>'Body parameters (R)'!K3-'Body parameters (R)'!$H3</f>
        <v>0.89999999999999858</v>
      </c>
      <c r="K3" s="15">
        <f>'Body parameters (R)'!L3-'Body parameters (R)'!$H3</f>
        <v>-0.19999999999999929</v>
      </c>
      <c r="L3" s="15"/>
      <c r="M3" s="15"/>
    </row>
    <row r="4" spans="1:13" x14ac:dyDescent="0.2">
      <c r="A4" s="19"/>
      <c r="B4" s="16">
        <v>1</v>
      </c>
      <c r="C4" s="19" t="s">
        <v>20</v>
      </c>
      <c r="D4" s="23" t="s">
        <v>4</v>
      </c>
      <c r="E4" s="23" t="s">
        <v>37</v>
      </c>
      <c r="F4" s="23" t="s">
        <v>62</v>
      </c>
      <c r="G4" s="15">
        <f>'Body parameters (R)'!H4-'Body parameters (R)'!$H4</f>
        <v>0</v>
      </c>
      <c r="H4" s="15">
        <f>'Body parameters (R)'!I4-'Body parameters (R)'!$H4</f>
        <v>1</v>
      </c>
      <c r="I4" s="15">
        <f>'Body parameters (R)'!J4-'Body parameters (R)'!$H4</f>
        <v>-0.10000000000000142</v>
      </c>
      <c r="J4" s="15">
        <f>'Body parameters (R)'!K4-'Body parameters (R)'!$H4</f>
        <v>0.30000000000000071</v>
      </c>
      <c r="K4" s="15">
        <f>'Body parameters (R)'!L4-'Body parameters (R)'!$H4</f>
        <v>0</v>
      </c>
      <c r="L4" s="15"/>
      <c r="M4" s="15"/>
    </row>
    <row r="5" spans="1:13" x14ac:dyDescent="0.2">
      <c r="A5" s="19"/>
      <c r="B5" s="16">
        <v>2</v>
      </c>
      <c r="C5" s="19" t="s">
        <v>21</v>
      </c>
      <c r="D5" s="23" t="s">
        <v>4</v>
      </c>
      <c r="E5" s="23" t="s">
        <v>36</v>
      </c>
      <c r="F5" s="23" t="s">
        <v>65</v>
      </c>
      <c r="G5" s="15">
        <f>'Body parameters (R)'!H5-'Body parameters (R)'!$H5</f>
        <v>0</v>
      </c>
      <c r="H5" s="15">
        <f>'Body parameters (R)'!I5-'Body parameters (R)'!$H5</f>
        <v>0.20000000000000284</v>
      </c>
      <c r="I5" s="15">
        <f>'Body parameters (R)'!J5-'Body parameters (R)'!$H5</f>
        <v>-0.39999999999999858</v>
      </c>
      <c r="J5" s="15">
        <f>'Body parameters (R)'!K5-'Body parameters (R)'!$H5</f>
        <v>-0.19999999999999929</v>
      </c>
      <c r="K5" s="15">
        <f>'Body parameters (R)'!L5-'Body parameters (R)'!$H5</f>
        <v>0.10000000000000142</v>
      </c>
      <c r="L5" s="15"/>
      <c r="M5" s="15"/>
    </row>
    <row r="6" spans="1:13" x14ac:dyDescent="0.2">
      <c r="A6" s="19"/>
      <c r="B6" s="16">
        <v>2</v>
      </c>
      <c r="C6" s="19" t="s">
        <v>22</v>
      </c>
      <c r="D6" s="23" t="s">
        <v>4</v>
      </c>
      <c r="E6" s="23" t="s">
        <v>37</v>
      </c>
      <c r="F6" s="23" t="s">
        <v>65</v>
      </c>
      <c r="G6" s="15">
        <f>'Body parameters (R)'!H6-'Body parameters (R)'!$H6</f>
        <v>0</v>
      </c>
      <c r="H6" s="15">
        <f>'Body parameters (R)'!I6-'Body parameters (R)'!$H6</f>
        <v>0.19999999999999929</v>
      </c>
      <c r="I6" s="15">
        <f>'Body parameters (R)'!J6-'Body parameters (R)'!$H6</f>
        <v>0.5</v>
      </c>
      <c r="J6" s="15">
        <f>'Body parameters (R)'!K6-'Body parameters (R)'!$H6</f>
        <v>0.69999999999999929</v>
      </c>
      <c r="K6" s="15">
        <f>'Body parameters (R)'!L6-'Body parameters (R)'!$H6</f>
        <v>0.79999999999999716</v>
      </c>
      <c r="L6" s="15"/>
      <c r="M6" s="15"/>
    </row>
    <row r="7" spans="1:13" x14ac:dyDescent="0.2">
      <c r="A7" s="19"/>
      <c r="B7" s="16">
        <v>2</v>
      </c>
      <c r="C7" s="19" t="s">
        <v>23</v>
      </c>
      <c r="D7" s="23" t="s">
        <v>4</v>
      </c>
      <c r="E7" s="23" t="s">
        <v>37</v>
      </c>
      <c r="F7" s="23" t="s">
        <v>65</v>
      </c>
      <c r="G7" s="15">
        <f>'Body parameters (R)'!H7-'Body parameters (R)'!$H7</f>
        <v>0</v>
      </c>
      <c r="H7" s="15">
        <f>'Body parameters (R)'!I7-'Body parameters (R)'!$H7</f>
        <v>0.5</v>
      </c>
      <c r="I7" s="15">
        <f>'Body parameters (R)'!J7-'Body parameters (R)'!$H7</f>
        <v>0.69999999999999929</v>
      </c>
      <c r="J7" s="15">
        <f>'Body parameters (R)'!K7-'Body parameters (R)'!$H7</f>
        <v>0.30000000000000071</v>
      </c>
      <c r="K7" s="15">
        <f>'Body parameters (R)'!L7-'Body parameters (R)'!$H7</f>
        <v>0.60000000000000142</v>
      </c>
      <c r="L7" s="15"/>
      <c r="M7" s="15"/>
    </row>
    <row r="8" spans="1:13" x14ac:dyDescent="0.2">
      <c r="A8" s="19"/>
      <c r="B8" s="16">
        <v>2</v>
      </c>
      <c r="C8" s="19" t="s">
        <v>24</v>
      </c>
      <c r="D8" s="23" t="s">
        <v>4</v>
      </c>
      <c r="E8" s="23" t="s">
        <v>36</v>
      </c>
      <c r="F8" s="23" t="s">
        <v>65</v>
      </c>
      <c r="G8" s="15">
        <f>'Body parameters (R)'!H8-'Body parameters (R)'!$H8</f>
        <v>0</v>
      </c>
      <c r="H8" s="15">
        <f>'Body parameters (R)'!I8-'Body parameters (R)'!$H8</f>
        <v>-0.30000000000000071</v>
      </c>
      <c r="I8" s="15">
        <f>'Body parameters (R)'!J8-'Body parameters (R)'!$H8</f>
        <v>9.9999999999997868E-2</v>
      </c>
      <c r="J8" s="15">
        <f>'Body parameters (R)'!K8-'Body parameters (R)'!$H8</f>
        <v>0.5</v>
      </c>
      <c r="K8" s="15">
        <f>'Body parameters (R)'!L8-'Body parameters (R)'!$H8</f>
        <v>0.5</v>
      </c>
      <c r="L8" s="15"/>
      <c r="M8" s="15"/>
    </row>
    <row r="9" spans="1:13" x14ac:dyDescent="0.2">
      <c r="A9" s="19"/>
      <c r="B9" s="16">
        <v>2</v>
      </c>
      <c r="C9" s="19" t="s">
        <v>25</v>
      </c>
      <c r="D9" s="23" t="s">
        <v>4</v>
      </c>
      <c r="E9" s="23" t="s">
        <v>37</v>
      </c>
      <c r="F9" s="23" t="s">
        <v>65</v>
      </c>
      <c r="G9" s="15">
        <f>'Body parameters (R)'!H9-'Body parameters (R)'!$H9</f>
        <v>0</v>
      </c>
      <c r="H9" s="15">
        <f>'Body parameters (R)'!I9-'Body parameters (R)'!$H9</f>
        <v>-0.19999999999999929</v>
      </c>
      <c r="I9" s="15">
        <f>'Body parameters (R)'!J9-'Body parameters (R)'!$H9</f>
        <v>0</v>
      </c>
      <c r="J9" s="15">
        <f>'Body parameters (R)'!K9-'Body parameters (R)'!$H9</f>
        <v>0.30000000000000071</v>
      </c>
      <c r="K9" s="15">
        <f>'Body parameters (R)'!L9-'Body parameters (R)'!$H9</f>
        <v>0.30000000000000071</v>
      </c>
      <c r="L9" s="15"/>
      <c r="M9" s="15"/>
    </row>
    <row r="10" spans="1:13" x14ac:dyDescent="0.2">
      <c r="A10" s="19"/>
      <c r="B10" s="16">
        <v>3</v>
      </c>
      <c r="C10" s="19" t="s">
        <v>26</v>
      </c>
      <c r="D10" s="23" t="s">
        <v>4</v>
      </c>
      <c r="E10" s="23" t="s">
        <v>36</v>
      </c>
      <c r="F10" s="23" t="s">
        <v>63</v>
      </c>
      <c r="G10" s="15">
        <f>'Body parameters (R)'!H10-'Body parameters (R)'!$H10</f>
        <v>0</v>
      </c>
      <c r="H10" s="15">
        <f>'Body parameters (R)'!I10-'Body parameters (R)'!$H10</f>
        <v>-0.69999999999999929</v>
      </c>
      <c r="I10" s="15">
        <f>'Body parameters (R)'!J10-'Body parameters (R)'!$H10</f>
        <v>-0.60000000000000142</v>
      </c>
      <c r="J10" s="15">
        <f>'Body parameters (R)'!K10-'Body parameters (R)'!$H10</f>
        <v>-0.80000000000000071</v>
      </c>
      <c r="K10" s="15">
        <f>'Body parameters (R)'!L10-'Body parameters (R)'!$H10</f>
        <v>-1.1999999999999993</v>
      </c>
      <c r="L10" s="15"/>
      <c r="M10" s="15"/>
    </row>
    <row r="11" spans="1:13" x14ac:dyDescent="0.2">
      <c r="A11" s="19"/>
      <c r="B11" s="16">
        <v>3</v>
      </c>
      <c r="C11" s="19" t="s">
        <v>27</v>
      </c>
      <c r="D11" s="23" t="s">
        <v>4</v>
      </c>
      <c r="E11" s="23" t="s">
        <v>37</v>
      </c>
      <c r="F11" s="23" t="s">
        <v>63</v>
      </c>
      <c r="G11" s="15">
        <f>'Body parameters (R)'!H11-'Body parameters (R)'!$H11</f>
        <v>0</v>
      </c>
      <c r="H11" s="15">
        <f>'Body parameters (R)'!I11-'Body parameters (R)'!$H11</f>
        <v>-1.1999999999999993</v>
      </c>
      <c r="I11" s="15">
        <f>'Body parameters (R)'!J11-'Body parameters (R)'!$H11</f>
        <v>-1.3999999999999986</v>
      </c>
      <c r="J11" s="15">
        <f>'Body parameters (R)'!K11-'Body parameters (R)'!$H11</f>
        <v>-1.5999999999999979</v>
      </c>
      <c r="K11" s="15">
        <f>'Body parameters (R)'!L11-'Body parameters (R)'!$H11</f>
        <v>-2.8999999999999986</v>
      </c>
      <c r="L11" s="15"/>
      <c r="M11" s="15"/>
    </row>
    <row r="12" spans="1:13" x14ac:dyDescent="0.2">
      <c r="A12" s="19"/>
      <c r="B12" s="16">
        <v>3</v>
      </c>
      <c r="C12" s="19" t="s">
        <v>28</v>
      </c>
      <c r="D12" s="23" t="s">
        <v>4</v>
      </c>
      <c r="E12" s="23" t="s">
        <v>37</v>
      </c>
      <c r="F12" s="23" t="s">
        <v>63</v>
      </c>
      <c r="G12" s="15">
        <f>'Body parameters (R)'!H12-'Body parameters (R)'!$H12</f>
        <v>0</v>
      </c>
      <c r="H12" s="15">
        <f>'Body parameters (R)'!I12-'Body parameters (R)'!$H12</f>
        <v>-0.19999999999999929</v>
      </c>
      <c r="I12" s="15">
        <f>'Body parameters (R)'!J12-'Body parameters (R)'!$H12</f>
        <v>-0.60000000000000142</v>
      </c>
      <c r="J12" s="15">
        <f>'Body parameters (R)'!K12-'Body parameters (R)'!$H12</f>
        <v>-0.60000000000000142</v>
      </c>
      <c r="K12" s="15">
        <f>'Body parameters (R)'!L12-'Body parameters (R)'!$H12</f>
        <v>-0.90000000000000213</v>
      </c>
      <c r="L12" s="15"/>
      <c r="M12" s="15"/>
    </row>
    <row r="13" spans="1:13" x14ac:dyDescent="0.2">
      <c r="A13" s="19"/>
      <c r="B13" s="16">
        <v>3</v>
      </c>
      <c r="C13" s="19" t="s">
        <v>29</v>
      </c>
      <c r="D13" s="23" t="s">
        <v>4</v>
      </c>
      <c r="E13" s="23" t="s">
        <v>36</v>
      </c>
      <c r="F13" s="23" t="s">
        <v>63</v>
      </c>
      <c r="G13" s="15">
        <f>'Body parameters (R)'!H13-'Body parameters (R)'!$H13</f>
        <v>0</v>
      </c>
      <c r="H13" s="15">
        <f>'Body parameters (R)'!I13-'Body parameters (R)'!$H13</f>
        <v>-0.59999999999999787</v>
      </c>
      <c r="I13" s="15">
        <f>'Body parameters (R)'!J13-'Body parameters (R)'!$H13</f>
        <v>-0.79999999999999716</v>
      </c>
      <c r="J13" s="15">
        <f>'Body parameters (R)'!K13-'Body parameters (R)'!$H13</f>
        <v>-1.8999999999999986</v>
      </c>
      <c r="K13" s="15">
        <f>'Body parameters (R)'!L13-'Body parameters (R)'!$H13</f>
        <v>-2.5999999999999979</v>
      </c>
      <c r="L13" s="15"/>
      <c r="M13" s="15"/>
    </row>
    <row r="14" spans="1:13" x14ac:dyDescent="0.2">
      <c r="A14" s="19"/>
      <c r="B14" s="16">
        <v>3</v>
      </c>
      <c r="C14" s="19" t="s">
        <v>30</v>
      </c>
      <c r="D14" s="23" t="s">
        <v>4</v>
      </c>
      <c r="E14" s="23" t="s">
        <v>37</v>
      </c>
      <c r="F14" s="23" t="s">
        <v>63</v>
      </c>
      <c r="G14" s="15">
        <f>'Body parameters (R)'!H14-'Body parameters (R)'!$H14</f>
        <v>0</v>
      </c>
      <c r="H14" s="15">
        <f>'Body parameters (R)'!I14-'Body parameters (R)'!$H14</f>
        <v>-1.0999999999999979</v>
      </c>
      <c r="I14" s="15">
        <f>'Body parameters (R)'!J14-'Body parameters (R)'!$H14</f>
        <v>-1.3000000000000007</v>
      </c>
      <c r="J14" s="15">
        <f>'Body parameters (R)'!K14-'Body parameters (R)'!$H14</f>
        <v>-2.0999999999999979</v>
      </c>
      <c r="K14" s="15">
        <f>'Body parameters (R)'!L14-'Body parameters (R)'!$H14</f>
        <v>-2.8000000000000007</v>
      </c>
      <c r="L14" s="15"/>
      <c r="M14" s="15"/>
    </row>
    <row r="15" spans="1:13" x14ac:dyDescent="0.2">
      <c r="A15" s="19"/>
      <c r="B15" s="16">
        <v>4</v>
      </c>
      <c r="C15" s="19" t="s">
        <v>31</v>
      </c>
      <c r="D15" s="23" t="s">
        <v>4</v>
      </c>
      <c r="E15" s="23" t="s">
        <v>37</v>
      </c>
      <c r="F15" s="23" t="s">
        <v>64</v>
      </c>
      <c r="G15" s="15">
        <f>'Body parameters (R)'!H15-'Body parameters (R)'!$H15</f>
        <v>0</v>
      </c>
      <c r="H15" s="15">
        <f>'Body parameters (R)'!I15-'Body parameters (R)'!$H15</f>
        <v>-0.59999999999999787</v>
      </c>
      <c r="I15" s="15">
        <f>'Body parameters (R)'!J15-'Body parameters (R)'!$H15</f>
        <v>-1.5</v>
      </c>
      <c r="J15" s="15">
        <f>'Body parameters (R)'!K15-'Body parameters (R)'!$H15</f>
        <v>-1.8999999999999986</v>
      </c>
      <c r="K15" s="15">
        <f>'Body parameters (R)'!L15-'Body parameters (R)'!$H15</f>
        <v>-1.5</v>
      </c>
      <c r="L15" s="15"/>
      <c r="M15" s="15"/>
    </row>
    <row r="16" spans="1:13" x14ac:dyDescent="0.2">
      <c r="A16" s="19"/>
      <c r="B16" s="16">
        <v>4</v>
      </c>
      <c r="C16" s="19" t="s">
        <v>32</v>
      </c>
      <c r="D16" s="23" t="s">
        <v>4</v>
      </c>
      <c r="E16" s="23" t="s">
        <v>37</v>
      </c>
      <c r="F16" s="23" t="s">
        <v>64</v>
      </c>
      <c r="G16" s="15">
        <f>'Body parameters (R)'!H16-'Body parameters (R)'!$H16</f>
        <v>0</v>
      </c>
      <c r="H16" s="15">
        <f>'Body parameters (R)'!I16-'Body parameters (R)'!$H16</f>
        <v>-0.80000000000000071</v>
      </c>
      <c r="I16" s="15">
        <f>'Body parameters (R)'!J16-'Body parameters (R)'!$H16</f>
        <v>-1.8999999999999986</v>
      </c>
      <c r="J16" s="15">
        <f>'Body parameters (R)'!K16-'Body parameters (R)'!$H16</f>
        <v>-1.8999999999999986</v>
      </c>
      <c r="K16" s="15">
        <f>'Body parameters (R)'!L16-'Body parameters (R)'!$H16</f>
        <v>-1.8999999999999986</v>
      </c>
      <c r="L16" s="15"/>
      <c r="M16" s="15"/>
    </row>
    <row r="17" spans="1:13" x14ac:dyDescent="0.2">
      <c r="A17" s="19"/>
      <c r="B17" s="16">
        <v>4</v>
      </c>
      <c r="C17" s="19" t="s">
        <v>33</v>
      </c>
      <c r="D17" s="23" t="s">
        <v>4</v>
      </c>
      <c r="E17" s="23" t="s">
        <v>37</v>
      </c>
      <c r="F17" s="23" t="s">
        <v>64</v>
      </c>
      <c r="G17" s="15">
        <f>'Body parameters (R)'!H17-'Body parameters (R)'!$H17</f>
        <v>0</v>
      </c>
      <c r="H17" s="15">
        <f>'Body parameters (R)'!I17-'Body parameters (R)'!$H17</f>
        <v>-0.69999999999999929</v>
      </c>
      <c r="I17" s="15">
        <f>'Body parameters (R)'!J17-'Body parameters (R)'!$H17</f>
        <v>-1.3999999999999986</v>
      </c>
      <c r="J17" s="15">
        <f>'Body parameters (R)'!K17-'Body parameters (R)'!$H17</f>
        <v>-1.8000000000000007</v>
      </c>
      <c r="K17" s="15">
        <f>'Body parameters (R)'!L17-'Body parameters (R)'!$H17</f>
        <v>-1.3000000000000007</v>
      </c>
      <c r="L17" s="15"/>
      <c r="M17" s="15"/>
    </row>
    <row r="18" spans="1:13" x14ac:dyDescent="0.2">
      <c r="A18" s="19"/>
      <c r="B18" s="16">
        <v>4</v>
      </c>
      <c r="C18" s="19" t="s">
        <v>38</v>
      </c>
      <c r="D18" s="23" t="s">
        <v>4</v>
      </c>
      <c r="E18" s="23" t="s">
        <v>36</v>
      </c>
      <c r="F18" s="23" t="s">
        <v>64</v>
      </c>
      <c r="G18" s="15">
        <f>'Body parameters (R)'!H18-'Body parameters (R)'!$H18</f>
        <v>0</v>
      </c>
      <c r="H18" s="15">
        <f>'Body parameters (R)'!I18-'Body parameters (R)'!$H18</f>
        <v>-1</v>
      </c>
      <c r="I18" s="15">
        <f>'Body parameters (R)'!J18-'Body parameters (R)'!$H18</f>
        <v>-1.6999999999999993</v>
      </c>
      <c r="J18" s="15">
        <f>'Body parameters (R)'!K18-'Body parameters (R)'!$H18</f>
        <v>-2.3000000000000007</v>
      </c>
      <c r="K18" s="15">
        <f>'Body parameters (R)'!L18-'Body parameters (R)'!$H18</f>
        <v>-2.1999999999999993</v>
      </c>
      <c r="L18" s="15"/>
      <c r="M18" s="15"/>
    </row>
    <row r="19" spans="1:13" x14ac:dyDescent="0.2">
      <c r="A19" s="19"/>
      <c r="B19" s="16">
        <v>4</v>
      </c>
      <c r="C19" s="19" t="s">
        <v>34</v>
      </c>
      <c r="D19" s="23" t="s">
        <v>4</v>
      </c>
      <c r="E19" s="23" t="s">
        <v>36</v>
      </c>
      <c r="F19" s="23" t="s">
        <v>64</v>
      </c>
      <c r="G19" s="15">
        <f>'Body parameters (R)'!H19-'Body parameters (R)'!$H19</f>
        <v>0</v>
      </c>
      <c r="H19" s="15">
        <f>'Body parameters (R)'!I19-'Body parameters (R)'!$H19</f>
        <v>-0.30000000000000071</v>
      </c>
      <c r="I19" s="15">
        <f>'Body parameters (R)'!J19-'Body parameters (R)'!$H19</f>
        <v>-0.69999999999999929</v>
      </c>
      <c r="J19" s="15">
        <f>'Body parameters (R)'!K19-'Body parameters (R)'!$H19</f>
        <v>-1.3000000000000007</v>
      </c>
      <c r="K19" s="15">
        <f>'Body parameters (R)'!L19-'Body parameters (R)'!$H19</f>
        <v>-1.5</v>
      </c>
      <c r="L19" s="15"/>
      <c r="M19" s="15"/>
    </row>
    <row r="20" spans="1:13" x14ac:dyDescent="0.2">
      <c r="A20" s="19"/>
      <c r="B20" s="16">
        <v>5</v>
      </c>
      <c r="C20" s="19">
        <v>618</v>
      </c>
      <c r="D20" s="23" t="s">
        <v>4</v>
      </c>
      <c r="E20" s="23" t="s">
        <v>36</v>
      </c>
      <c r="F20" s="23" t="s">
        <v>62</v>
      </c>
      <c r="G20" s="15">
        <f>'Body parameters (R)'!H20-'Body parameters (R)'!$H20</f>
        <v>0</v>
      </c>
      <c r="H20" s="15">
        <f>'Body parameters (R)'!I20-'Body parameters (R)'!$H20</f>
        <v>0.89999999999999858</v>
      </c>
      <c r="I20" s="15">
        <f>'Body parameters (R)'!J20-'Body parameters (R)'!$H20</f>
        <v>1.3999999999999986</v>
      </c>
      <c r="J20" s="15">
        <f>'Body parameters (R)'!K20-'Body parameters (R)'!$H20</f>
        <v>1.6999999999999993</v>
      </c>
      <c r="K20" s="15">
        <f>'Body parameters (R)'!L20-'Body parameters (R)'!$H20</f>
        <v>2</v>
      </c>
      <c r="L20" s="15"/>
      <c r="M20" s="15"/>
    </row>
    <row r="21" spans="1:13" x14ac:dyDescent="0.2">
      <c r="A21" s="19"/>
      <c r="B21" s="16">
        <v>5</v>
      </c>
      <c r="C21" s="19">
        <v>628</v>
      </c>
      <c r="D21" s="23" t="s">
        <v>4</v>
      </c>
      <c r="E21" s="23" t="s">
        <v>37</v>
      </c>
      <c r="F21" s="23" t="s">
        <v>62</v>
      </c>
      <c r="G21" s="15">
        <f>'Body parameters (R)'!H21-'Body parameters (R)'!$H21</f>
        <v>0</v>
      </c>
      <c r="H21" s="15">
        <f>'Body parameters (R)'!I21-'Body parameters (R)'!$H21</f>
        <v>2</v>
      </c>
      <c r="I21" s="15">
        <f>'Body parameters (R)'!J21-'Body parameters (R)'!$H21</f>
        <v>2</v>
      </c>
      <c r="J21" s="15">
        <f>'Body parameters (R)'!K21-'Body parameters (R)'!$H21</f>
        <v>1.6999999999999993</v>
      </c>
      <c r="K21" s="15">
        <f>'Body parameters (R)'!L21-'Body parameters (R)'!$H21</f>
        <v>4.8000000000000007</v>
      </c>
      <c r="L21" s="15"/>
      <c r="M21" s="15"/>
    </row>
    <row r="22" spans="1:13" x14ac:dyDescent="0.2">
      <c r="A22" s="19"/>
      <c r="B22" s="16">
        <v>5</v>
      </c>
      <c r="C22" s="19">
        <v>632</v>
      </c>
      <c r="D22" s="23" t="s">
        <v>4</v>
      </c>
      <c r="E22" s="23" t="s">
        <v>36</v>
      </c>
      <c r="F22" s="23" t="s">
        <v>62</v>
      </c>
      <c r="G22" s="15">
        <f>'Body parameters (R)'!H22-'Body parameters (R)'!$H22</f>
        <v>0</v>
      </c>
      <c r="H22" s="15">
        <f>'Body parameters (R)'!I22-'Body parameters (R)'!$H22</f>
        <v>2.1999999999999993</v>
      </c>
      <c r="I22" s="15">
        <f>'Body parameters (R)'!J22-'Body parameters (R)'!$H22</f>
        <v>1.8999999999999986</v>
      </c>
      <c r="J22" s="15">
        <f>'Body parameters (R)'!K22-'Body parameters (R)'!$H22</f>
        <v>1.8999999999999986</v>
      </c>
      <c r="K22" s="15">
        <f>'Body parameters (R)'!L22-'Body parameters (R)'!$H22</f>
        <v>1.6999999999999993</v>
      </c>
      <c r="L22" s="15"/>
      <c r="M22" s="15"/>
    </row>
    <row r="23" spans="1:13" x14ac:dyDescent="0.2">
      <c r="A23" s="19"/>
      <c r="B23" s="16">
        <v>5</v>
      </c>
      <c r="C23" s="19">
        <v>640</v>
      </c>
      <c r="D23" s="23" t="s">
        <v>4</v>
      </c>
      <c r="E23" s="23" t="s">
        <v>37</v>
      </c>
      <c r="F23" s="23" t="s">
        <v>62</v>
      </c>
      <c r="G23" s="15">
        <f>'Body parameters (R)'!H23-'Body parameters (R)'!$H23</f>
        <v>0</v>
      </c>
      <c r="H23" s="15">
        <f>'Body parameters (R)'!I23-'Body parameters (R)'!$H23</f>
        <v>1.3000000000000007</v>
      </c>
      <c r="I23" s="15">
        <f>'Body parameters (R)'!J23-'Body parameters (R)'!$H23</f>
        <v>1.4000000000000021</v>
      </c>
      <c r="J23" s="15">
        <f>'Body parameters (R)'!K23-'Body parameters (R)'!$H23</f>
        <v>1.6999999999999993</v>
      </c>
      <c r="K23" s="15">
        <f>'Body parameters (R)'!L23-'Body parameters (R)'!$H23</f>
        <v>1</v>
      </c>
      <c r="L23" s="15"/>
      <c r="M23" s="15"/>
    </row>
    <row r="24" spans="1:13" x14ac:dyDescent="0.2">
      <c r="A24" s="19"/>
      <c r="B24" s="16">
        <v>6</v>
      </c>
      <c r="C24" s="19">
        <v>642</v>
      </c>
      <c r="D24" s="23" t="s">
        <v>4</v>
      </c>
      <c r="E24" s="23" t="s">
        <v>37</v>
      </c>
      <c r="F24" s="23" t="s">
        <v>63</v>
      </c>
      <c r="G24" s="15">
        <f>'Body parameters (R)'!H24-'Body parameters (R)'!$H24</f>
        <v>0</v>
      </c>
      <c r="H24" s="15">
        <f>'Body parameters (R)'!I24-'Body parameters (R)'!$H24</f>
        <v>0.10000000000000142</v>
      </c>
      <c r="I24" s="15">
        <f>'Body parameters (R)'!J24-'Body parameters (R)'!$H24</f>
        <v>0.60000000000000142</v>
      </c>
      <c r="J24" s="15">
        <f>'Body parameters (R)'!K24-'Body parameters (R)'!$H24</f>
        <v>-0.69999999999999929</v>
      </c>
      <c r="K24" s="15">
        <f>'Body parameters (R)'!L24-'Body parameters (R)'!$H24</f>
        <v>-1.0999999999999979</v>
      </c>
      <c r="L24" s="15"/>
      <c r="M24" s="15"/>
    </row>
    <row r="25" spans="1:13" x14ac:dyDescent="0.2">
      <c r="A25" s="19"/>
      <c r="B25" s="16">
        <v>6</v>
      </c>
      <c r="C25" s="19">
        <v>648</v>
      </c>
      <c r="D25" s="23" t="s">
        <v>4</v>
      </c>
      <c r="E25" s="23" t="s">
        <v>36</v>
      </c>
      <c r="F25" s="23" t="s">
        <v>63</v>
      </c>
      <c r="G25" s="15">
        <f>'Body parameters (R)'!H25-'Body parameters (R)'!$H25</f>
        <v>0</v>
      </c>
      <c r="H25" s="15">
        <f>'Body parameters (R)'!I25-'Body parameters (R)'!$H25</f>
        <v>-0.5</v>
      </c>
      <c r="I25" s="15">
        <f>'Body parameters (R)'!J25-'Body parameters (R)'!$H25</f>
        <v>-0.90000000000000213</v>
      </c>
      <c r="J25" s="15">
        <f>'Body parameters (R)'!K25-'Body parameters (R)'!$H25</f>
        <v>-1.6999999999999993</v>
      </c>
      <c r="K25" s="15">
        <f>'Body parameters (R)'!L25-'Body parameters (R)'!$H25</f>
        <v>-1.1000000000000014</v>
      </c>
      <c r="L25" s="15"/>
      <c r="M25" s="15"/>
    </row>
    <row r="26" spans="1:13" x14ac:dyDescent="0.2">
      <c r="A26" s="24"/>
      <c r="B26" s="16">
        <v>6</v>
      </c>
      <c r="C26" s="19">
        <v>654</v>
      </c>
      <c r="D26" s="23" t="s">
        <v>4</v>
      </c>
      <c r="E26" s="23" t="s">
        <v>37</v>
      </c>
      <c r="F26" s="23" t="s">
        <v>63</v>
      </c>
      <c r="G26" s="15">
        <f>'Body parameters (R)'!H26-'Body parameters (R)'!$H26</f>
        <v>0</v>
      </c>
      <c r="H26" s="15">
        <f>'Body parameters (R)'!I26-'Body parameters (R)'!$H26</f>
        <v>0.20000000000000284</v>
      </c>
      <c r="I26" s="15">
        <f>'Body parameters (R)'!J26-'Body parameters (R)'!$H26</f>
        <v>-9.9999999999997868E-2</v>
      </c>
      <c r="J26" s="15">
        <f>'Body parameters (R)'!K26-'Body parameters (R)'!$H26</f>
        <v>-1.2999999999999972</v>
      </c>
      <c r="K26" s="15">
        <f>'Body parameters (R)'!L26-'Body parameters (R)'!$H26</f>
        <v>-1.5999999999999979</v>
      </c>
      <c r="L26" s="15"/>
      <c r="M26" s="15"/>
    </row>
    <row r="27" spans="1:13" x14ac:dyDescent="0.2">
      <c r="A27" s="19"/>
      <c r="B27" s="16">
        <v>6</v>
      </c>
      <c r="C27" s="19">
        <v>656</v>
      </c>
      <c r="D27" s="23" t="s">
        <v>4</v>
      </c>
      <c r="E27" s="23" t="s">
        <v>36</v>
      </c>
      <c r="F27" s="23" t="s">
        <v>63</v>
      </c>
      <c r="G27" s="15">
        <f>'Body parameters (R)'!H27-'Body parameters (R)'!$H27</f>
        <v>0</v>
      </c>
      <c r="H27" s="15">
        <f>'Body parameters (R)'!I27-'Body parameters (R)'!$H27</f>
        <v>-0.39999999999999858</v>
      </c>
      <c r="I27" s="15">
        <f>'Body parameters (R)'!J27-'Body parameters (R)'!$H27</f>
        <v>-0.39999999999999858</v>
      </c>
      <c r="J27" s="15">
        <f>'Body parameters (R)'!K27-'Body parameters (R)'!$H27</f>
        <v>-0.89999999999999858</v>
      </c>
      <c r="K27" s="15">
        <f>'Body parameters (R)'!L27-'Body parameters (R)'!$H27</f>
        <v>-0.59999999999999787</v>
      </c>
      <c r="L27" s="15"/>
      <c r="M27" s="15"/>
    </row>
    <row r="28" spans="1:13" x14ac:dyDescent="0.2">
      <c r="A28" s="19"/>
      <c r="B28" s="16">
        <v>7</v>
      </c>
      <c r="C28" s="19">
        <v>668</v>
      </c>
      <c r="D28" s="23" t="s">
        <v>4</v>
      </c>
      <c r="E28" s="23" t="s">
        <v>36</v>
      </c>
      <c r="F28" s="23" t="s">
        <v>63</v>
      </c>
      <c r="G28" s="15">
        <f>'Body parameters (R)'!H28-'Body parameters (R)'!$H28</f>
        <v>0</v>
      </c>
      <c r="H28" s="15">
        <f>'Body parameters (R)'!I28-'Body parameters (R)'!$H28</f>
        <v>9.9999999999997868E-2</v>
      </c>
      <c r="I28" s="15">
        <f>'Body parameters (R)'!J28-'Body parameters (R)'!$H28</f>
        <v>0.39999999999999858</v>
      </c>
      <c r="J28" s="15">
        <f>'Body parameters (R)'!K28-'Body parameters (R)'!$H28</f>
        <v>-0.30000000000000071</v>
      </c>
      <c r="K28" s="15">
        <f>'Body parameters (R)'!L28-'Body parameters (R)'!$H28</f>
        <v>-0.60000000000000142</v>
      </c>
      <c r="L28" s="15"/>
      <c r="M28" s="15"/>
    </row>
    <row r="29" spans="1:13" x14ac:dyDescent="0.2">
      <c r="A29" s="19"/>
      <c r="B29" s="16">
        <v>7</v>
      </c>
      <c r="C29" s="19">
        <v>670</v>
      </c>
      <c r="D29" s="23" t="s">
        <v>4</v>
      </c>
      <c r="E29" s="23" t="s">
        <v>37</v>
      </c>
      <c r="F29" s="23" t="s">
        <v>63</v>
      </c>
      <c r="G29" s="15">
        <f>'Body parameters (R)'!H29-'Body parameters (R)'!$H29</f>
        <v>0</v>
      </c>
      <c r="H29" s="15">
        <f>'Body parameters (R)'!I29-'Body parameters (R)'!$H29</f>
        <v>0.69999999999999929</v>
      </c>
      <c r="I29" s="15">
        <f>'Body parameters (R)'!J29-'Body parameters (R)'!$H29</f>
        <v>0.69999999999999929</v>
      </c>
      <c r="J29" s="15">
        <f>'Body parameters (R)'!K29-'Body parameters (R)'!$H29</f>
        <v>0</v>
      </c>
      <c r="K29" s="15">
        <f>'Body parameters (R)'!L29-'Body parameters (R)'!$H29</f>
        <v>0</v>
      </c>
      <c r="L29" s="15"/>
      <c r="M29" s="15"/>
    </row>
    <row r="30" spans="1:13" x14ac:dyDescent="0.2">
      <c r="A30" s="19"/>
      <c r="B30" s="16">
        <v>8</v>
      </c>
      <c r="C30" s="19">
        <v>662</v>
      </c>
      <c r="D30" s="23" t="s">
        <v>4</v>
      </c>
      <c r="E30" s="23" t="s">
        <v>36</v>
      </c>
      <c r="F30" s="23" t="s">
        <v>64</v>
      </c>
      <c r="G30" s="15">
        <f>'Body parameters (R)'!H30-'Body parameters (R)'!$H30</f>
        <v>0</v>
      </c>
      <c r="H30" s="15">
        <f>'Body parameters (R)'!I30-'Body parameters (R)'!$H30</f>
        <v>-0.60000000000000142</v>
      </c>
      <c r="I30" s="15">
        <f>'Body parameters (R)'!J30-'Body parameters (R)'!$H30</f>
        <v>-1.3000000000000007</v>
      </c>
      <c r="J30" s="15">
        <f>'Body parameters (R)'!K30-'Body parameters (R)'!$H30</f>
        <v>-1.6999999999999993</v>
      </c>
      <c r="K30" s="15">
        <f>'Body parameters (R)'!L30-'Body parameters (R)'!$H30</f>
        <v>-0.5</v>
      </c>
      <c r="L30" s="15"/>
      <c r="M30" s="15"/>
    </row>
    <row r="31" spans="1:13" x14ac:dyDescent="0.2">
      <c r="A31" s="19"/>
      <c r="B31" s="16">
        <v>8</v>
      </c>
      <c r="C31" s="19">
        <v>664</v>
      </c>
      <c r="D31" s="23" t="s">
        <v>4</v>
      </c>
      <c r="E31" s="23" t="s">
        <v>36</v>
      </c>
      <c r="F31" s="23" t="s">
        <v>64</v>
      </c>
      <c r="G31" s="15">
        <f>'Body parameters (R)'!H31-'Body parameters (R)'!$H31</f>
        <v>0</v>
      </c>
      <c r="H31" s="15">
        <f>'Body parameters (R)'!I31-'Body parameters (R)'!$H31</f>
        <v>-0.30000000000000071</v>
      </c>
      <c r="I31" s="15">
        <f>'Body parameters (R)'!J31-'Body parameters (R)'!$H31</f>
        <v>-0.90000000000000213</v>
      </c>
      <c r="J31" s="15">
        <f>'Body parameters (R)'!K31-'Body parameters (R)'!$H31</f>
        <v>-1.5</v>
      </c>
      <c r="K31" s="15">
        <f>'Body parameters (R)'!L31-'Body parameters (R)'!$H31</f>
        <v>-0.80000000000000071</v>
      </c>
      <c r="L31" s="15"/>
      <c r="M31" s="15"/>
    </row>
    <row r="32" spans="1:13" x14ac:dyDescent="0.2">
      <c r="A32" s="19"/>
      <c r="B32" s="16">
        <v>8</v>
      </c>
      <c r="C32" s="19">
        <v>666</v>
      </c>
      <c r="D32" s="23" t="s">
        <v>4</v>
      </c>
      <c r="E32" s="23" t="s">
        <v>37</v>
      </c>
      <c r="F32" s="23" t="s">
        <v>64</v>
      </c>
      <c r="G32" s="15">
        <f>'Body parameters (R)'!H32-'Body parameters (R)'!$H32</f>
        <v>0</v>
      </c>
      <c r="H32" s="15">
        <f>'Body parameters (R)'!I32-'Body parameters (R)'!$H32</f>
        <v>-0.40000000000000213</v>
      </c>
      <c r="I32" s="15">
        <f>'Body parameters (R)'!J32-'Body parameters (R)'!$H32</f>
        <v>-1.6000000000000014</v>
      </c>
      <c r="J32" s="15">
        <f>'Body parameters (R)'!K32-'Body parameters (R)'!$H32</f>
        <v>-1.5</v>
      </c>
      <c r="K32" s="15">
        <f>'Body parameters (R)'!L32-'Body parameters (R)'!$H32</f>
        <v>-0.90000000000000213</v>
      </c>
      <c r="L32" s="15"/>
      <c r="M32" s="15"/>
    </row>
    <row r="33" spans="1:13" x14ac:dyDescent="0.2">
      <c r="A33" s="19"/>
      <c r="B33" s="16">
        <v>9</v>
      </c>
      <c r="C33" s="19">
        <v>676</v>
      </c>
      <c r="D33" s="23" t="s">
        <v>4</v>
      </c>
      <c r="E33" s="23" t="s">
        <v>36</v>
      </c>
      <c r="F33" s="23" t="s">
        <v>64</v>
      </c>
      <c r="G33" s="15">
        <f>'Body parameters (R)'!H33-'Body parameters (R)'!$H33</f>
        <v>0</v>
      </c>
      <c r="H33" s="15">
        <f>'Body parameters (R)'!I33-'Body parameters (R)'!$H33</f>
        <v>-0.5</v>
      </c>
      <c r="I33" s="15">
        <f>'Body parameters (R)'!J33-'Body parameters (R)'!$H33</f>
        <v>-1.1999999999999993</v>
      </c>
      <c r="J33" s="15">
        <f>'Body parameters (R)'!K33-'Body parameters (R)'!$H33</f>
        <v>-1.1000000000000014</v>
      </c>
      <c r="K33" s="15">
        <f>'Body parameters (R)'!L33-'Body parameters (R)'!$H33</f>
        <v>-0.80000000000000071</v>
      </c>
      <c r="L33" s="15"/>
      <c r="M33" s="15"/>
    </row>
    <row r="34" spans="1:13" x14ac:dyDescent="0.2">
      <c r="A34" s="19"/>
      <c r="B34" s="16">
        <v>9</v>
      </c>
      <c r="C34" s="19">
        <v>678</v>
      </c>
      <c r="D34" s="23" t="s">
        <v>4</v>
      </c>
      <c r="E34" s="23" t="s">
        <v>37</v>
      </c>
      <c r="F34" s="23" t="s">
        <v>64</v>
      </c>
      <c r="G34" s="15">
        <f>'Body parameters (R)'!H34-'Body parameters (R)'!$H34</f>
        <v>0</v>
      </c>
      <c r="H34" s="15">
        <f>'Body parameters (R)'!I34-'Body parameters (R)'!$H34</f>
        <v>-9.9999999999997868E-2</v>
      </c>
      <c r="I34" s="15">
        <f>'Body parameters (R)'!J34-'Body parameters (R)'!$H34</f>
        <v>-0.59999999999999787</v>
      </c>
      <c r="J34" s="15">
        <f>'Body parameters (R)'!K34-'Body parameters (R)'!$H34</f>
        <v>-1.3999999999999986</v>
      </c>
      <c r="K34" s="15">
        <f>'Body parameters (R)'!L34-'Body parameters (R)'!$H34</f>
        <v>-1.3999999999999986</v>
      </c>
      <c r="L34" s="15"/>
      <c r="M34" s="15"/>
    </row>
    <row r="35" spans="1:13" x14ac:dyDescent="0.2">
      <c r="A35" s="19"/>
      <c r="B35" s="16">
        <v>9</v>
      </c>
      <c r="C35" s="19">
        <v>682</v>
      </c>
      <c r="D35" s="23" t="s">
        <v>4</v>
      </c>
      <c r="E35" s="23" t="s">
        <v>37</v>
      </c>
      <c r="F35" s="23" t="s">
        <v>64</v>
      </c>
      <c r="G35" s="15">
        <f>'Body parameters (R)'!H35-'Body parameters (R)'!$H35</f>
        <v>0</v>
      </c>
      <c r="H35" s="15">
        <f>'Body parameters (R)'!I35-'Body parameters (R)'!$H35</f>
        <v>0.30000000000000071</v>
      </c>
      <c r="I35" s="15">
        <f>'Body parameters (R)'!J35-'Body parameters (R)'!$H35</f>
        <v>0</v>
      </c>
      <c r="J35" s="15">
        <f>'Body parameters (R)'!K35-'Body parameters (R)'!$H35</f>
        <v>-1</v>
      </c>
      <c r="K35" s="15">
        <f>'Body parameters (R)'!L35-'Body parameters (R)'!$H35</f>
        <v>-1.6999999999999993</v>
      </c>
      <c r="L35" s="15"/>
      <c r="M35" s="15"/>
    </row>
    <row r="36" spans="1:13" x14ac:dyDescent="0.2">
      <c r="A36" s="19"/>
      <c r="B36" s="16">
        <v>9</v>
      </c>
      <c r="C36" s="19">
        <v>684</v>
      </c>
      <c r="D36" s="23" t="s">
        <v>4</v>
      </c>
      <c r="E36" s="23" t="s">
        <v>36</v>
      </c>
      <c r="F36" s="23" t="s">
        <v>64</v>
      </c>
      <c r="G36" s="15">
        <f>'Body parameters (R)'!H36-'Body parameters (R)'!$H36</f>
        <v>0</v>
      </c>
      <c r="H36" s="15">
        <f>'Body parameters (R)'!I36-'Body parameters (R)'!$H36</f>
        <v>-1.1999999999999993</v>
      </c>
      <c r="I36" s="15">
        <f>'Body parameters (R)'!J36-'Body parameters (R)'!$H36</f>
        <v>-0.89999999999999858</v>
      </c>
      <c r="J36" s="15">
        <f>'Body parameters (R)'!K36-'Body parameters (R)'!$H36</f>
        <v>-0.89999999999999858</v>
      </c>
      <c r="K36" s="15">
        <f>'Body parameters (R)'!L36-'Body parameters (R)'!$H36</f>
        <v>-0.19999999999999929</v>
      </c>
      <c r="L36" s="15"/>
      <c r="M36" s="15"/>
    </row>
    <row r="37" spans="1:13" x14ac:dyDescent="0.2">
      <c r="A37" s="19"/>
      <c r="B37" s="16">
        <v>10</v>
      </c>
      <c r="C37" s="19">
        <v>686</v>
      </c>
      <c r="D37" s="23" t="s">
        <v>4</v>
      </c>
      <c r="E37" s="23" t="s">
        <v>36</v>
      </c>
      <c r="F37" s="23" t="s">
        <v>65</v>
      </c>
      <c r="G37" s="15">
        <f>'Body parameters (R)'!H37-'Body parameters (R)'!$H37</f>
        <v>0</v>
      </c>
      <c r="H37" s="15">
        <f>'Body parameters (R)'!I37-'Body parameters (R)'!$H37</f>
        <v>-0.20000000000000284</v>
      </c>
      <c r="I37" s="15">
        <f>'Body parameters (R)'!J37-'Body parameters (R)'!$H37</f>
        <v>9.9999999999997868E-2</v>
      </c>
      <c r="J37" s="15">
        <f>'Body parameters (R)'!K37-'Body parameters (R)'!$H37</f>
        <v>0.19999999999999929</v>
      </c>
      <c r="K37" s="15">
        <f>'Body parameters (R)'!L37-'Body parameters (R)'!$H37</f>
        <v>0.59999999999999787</v>
      </c>
      <c r="L37" s="15"/>
      <c r="M37" s="15"/>
    </row>
    <row r="38" spans="1:13" x14ac:dyDescent="0.2">
      <c r="A38" s="19"/>
      <c r="B38" s="16">
        <v>10</v>
      </c>
      <c r="C38" s="19">
        <v>688</v>
      </c>
      <c r="D38" s="23" t="s">
        <v>4</v>
      </c>
      <c r="E38" s="23" t="s">
        <v>37</v>
      </c>
      <c r="F38" s="23" t="s">
        <v>65</v>
      </c>
      <c r="G38" s="15">
        <f>'Body parameters (R)'!H38-'Body parameters (R)'!$H38</f>
        <v>0</v>
      </c>
      <c r="H38" s="15">
        <f>'Body parameters (R)'!I38-'Body parameters (R)'!$H38</f>
        <v>0.10000000000000142</v>
      </c>
      <c r="I38" s="15">
        <f>'Body parameters (R)'!J38-'Body parameters (R)'!$H38</f>
        <v>-9.9999999999997868E-2</v>
      </c>
      <c r="J38" s="15">
        <f>'Body parameters (R)'!K38-'Body parameters (R)'!$H38</f>
        <v>0.40000000000000213</v>
      </c>
      <c r="K38" s="15">
        <f>'Body parameters (R)'!L38-'Body parameters (R)'!$H38</f>
        <v>0.5</v>
      </c>
      <c r="L38" s="15"/>
      <c r="M38" s="15"/>
    </row>
    <row r="39" spans="1:13" x14ac:dyDescent="0.2">
      <c r="A39" s="19"/>
      <c r="B39" s="16">
        <v>10</v>
      </c>
      <c r="C39" s="19">
        <v>694</v>
      </c>
      <c r="D39" s="23" t="s">
        <v>4</v>
      </c>
      <c r="E39" s="23" t="s">
        <v>37</v>
      </c>
      <c r="F39" s="23" t="s">
        <v>65</v>
      </c>
      <c r="G39" s="15">
        <f>'Body parameters (R)'!H39-'Body parameters (R)'!$H39</f>
        <v>0</v>
      </c>
      <c r="H39" s="15">
        <f>'Body parameters (R)'!I39-'Body parameters (R)'!$H39</f>
        <v>-0.30000000000000071</v>
      </c>
      <c r="I39" s="15">
        <f>'Body parameters (R)'!J39-'Body parameters (R)'!$H39</f>
        <v>0.39999999999999858</v>
      </c>
      <c r="J39" s="15">
        <f>'Body parameters (R)'!K39-'Body parameters (R)'!$H39</f>
        <v>0.69999999999999929</v>
      </c>
      <c r="K39" s="15">
        <f>'Body parameters (R)'!L39-'Body parameters (R)'!$H39</f>
        <v>0.5</v>
      </c>
      <c r="L39" s="15"/>
      <c r="M39" s="15"/>
    </row>
    <row r="40" spans="1:13" x14ac:dyDescent="0.2">
      <c r="A40" s="19"/>
      <c r="B40" s="16">
        <v>11</v>
      </c>
      <c r="C40" s="19">
        <v>696</v>
      </c>
      <c r="D40" s="23" t="s">
        <v>4</v>
      </c>
      <c r="E40" s="23" t="s">
        <v>37</v>
      </c>
      <c r="F40" s="23" t="s">
        <v>65</v>
      </c>
      <c r="G40" s="15">
        <f>'Body parameters (R)'!H40-'Body parameters (R)'!$H40</f>
        <v>0</v>
      </c>
      <c r="H40" s="15">
        <f>'Body parameters (R)'!I40-'Body parameters (R)'!$H40</f>
        <v>0.60000000000000142</v>
      </c>
      <c r="I40" s="15">
        <f>'Body parameters (R)'!J40-'Body parameters (R)'!$H40</f>
        <v>0.40000000000000213</v>
      </c>
      <c r="J40" s="15">
        <f>'Body parameters (R)'!K40-'Body parameters (R)'!$H40</f>
        <v>0.5</v>
      </c>
      <c r="K40" s="15">
        <f>'Body parameters (R)'!L40-'Body parameters (R)'!$H40</f>
        <v>1</v>
      </c>
      <c r="L40" s="15"/>
      <c r="M40" s="15"/>
    </row>
    <row r="41" spans="1:13" x14ac:dyDescent="0.2">
      <c r="A41" s="19"/>
      <c r="B41" s="16">
        <v>11</v>
      </c>
      <c r="C41" s="19">
        <v>702</v>
      </c>
      <c r="D41" s="23" t="s">
        <v>4</v>
      </c>
      <c r="E41" s="23" t="s">
        <v>36</v>
      </c>
      <c r="F41" s="23" t="s">
        <v>65</v>
      </c>
      <c r="G41" s="15">
        <f>'Body parameters (R)'!H41-'Body parameters (R)'!$H41</f>
        <v>0</v>
      </c>
      <c r="H41" s="15">
        <f>'Body parameters (R)'!I41-'Body parameters (R)'!$H41</f>
        <v>-0.30000000000000071</v>
      </c>
      <c r="I41" s="15">
        <f>'Body parameters (R)'!J41-'Body parameters (R)'!$H41</f>
        <v>-0.30000000000000071</v>
      </c>
      <c r="J41" s="15">
        <f>'Body parameters (R)'!K41-'Body parameters (R)'!$H41</f>
        <v>0.10000000000000142</v>
      </c>
      <c r="K41" s="15">
        <f>'Body parameters (R)'!L41-'Body parameters (R)'!$H41</f>
        <v>0.30000000000000071</v>
      </c>
      <c r="L41" s="15"/>
      <c r="M41" s="15"/>
    </row>
    <row r="42" spans="1:13" x14ac:dyDescent="0.2">
      <c r="A42" s="19"/>
      <c r="B42" s="16">
        <v>11</v>
      </c>
      <c r="C42" s="19">
        <v>706</v>
      </c>
      <c r="D42" s="23" t="s">
        <v>4</v>
      </c>
      <c r="E42" s="23" t="s">
        <v>36</v>
      </c>
      <c r="F42" s="23" t="s">
        <v>65</v>
      </c>
      <c r="G42" s="15">
        <f>'Body parameters (R)'!H42-'Body parameters (R)'!$H42</f>
        <v>0</v>
      </c>
      <c r="H42" s="15">
        <f>'Body parameters (R)'!I42-'Body parameters (R)'!$H42</f>
        <v>0.5</v>
      </c>
      <c r="I42" s="15">
        <f>'Body parameters (R)'!J42-'Body parameters (R)'!$H42</f>
        <v>0.20000000000000284</v>
      </c>
      <c r="J42" s="15">
        <f>'Body parameters (R)'!K42-'Body parameters (R)'!$H42</f>
        <v>0</v>
      </c>
      <c r="K42" s="15">
        <f>'Body parameters (R)'!L42-'Body parameters (R)'!$H42</f>
        <v>0.40000000000000213</v>
      </c>
      <c r="L42" s="15"/>
      <c r="M42" s="15"/>
    </row>
    <row r="43" spans="1:13" x14ac:dyDescent="0.2">
      <c r="A43" s="19"/>
      <c r="B43" s="16">
        <v>12</v>
      </c>
      <c r="C43" s="19">
        <v>714</v>
      </c>
      <c r="D43" s="23" t="s">
        <v>4</v>
      </c>
      <c r="E43" s="23" t="s">
        <v>37</v>
      </c>
      <c r="F43" s="23" t="s">
        <v>62</v>
      </c>
      <c r="G43" s="15">
        <f>'Body parameters (R)'!H43-'Body parameters (R)'!$H43</f>
        <v>0</v>
      </c>
      <c r="H43" s="15">
        <f>'Body parameters (R)'!I43-'Body parameters (R)'!$H43</f>
        <v>-0.10000000000000142</v>
      </c>
      <c r="I43" s="15">
        <f>'Body parameters (R)'!J43-'Body parameters (R)'!$H43</f>
        <v>-0.30000000000000071</v>
      </c>
      <c r="J43" s="15">
        <f>'Body parameters (R)'!K43-'Body parameters (R)'!$H43</f>
        <v>1</v>
      </c>
      <c r="K43" s="15">
        <f>'Body parameters (R)'!L43-'Body parameters (R)'!$H43</f>
        <v>0.80000000000000071</v>
      </c>
      <c r="L43" s="15"/>
      <c r="M43" s="15"/>
    </row>
    <row r="44" spans="1:13" x14ac:dyDescent="0.2">
      <c r="A44" s="19"/>
      <c r="B44" s="16">
        <v>12</v>
      </c>
      <c r="C44" s="19">
        <v>716</v>
      </c>
      <c r="D44" s="23" t="s">
        <v>4</v>
      </c>
      <c r="E44" s="23" t="s">
        <v>36</v>
      </c>
      <c r="F44" s="23" t="s">
        <v>62</v>
      </c>
      <c r="G44" s="15">
        <f>'Body parameters (R)'!H44-'Body parameters (R)'!$H44</f>
        <v>0</v>
      </c>
      <c r="H44" s="15">
        <f>'Body parameters (R)'!I44-'Body parameters (R)'!$H44</f>
        <v>-0.30000000000000071</v>
      </c>
      <c r="I44" s="15">
        <f>'Body parameters (R)'!J44-'Body parameters (R)'!$H44</f>
        <v>-0.39999999999999858</v>
      </c>
      <c r="J44" s="15">
        <f>'Body parameters (R)'!K44-'Body parameters (R)'!$H44</f>
        <v>0.69999999999999929</v>
      </c>
      <c r="K44" s="15">
        <f>'Body parameters (R)'!L44-'Body parameters (R)'!$H44</f>
        <v>1</v>
      </c>
      <c r="L44" s="15"/>
      <c r="M44" s="15"/>
    </row>
    <row r="45" spans="1:13" x14ac:dyDescent="0.2">
      <c r="A45" s="19"/>
      <c r="B45" s="16">
        <v>13</v>
      </c>
      <c r="C45" s="19">
        <v>734</v>
      </c>
      <c r="D45" s="23" t="s">
        <v>4</v>
      </c>
      <c r="E45" s="23" t="s">
        <v>50</v>
      </c>
      <c r="F45" s="23" t="s">
        <v>62</v>
      </c>
      <c r="G45" s="15">
        <f>'Body parameters (R)'!H45-'Body parameters (R)'!$H45</f>
        <v>0</v>
      </c>
      <c r="H45" s="15">
        <f>'Body parameters (R)'!I45-'Body parameters (R)'!$H45</f>
        <v>1.6000000000000014</v>
      </c>
      <c r="I45" s="15">
        <f>'Body parameters (R)'!J45-'Body parameters (R)'!$H45</f>
        <v>1.6000000000000014</v>
      </c>
      <c r="J45" s="15">
        <f>'Body parameters (R)'!K45-'Body parameters (R)'!$H45</f>
        <v>1.3000000000000007</v>
      </c>
      <c r="K45" s="15">
        <f>'Body parameters (R)'!L45-'Body parameters (R)'!$H45</f>
        <v>0.90000000000000213</v>
      </c>
      <c r="L45" s="15"/>
      <c r="M45" s="15"/>
    </row>
    <row r="46" spans="1:13" x14ac:dyDescent="0.2">
      <c r="A46" s="19"/>
      <c r="B46" s="16">
        <v>13</v>
      </c>
      <c r="C46" s="19">
        <v>772</v>
      </c>
      <c r="D46" s="23" t="s">
        <v>4</v>
      </c>
      <c r="E46" s="23" t="s">
        <v>51</v>
      </c>
      <c r="F46" s="23" t="s">
        <v>62</v>
      </c>
      <c r="G46" s="15">
        <f>'Body parameters (R)'!H46-'Body parameters (R)'!$H46</f>
        <v>0</v>
      </c>
      <c r="H46" s="15">
        <f>'Body parameters (R)'!I46-'Body parameters (R)'!$H46</f>
        <v>0.59999999999999787</v>
      </c>
      <c r="I46" s="15">
        <f>'Body parameters (R)'!J46-'Body parameters (R)'!$H46</f>
        <v>0.59999999999999787</v>
      </c>
      <c r="J46" s="15">
        <f>'Body parameters (R)'!K46-'Body parameters (R)'!$H46</f>
        <v>0.39999999999999858</v>
      </c>
      <c r="K46" s="15">
        <f>'Body parameters (R)'!L46-'Body parameters (R)'!$H46</f>
        <v>0.69999999999999929</v>
      </c>
      <c r="L46" s="15"/>
      <c r="M46" s="15"/>
    </row>
    <row r="47" spans="1:13" x14ac:dyDescent="0.2">
      <c r="A47" s="19"/>
      <c r="B47" s="16">
        <v>14</v>
      </c>
      <c r="C47" s="19">
        <v>756</v>
      </c>
      <c r="D47" s="23" t="s">
        <v>4</v>
      </c>
      <c r="E47" s="23" t="s">
        <v>50</v>
      </c>
      <c r="F47" s="23" t="s">
        <v>63</v>
      </c>
      <c r="G47" s="15">
        <f>'Body parameters (R)'!H47-'Body parameters (R)'!$H47</f>
        <v>0</v>
      </c>
      <c r="H47" s="15">
        <f>'Body parameters (R)'!I47-'Body parameters (R)'!$H47</f>
        <v>-0.20000000000000284</v>
      </c>
      <c r="I47" s="15">
        <f>'Body parameters (R)'!J47-'Body parameters (R)'!$H47</f>
        <v>-1</v>
      </c>
      <c r="J47" s="15">
        <f>'Body parameters (R)'!K47-'Body parameters (R)'!$H47</f>
        <v>-1.8000000000000007</v>
      </c>
      <c r="K47" s="15">
        <f>'Body parameters (R)'!L47-'Body parameters (R)'!$H47</f>
        <v>-2.3000000000000007</v>
      </c>
      <c r="L47" s="15"/>
      <c r="M47" s="15"/>
    </row>
    <row r="48" spans="1:13" x14ac:dyDescent="0.2">
      <c r="A48" s="19"/>
      <c r="B48" s="16">
        <v>14</v>
      </c>
      <c r="C48" s="19">
        <v>762</v>
      </c>
      <c r="D48" s="23" t="s">
        <v>4</v>
      </c>
      <c r="E48" s="23" t="s">
        <v>51</v>
      </c>
      <c r="F48" s="23" t="s">
        <v>63</v>
      </c>
      <c r="G48" s="15">
        <f>'Body parameters (R)'!H48-'Body parameters (R)'!$H48</f>
        <v>0</v>
      </c>
      <c r="H48" s="15">
        <f>'Body parameters (R)'!I48-'Body parameters (R)'!$H48</f>
        <v>0.10000000000000142</v>
      </c>
      <c r="I48" s="15">
        <f>'Body parameters (R)'!J48-'Body parameters (R)'!$H48</f>
        <v>-0.39999999999999858</v>
      </c>
      <c r="J48" s="15">
        <f>'Body parameters (R)'!K48-'Body parameters (R)'!$H48</f>
        <v>-1.0999999999999979</v>
      </c>
      <c r="K48" s="15">
        <f>'Body parameters (R)'!L48-'Body parameters (R)'!$H48</f>
        <v>-1.1999999999999993</v>
      </c>
      <c r="L48" s="15"/>
      <c r="M48" s="15"/>
    </row>
    <row r="49" spans="1:13" x14ac:dyDescent="0.2">
      <c r="A49" s="19"/>
      <c r="B49" s="16">
        <v>14</v>
      </c>
      <c r="C49" s="19">
        <v>766</v>
      </c>
      <c r="D49" s="23" t="s">
        <v>4</v>
      </c>
      <c r="E49" s="23" t="s">
        <v>50</v>
      </c>
      <c r="F49" s="23" t="s">
        <v>63</v>
      </c>
      <c r="G49" s="15">
        <f>'Body parameters (R)'!H49-'Body parameters (R)'!$H49</f>
        <v>0</v>
      </c>
      <c r="H49" s="15">
        <f>'Body parameters (R)'!I49-'Body parameters (R)'!$H49</f>
        <v>-1</v>
      </c>
      <c r="I49" s="15">
        <f>'Body parameters (R)'!J49-'Body parameters (R)'!$H49</f>
        <v>-1.8000000000000007</v>
      </c>
      <c r="J49" s="15">
        <f>'Body parameters (R)'!K49-'Body parameters (R)'!$H49</f>
        <v>-2.6000000000000014</v>
      </c>
      <c r="K49" s="15">
        <f>'Body parameters (R)'!L49-'Body parameters (R)'!$H49</f>
        <v>-1.4000000000000021</v>
      </c>
      <c r="L49" s="15"/>
      <c r="M49" s="15"/>
    </row>
    <row r="50" spans="1:13" x14ac:dyDescent="0.2">
      <c r="A50" s="19"/>
      <c r="B50" s="16">
        <v>14</v>
      </c>
      <c r="C50" s="19">
        <v>750</v>
      </c>
      <c r="D50" s="23" t="s">
        <v>4</v>
      </c>
      <c r="E50" s="23" t="s">
        <v>51</v>
      </c>
      <c r="F50" s="23" t="s">
        <v>63</v>
      </c>
      <c r="G50" s="15">
        <f>'Body parameters (R)'!H50-'Body parameters (R)'!$H50</f>
        <v>0</v>
      </c>
      <c r="H50" s="15">
        <f>'Body parameters (R)'!I50-'Body parameters (R)'!$H50</f>
        <v>-0.69999999999999929</v>
      </c>
      <c r="I50" s="15">
        <f>'Body parameters (R)'!J50-'Body parameters (R)'!$H50</f>
        <v>-1.3000000000000007</v>
      </c>
      <c r="J50" s="15">
        <f>'Body parameters (R)'!K50-'Body parameters (R)'!$H50</f>
        <v>-2.8000000000000007</v>
      </c>
      <c r="K50" s="15">
        <f>'Body parameters (R)'!L50-'Body parameters (R)'!$H50</f>
        <v>-2.1000000000000014</v>
      </c>
      <c r="L50" s="15"/>
      <c r="M50" s="15"/>
    </row>
    <row r="51" spans="1:13" x14ac:dyDescent="0.2">
      <c r="A51" s="19"/>
      <c r="B51" s="16">
        <v>14</v>
      </c>
      <c r="C51" s="19">
        <v>776</v>
      </c>
      <c r="D51" s="23" t="s">
        <v>4</v>
      </c>
      <c r="E51" s="23" t="s">
        <v>51</v>
      </c>
      <c r="F51" s="23" t="s">
        <v>63</v>
      </c>
      <c r="G51" s="15">
        <f>'Body parameters (R)'!H51-'Body parameters (R)'!$H51</f>
        <v>0</v>
      </c>
      <c r="H51" s="15">
        <f>'Body parameters (R)'!I51-'Body parameters (R)'!$H51</f>
        <v>0.59999999999999787</v>
      </c>
      <c r="I51" s="15">
        <f>'Body parameters (R)'!J51-'Body parameters (R)'!$H51</f>
        <v>0.59999999999999787</v>
      </c>
      <c r="J51" s="15">
        <f>'Body parameters (R)'!K51-'Body parameters (R)'!$H51</f>
        <v>-0.40000000000000213</v>
      </c>
      <c r="K51" s="15">
        <f>'Body parameters (R)'!L51-'Body parameters (R)'!$H51</f>
        <v>-0.40000000000000213</v>
      </c>
      <c r="L51" s="15"/>
      <c r="M51" s="15"/>
    </row>
    <row r="52" spans="1:13" x14ac:dyDescent="0.2">
      <c r="A52" s="19"/>
      <c r="B52" s="16">
        <v>15</v>
      </c>
      <c r="C52" s="19">
        <v>730</v>
      </c>
      <c r="D52" s="23" t="s">
        <v>4</v>
      </c>
      <c r="E52" s="23" t="s">
        <v>51</v>
      </c>
      <c r="F52" s="23" t="s">
        <v>65</v>
      </c>
      <c r="G52" s="15">
        <f>'Body parameters (R)'!H52-'Body parameters (R)'!$H52</f>
        <v>0</v>
      </c>
      <c r="H52" s="15">
        <f>'Body parameters (R)'!I52-'Body parameters (R)'!$H52</f>
        <v>0.60000000000000142</v>
      </c>
      <c r="I52" s="15">
        <f>'Body parameters (R)'!J52-'Body parameters (R)'!$H52</f>
        <v>0.5</v>
      </c>
      <c r="J52" s="15">
        <f>'Body parameters (R)'!K52-'Body parameters (R)'!$H52</f>
        <v>0.5</v>
      </c>
      <c r="K52" s="15">
        <f>'Body parameters (R)'!L52-'Body parameters (R)'!$H52</f>
        <v>0.40000000000000213</v>
      </c>
      <c r="L52" s="15"/>
      <c r="M52" s="15"/>
    </row>
    <row r="53" spans="1:13" x14ac:dyDescent="0.2">
      <c r="A53" s="19"/>
      <c r="B53" s="16">
        <v>15</v>
      </c>
      <c r="C53" s="19">
        <v>732</v>
      </c>
      <c r="D53" s="23" t="s">
        <v>4</v>
      </c>
      <c r="E53" s="23" t="s">
        <v>50</v>
      </c>
      <c r="F53" s="23" t="s">
        <v>65</v>
      </c>
      <c r="G53" s="15">
        <f>'Body parameters (R)'!H53-'Body parameters (R)'!$H53</f>
        <v>0</v>
      </c>
      <c r="H53" s="15">
        <f>'Body parameters (R)'!I53-'Body parameters (R)'!$H53</f>
        <v>0.39999999999999858</v>
      </c>
      <c r="I53" s="15">
        <f>'Body parameters (R)'!J53-'Body parameters (R)'!$H53</f>
        <v>0.30000000000000071</v>
      </c>
      <c r="J53" s="15">
        <f>'Body parameters (R)'!K53-'Body parameters (R)'!$H53</f>
        <v>0.30000000000000071</v>
      </c>
      <c r="K53" s="15">
        <f>'Body parameters (R)'!L53-'Body parameters (R)'!$H53</f>
        <v>0.19999999999999929</v>
      </c>
      <c r="L53" s="15"/>
      <c r="M53" s="15"/>
    </row>
    <row r="54" spans="1:13" x14ac:dyDescent="0.2">
      <c r="A54" s="19"/>
      <c r="B54" s="16">
        <v>15</v>
      </c>
      <c r="C54" s="19">
        <v>722</v>
      </c>
      <c r="D54" s="23" t="s">
        <v>4</v>
      </c>
      <c r="E54" s="23" t="s">
        <v>51</v>
      </c>
      <c r="F54" s="23" t="s">
        <v>65</v>
      </c>
      <c r="G54" s="15">
        <f>'Body parameters (R)'!H54-'Body parameters (R)'!$H54</f>
        <v>0</v>
      </c>
      <c r="H54" s="15">
        <f>'Body parameters (R)'!I54-'Body parameters (R)'!$H54</f>
        <v>-9.9999999999997868E-2</v>
      </c>
      <c r="I54" s="15">
        <f>'Body parameters (R)'!J54-'Body parameters (R)'!$H54</f>
        <v>0.20000000000000284</v>
      </c>
      <c r="J54" s="15">
        <f>'Body parameters (R)'!K54-'Body parameters (R)'!$H54</f>
        <v>-9.9999999999997868E-2</v>
      </c>
      <c r="K54" s="15">
        <f>'Body parameters (R)'!L54-'Body parameters (R)'!$H54</f>
        <v>0.30000000000000071</v>
      </c>
      <c r="L54" s="15"/>
      <c r="M54" s="15"/>
    </row>
    <row r="55" spans="1:13" x14ac:dyDescent="0.2">
      <c r="A55" s="19"/>
      <c r="B55" s="16">
        <v>16</v>
      </c>
      <c r="C55" s="19">
        <v>736</v>
      </c>
      <c r="D55" s="23" t="s">
        <v>4</v>
      </c>
      <c r="E55" s="23" t="s">
        <v>50</v>
      </c>
      <c r="F55" s="23" t="s">
        <v>64</v>
      </c>
      <c r="G55" s="15">
        <f>'Body parameters (R)'!H55-'Body parameters (R)'!$H55</f>
        <v>0</v>
      </c>
      <c r="H55" s="15">
        <f>'Body parameters (R)'!I55-'Body parameters (R)'!$H55</f>
        <v>-1.3999999999999986</v>
      </c>
      <c r="I55" s="15">
        <f>'Body parameters (R)'!J55-'Body parameters (R)'!$H55</f>
        <v>-2.6000000000000014</v>
      </c>
      <c r="J55" s="15">
        <f>'Body parameters (R)'!K55-'Body parameters (R)'!$H55</f>
        <v>-3.5</v>
      </c>
      <c r="K55" s="15">
        <f>'Body parameters (R)'!L55-'Body parameters (R)'!$H55</f>
        <v>-3.3999999999999986</v>
      </c>
      <c r="L55" s="15"/>
      <c r="M55" s="15"/>
    </row>
    <row r="56" spans="1:13" x14ac:dyDescent="0.2">
      <c r="A56" s="19"/>
      <c r="B56" s="16">
        <v>16</v>
      </c>
      <c r="C56" s="19">
        <v>768</v>
      </c>
      <c r="D56" s="23" t="s">
        <v>4</v>
      </c>
      <c r="E56" s="23" t="s">
        <v>51</v>
      </c>
      <c r="F56" s="23" t="s">
        <v>64</v>
      </c>
      <c r="G56" s="15">
        <f>'Body parameters (R)'!H56-'Body parameters (R)'!$H56</f>
        <v>0</v>
      </c>
      <c r="H56" s="15">
        <f>'Body parameters (R)'!I56-'Body parameters (R)'!$H56</f>
        <v>-0.69999999999999929</v>
      </c>
      <c r="I56" s="15">
        <f>'Body parameters (R)'!J56-'Body parameters (R)'!$H56</f>
        <v>-1.5</v>
      </c>
      <c r="J56" s="15">
        <f>'Body parameters (R)'!K56-'Body parameters (R)'!$H56</f>
        <v>-1.3999999999999986</v>
      </c>
      <c r="K56" s="15">
        <f>'Body parameters (R)'!L56-'Body parameters (R)'!$H56</f>
        <v>-1.1000000000000014</v>
      </c>
      <c r="L56" s="15"/>
      <c r="M56" s="15"/>
    </row>
    <row r="57" spans="1:13" x14ac:dyDescent="0.2">
      <c r="A57" s="19"/>
      <c r="B57" s="16">
        <v>16</v>
      </c>
      <c r="C57" s="19">
        <v>752</v>
      </c>
      <c r="D57" s="23" t="s">
        <v>4</v>
      </c>
      <c r="E57" s="23" t="s">
        <v>51</v>
      </c>
      <c r="F57" s="23" t="s">
        <v>64</v>
      </c>
      <c r="G57" s="15">
        <f>'Body parameters (R)'!H57-'Body parameters (R)'!$H57</f>
        <v>0</v>
      </c>
      <c r="H57" s="15">
        <f>'Body parameters (R)'!I57-'Body parameters (R)'!$H57</f>
        <v>-0.5</v>
      </c>
      <c r="I57" s="15">
        <f>'Body parameters (R)'!J57-'Body parameters (R)'!$H57</f>
        <v>-1.3999999999999986</v>
      </c>
      <c r="J57" s="15">
        <f>'Body parameters (R)'!K57-'Body parameters (R)'!$H57</f>
        <v>-2.5999999999999979</v>
      </c>
      <c r="K57" s="15">
        <f>'Body parameters (R)'!L57-'Body parameters (R)'!$H57</f>
        <v>-2</v>
      </c>
      <c r="L57" s="15"/>
      <c r="M57" s="15"/>
    </row>
    <row r="58" spans="1:13" x14ac:dyDescent="0.2">
      <c r="A58" s="19"/>
      <c r="B58" s="16">
        <v>16</v>
      </c>
      <c r="C58" s="19">
        <v>780</v>
      </c>
      <c r="D58" s="23" t="s">
        <v>4</v>
      </c>
      <c r="E58" s="23" t="s">
        <v>50</v>
      </c>
      <c r="F58" s="23" t="s">
        <v>64</v>
      </c>
      <c r="G58" s="15">
        <f>'Body parameters (R)'!H58-'Body parameters (R)'!$H58</f>
        <v>0</v>
      </c>
      <c r="H58" s="15">
        <f>'Body parameters (R)'!I58-'Body parameters (R)'!$H58</f>
        <v>0</v>
      </c>
      <c r="I58" s="15">
        <f>'Body parameters (R)'!J58-'Body parameters (R)'!$H58</f>
        <v>-1.2000000000000028</v>
      </c>
      <c r="J58" s="15">
        <f>'Body parameters (R)'!K58-'Body parameters (R)'!$H58</f>
        <v>-2.2000000000000028</v>
      </c>
      <c r="K58" s="15">
        <f>'Body parameters (R)'!L58-'Body parameters (R)'!$H58</f>
        <v>-2.3000000000000007</v>
      </c>
      <c r="L58" s="15"/>
      <c r="M58" s="15"/>
    </row>
    <row r="59" spans="1:13" x14ac:dyDescent="0.2">
      <c r="A59" s="19"/>
      <c r="B59" s="16">
        <v>16</v>
      </c>
      <c r="C59" s="19">
        <v>784</v>
      </c>
      <c r="D59" s="23" t="s">
        <v>4</v>
      </c>
      <c r="E59" s="23" t="s">
        <v>51</v>
      </c>
      <c r="F59" s="23" t="s">
        <v>64</v>
      </c>
      <c r="G59" s="15">
        <f>'Body parameters (R)'!H59-'Body parameters (R)'!$H59</f>
        <v>0</v>
      </c>
      <c r="H59" s="15">
        <f>'Body parameters (R)'!I59-'Body parameters (R)'!$H59</f>
        <v>-0.80000000000000071</v>
      </c>
      <c r="I59" s="15">
        <f>'Body parameters (R)'!J59-'Body parameters (R)'!$H59</f>
        <v>-2.1000000000000014</v>
      </c>
      <c r="J59" s="15">
        <f>'Body parameters (R)'!K59-'Body parameters (R)'!$H59</f>
        <v>-2.6999999999999993</v>
      </c>
      <c r="K59" s="15">
        <f>'Body parameters (R)'!L59-'Body parameters (R)'!$H59</f>
        <v>-2.9000000000000021</v>
      </c>
      <c r="L59" s="15"/>
      <c r="M59" s="15"/>
    </row>
    <row r="60" spans="1:13" x14ac:dyDescent="0.2">
      <c r="A60" s="19"/>
      <c r="B60" s="16">
        <v>17</v>
      </c>
      <c r="C60" s="19">
        <v>774</v>
      </c>
      <c r="D60" s="23" t="s">
        <v>4</v>
      </c>
      <c r="E60" s="23" t="s">
        <v>51</v>
      </c>
      <c r="F60" s="23" t="s">
        <v>62</v>
      </c>
      <c r="G60" s="15">
        <f>'Body parameters (R)'!H60-'Body parameters (R)'!$H60</f>
        <v>0</v>
      </c>
      <c r="H60" s="15">
        <f>'Body parameters (R)'!I60-'Body parameters (R)'!$H60</f>
        <v>9.9999999999997868E-2</v>
      </c>
      <c r="I60" s="15">
        <f>'Body parameters (R)'!J60-'Body parameters (R)'!$H60</f>
        <v>1.1999999999999993</v>
      </c>
      <c r="J60" s="15">
        <f>'Body parameters (R)'!K60-'Body parameters (R)'!$H60</f>
        <v>2.3999999999999986</v>
      </c>
      <c r="K60" s="15">
        <f>'Body parameters (R)'!L60-'Body parameters (R)'!$H60</f>
        <v>1.7999999999999972</v>
      </c>
      <c r="L60" s="15"/>
      <c r="M60" s="15"/>
    </row>
    <row r="61" spans="1:13" x14ac:dyDescent="0.2">
      <c r="A61" s="19"/>
      <c r="B61" s="16">
        <v>18</v>
      </c>
      <c r="C61" s="59">
        <v>786</v>
      </c>
      <c r="D61" s="23" t="s">
        <v>4</v>
      </c>
      <c r="E61" s="6" t="s">
        <v>36</v>
      </c>
      <c r="F61" s="23" t="s">
        <v>64</v>
      </c>
      <c r="G61" s="15">
        <f>'Body parameters (R)'!H61-'Body parameters (R)'!$H61</f>
        <v>0</v>
      </c>
      <c r="H61" s="15">
        <f>'Body parameters (R)'!I61-'Body parameters (R)'!$H61</f>
        <v>-1.5999999999999979</v>
      </c>
      <c r="I61" s="15">
        <f>'Body parameters (R)'!J61-'Body parameters (R)'!$H61</f>
        <v>-2.5</v>
      </c>
      <c r="J61" s="15">
        <f>'Body parameters (R)'!K61-'Body parameters (R)'!$H61</f>
        <v>-3.1999999999999993</v>
      </c>
      <c r="K61" s="15">
        <f>'Body parameters (R)'!L61-'Body parameters (R)'!$H61</f>
        <v>-3.0999999999999979</v>
      </c>
      <c r="L61" s="15"/>
      <c r="M61" s="15"/>
    </row>
    <row r="62" spans="1:13" x14ac:dyDescent="0.2">
      <c r="A62" s="15"/>
      <c r="B62" s="61">
        <v>18</v>
      </c>
      <c r="C62" s="59">
        <v>790</v>
      </c>
      <c r="D62" s="23" t="s">
        <v>4</v>
      </c>
      <c r="E62" s="6" t="s">
        <v>37</v>
      </c>
      <c r="F62" s="23" t="s">
        <v>64</v>
      </c>
      <c r="G62" s="15">
        <f>'Body parameters (R)'!H62-'Body parameters (R)'!$H62</f>
        <v>0</v>
      </c>
      <c r="H62" s="15">
        <f>'Body parameters (R)'!I62-'Body parameters (R)'!$H62</f>
        <v>-1.5</v>
      </c>
      <c r="I62" s="15">
        <f>'Body parameters (R)'!J62-'Body parameters (R)'!$H62</f>
        <v>-2.6000000000000014</v>
      </c>
      <c r="J62" s="15">
        <f>'Body parameters (R)'!K62-'Body parameters (R)'!$H62</f>
        <v>-4.6000000000000014</v>
      </c>
      <c r="K62" s="15">
        <f>'Body parameters (R)'!L62-'Body parameters (R)'!$H62</f>
        <v>-5.5</v>
      </c>
      <c r="L62" s="15"/>
      <c r="M62" s="15"/>
    </row>
    <row r="63" spans="1:13" x14ac:dyDescent="0.2">
      <c r="A63" s="15"/>
      <c r="B63" s="16">
        <v>19</v>
      </c>
      <c r="C63" s="59">
        <v>794</v>
      </c>
      <c r="D63" s="23" t="s">
        <v>4</v>
      </c>
      <c r="E63" s="6" t="s">
        <v>37</v>
      </c>
      <c r="F63" s="23" t="s">
        <v>65</v>
      </c>
      <c r="G63" s="15">
        <f>'Body parameters (R)'!H63-'Body parameters (R)'!$H63</f>
        <v>0</v>
      </c>
      <c r="H63" s="15">
        <f>'Body parameters (R)'!I63-'Body parameters (R)'!$H63</f>
        <v>0</v>
      </c>
      <c r="I63" s="15">
        <f>'Body parameters (R)'!J63-'Body parameters (R)'!$H63</f>
        <v>-0.19999999999999929</v>
      </c>
      <c r="J63" s="15">
        <f>'Body parameters (R)'!K63-'Body parameters (R)'!$H63</f>
        <v>-0.39999999999999858</v>
      </c>
      <c r="K63" s="15">
        <f>'Body parameters (R)'!L63-'Body parameters (R)'!$H63</f>
        <v>0.10000000000000142</v>
      </c>
      <c r="L63" s="15"/>
      <c r="M63" s="15"/>
    </row>
    <row r="64" spans="1:13" s="37" customFormat="1" x14ac:dyDescent="0.2">
      <c r="A64" s="15"/>
      <c r="B64" s="16">
        <v>19</v>
      </c>
      <c r="C64" s="59">
        <v>796</v>
      </c>
      <c r="D64" s="23" t="s">
        <v>4</v>
      </c>
      <c r="E64" s="6" t="s">
        <v>36</v>
      </c>
      <c r="F64" s="23" t="s">
        <v>65</v>
      </c>
      <c r="G64" s="15">
        <f>'Body parameters (R)'!H64-'Body parameters (R)'!$H64</f>
        <v>0</v>
      </c>
      <c r="H64" s="15">
        <f>'Body parameters (R)'!I64-'Body parameters (R)'!$H64</f>
        <v>-0.39999999999999858</v>
      </c>
      <c r="I64" s="15">
        <f>'Body parameters (R)'!J64-'Body parameters (R)'!$H64</f>
        <v>-1.0999999999999979</v>
      </c>
      <c r="J64" s="15">
        <f>'Body parameters (R)'!K64-'Body parameters (R)'!$H64</f>
        <v>-0.79999999999999716</v>
      </c>
      <c r="K64" s="15">
        <f>'Body parameters (R)'!L64-'Body parameters (R)'!$H64</f>
        <v>-1</v>
      </c>
      <c r="L64" s="15"/>
      <c r="M64" s="15"/>
    </row>
    <row r="65" spans="1:13" x14ac:dyDescent="0.2">
      <c r="A65" s="15"/>
      <c r="B65" s="16">
        <v>19</v>
      </c>
      <c r="C65" s="59">
        <v>808</v>
      </c>
      <c r="D65" s="23" t="s">
        <v>4</v>
      </c>
      <c r="E65" s="6" t="s">
        <v>37</v>
      </c>
      <c r="F65" s="23" t="s">
        <v>65</v>
      </c>
      <c r="G65" s="15">
        <f>'Body parameters (R)'!H65-'Body parameters (R)'!$H65</f>
        <v>0</v>
      </c>
      <c r="H65" s="15">
        <f>'Body parameters (R)'!I65-'Body parameters (R)'!$H65</f>
        <v>-0.39999999999999858</v>
      </c>
      <c r="I65" s="15">
        <f>'Body parameters (R)'!J65-'Body parameters (R)'!$H65</f>
        <v>-0.39999999999999858</v>
      </c>
      <c r="J65" s="15">
        <f>'Body parameters (R)'!K65-'Body parameters (R)'!$H65</f>
        <v>-0.19999999999999929</v>
      </c>
      <c r="K65" s="15">
        <f>'Body parameters (R)'!L65-'Body parameters (R)'!$H65</f>
        <v>-0.69999999999999929</v>
      </c>
      <c r="L65" s="15"/>
      <c r="M65" s="15"/>
    </row>
    <row r="66" spans="1:13" x14ac:dyDescent="0.2">
      <c r="A66" s="15"/>
      <c r="B66" s="16">
        <v>19</v>
      </c>
      <c r="C66" s="59">
        <v>812</v>
      </c>
      <c r="D66" s="23" t="s">
        <v>4</v>
      </c>
      <c r="E66" s="6" t="s">
        <v>37</v>
      </c>
      <c r="F66" s="23" t="s">
        <v>65</v>
      </c>
      <c r="G66" s="15">
        <f>'Body parameters (R)'!H66-'Body parameters (R)'!$H66</f>
        <v>0</v>
      </c>
      <c r="H66" s="15">
        <f>'Body parameters (R)'!I66-'Body parameters (R)'!$H66</f>
        <v>0.19999999999999929</v>
      </c>
      <c r="I66" s="15">
        <f>'Body parameters (R)'!J66-'Body parameters (R)'!$H66</f>
        <v>-0.19999999999999929</v>
      </c>
      <c r="J66" s="15">
        <f>'Body parameters (R)'!K66-'Body parameters (R)'!$H66</f>
        <v>-0.10000000000000142</v>
      </c>
      <c r="K66" s="15">
        <f>'Body parameters (R)'!L66-'Body parameters (R)'!$H66</f>
        <v>0.10000000000000142</v>
      </c>
      <c r="L66" s="15"/>
      <c r="M66" s="15"/>
    </row>
    <row r="67" spans="1:13" x14ac:dyDescent="0.2">
      <c r="A67" s="15"/>
      <c r="B67" s="16">
        <v>20</v>
      </c>
      <c r="C67" s="59">
        <v>802</v>
      </c>
      <c r="D67" s="23" t="s">
        <v>4</v>
      </c>
      <c r="E67" s="6" t="s">
        <v>37</v>
      </c>
      <c r="F67" s="23" t="s">
        <v>63</v>
      </c>
      <c r="G67" s="15">
        <f>'Body parameters (R)'!H67-'Body parameters (R)'!$H67</f>
        <v>0</v>
      </c>
      <c r="H67" s="15">
        <f>'Body parameters (R)'!I67-'Body parameters (R)'!$H67</f>
        <v>-0.80000000000000071</v>
      </c>
      <c r="I67" s="15">
        <f>'Body parameters (R)'!J67-'Body parameters (R)'!$H67</f>
        <v>-0.59999999999999787</v>
      </c>
      <c r="J67" s="15">
        <f>'Body parameters (R)'!K67-'Body parameters (R)'!$H67</f>
        <v>-1.5999999999999979</v>
      </c>
      <c r="K67" s="15">
        <f>'Body parameters (R)'!L67-'Body parameters (R)'!$H67</f>
        <v>-1.3999999999999986</v>
      </c>
      <c r="L67" s="15"/>
      <c r="M67" s="15"/>
    </row>
    <row r="68" spans="1:13" x14ac:dyDescent="0.2">
      <c r="A68" s="15"/>
      <c r="B68" s="16">
        <v>20</v>
      </c>
      <c r="C68" s="59">
        <v>806</v>
      </c>
      <c r="D68" s="23" t="s">
        <v>4</v>
      </c>
      <c r="E68" s="6" t="s">
        <v>37</v>
      </c>
      <c r="F68" s="23" t="s">
        <v>63</v>
      </c>
      <c r="G68" s="15">
        <f>'Body parameters (R)'!H68-'Body parameters (R)'!$H68</f>
        <v>0</v>
      </c>
      <c r="H68" s="15">
        <f>'Body parameters (R)'!I68-'Body parameters (R)'!$H68</f>
        <v>-0.30000000000000071</v>
      </c>
      <c r="I68" s="15">
        <f>'Body parameters (R)'!J68-'Body parameters (R)'!$H68</f>
        <v>-0.10000000000000142</v>
      </c>
      <c r="J68" s="15">
        <f>'Body parameters (R)'!K68-'Body parameters (R)'!$H68</f>
        <v>-0.80000000000000071</v>
      </c>
      <c r="K68" s="15">
        <f>'Body parameters (R)'!L68-'Body parameters (R)'!$H68</f>
        <v>-1.5</v>
      </c>
      <c r="L68" s="15"/>
      <c r="M68" s="15"/>
    </row>
    <row r="69" spans="1:13" x14ac:dyDescent="0.2">
      <c r="A69" s="15"/>
      <c r="B69" s="16">
        <v>20</v>
      </c>
      <c r="C69" s="59">
        <v>824</v>
      </c>
      <c r="D69" s="23" t="s">
        <v>4</v>
      </c>
      <c r="E69" s="6" t="s">
        <v>36</v>
      </c>
      <c r="F69" s="23" t="s">
        <v>63</v>
      </c>
      <c r="G69" s="15">
        <f>'Body parameters (R)'!H69-'Body parameters (R)'!$H69</f>
        <v>0</v>
      </c>
      <c r="H69" s="15">
        <f>'Body parameters (R)'!I69-'Body parameters (R)'!$H69</f>
        <v>-0.90000000000000213</v>
      </c>
      <c r="I69" s="15">
        <f>'Body parameters (R)'!J69-'Body parameters (R)'!$H69</f>
        <v>-1.3000000000000007</v>
      </c>
      <c r="J69" s="15">
        <f>'Body parameters (R)'!K69-'Body parameters (R)'!$H69</f>
        <v>-2.7000000000000028</v>
      </c>
      <c r="K69" s="15">
        <f>'Body parameters (R)'!L69-'Body parameters (R)'!$H69</f>
        <v>-2.9000000000000021</v>
      </c>
      <c r="L69" s="15"/>
      <c r="M69" s="15"/>
    </row>
    <row r="70" spans="1:13" x14ac:dyDescent="0.2">
      <c r="A70" s="15"/>
      <c r="B70" s="16">
        <v>21</v>
      </c>
      <c r="C70" s="59">
        <v>814</v>
      </c>
      <c r="D70" s="23" t="s">
        <v>4</v>
      </c>
      <c r="E70" s="6" t="s">
        <v>37</v>
      </c>
      <c r="F70" s="23" t="s">
        <v>62</v>
      </c>
      <c r="G70" s="15">
        <f>'Body parameters (R)'!H70-'Body parameters (R)'!$H70</f>
        <v>0</v>
      </c>
      <c r="H70" s="15">
        <f>'Body parameters (R)'!I70-'Body parameters (R)'!$H70</f>
        <v>0</v>
      </c>
      <c r="I70" s="15">
        <f>'Body parameters (R)'!J70-'Body parameters (R)'!$H70</f>
        <v>-0.30000000000000071</v>
      </c>
      <c r="J70" s="15">
        <f>'Body parameters (R)'!K70-'Body parameters (R)'!$H70</f>
        <v>0.10000000000000142</v>
      </c>
      <c r="K70" s="15">
        <f>'Body parameters (R)'!L70-'Body parameters (R)'!$H70</f>
        <v>0.60000000000000142</v>
      </c>
      <c r="L70" s="15"/>
      <c r="M70" s="15"/>
    </row>
    <row r="71" spans="1:13" x14ac:dyDescent="0.2">
      <c r="A71" s="15"/>
      <c r="B71" s="16">
        <v>21</v>
      </c>
      <c r="C71" s="59">
        <v>816</v>
      </c>
      <c r="D71" s="23" t="s">
        <v>4</v>
      </c>
      <c r="E71" s="6" t="s">
        <v>36</v>
      </c>
      <c r="F71" s="23" t="s">
        <v>62</v>
      </c>
      <c r="G71" s="15">
        <f>'Body parameters (R)'!H71-'Body parameters (R)'!$H71</f>
        <v>0</v>
      </c>
      <c r="H71" s="15">
        <f>'Body parameters (R)'!I71-'Body parameters (R)'!$H71</f>
        <v>-0.30000000000000071</v>
      </c>
      <c r="I71" s="15">
        <f>'Body parameters (R)'!J71-'Body parameters (R)'!$H71</f>
        <v>-0.69999999999999929</v>
      </c>
      <c r="J71" s="15">
        <f>'Body parameters (R)'!K71-'Body parameters (R)'!$H71</f>
        <v>-0.39999999999999858</v>
      </c>
      <c r="K71" s="15">
        <f>'Body parameters (R)'!L71-'Body parameters (R)'!$H71</f>
        <v>0.19999999999999929</v>
      </c>
      <c r="L71" s="15"/>
      <c r="M71" s="15"/>
    </row>
    <row r="72" spans="1:13" x14ac:dyDescent="0.2">
      <c r="A72" s="15"/>
      <c r="B72" s="16">
        <v>21</v>
      </c>
      <c r="C72" s="59">
        <v>818</v>
      </c>
      <c r="D72" s="23" t="s">
        <v>4</v>
      </c>
      <c r="E72" s="6" t="s">
        <v>37</v>
      </c>
      <c r="F72" s="23" t="s">
        <v>62</v>
      </c>
      <c r="G72" s="15">
        <f>'Body parameters (R)'!H72-'Body parameters (R)'!$H72</f>
        <v>0</v>
      </c>
      <c r="H72" s="15">
        <f>'Body parameters (R)'!I72-'Body parameters (R)'!$H72</f>
        <v>0.39999999999999858</v>
      </c>
      <c r="I72" s="15">
        <f>'Body parameters (R)'!J72-'Body parameters (R)'!$H72</f>
        <v>0.30000000000000071</v>
      </c>
      <c r="J72" s="15">
        <f>'Body parameters (R)'!K72-'Body parameters (R)'!$H72</f>
        <v>0.59999999999999787</v>
      </c>
      <c r="K72" s="15">
        <f>'Body parameters (R)'!L72-'Body parameters (R)'!$H72</f>
        <v>0.19999999999999929</v>
      </c>
      <c r="L72" s="15"/>
      <c r="M72" s="15"/>
    </row>
    <row r="73" spans="1:13" x14ac:dyDescent="0.2">
      <c r="A73" s="15"/>
      <c r="B73" s="16">
        <v>21</v>
      </c>
      <c r="C73" s="59">
        <v>820</v>
      </c>
      <c r="D73" s="23" t="s">
        <v>4</v>
      </c>
      <c r="E73" s="6" t="s">
        <v>37</v>
      </c>
      <c r="F73" s="23" t="s">
        <v>62</v>
      </c>
      <c r="G73" s="15">
        <f>'Body parameters (R)'!H73-'Body parameters (R)'!$H73</f>
        <v>0</v>
      </c>
      <c r="H73" s="15">
        <f>'Body parameters (R)'!I73-'Body parameters (R)'!$H73</f>
        <v>0.19999999999999929</v>
      </c>
      <c r="I73" s="15">
        <f>'Body parameters (R)'!J73-'Body parameters (R)'!$H73</f>
        <v>-0.39999999999999858</v>
      </c>
      <c r="J73" s="15">
        <f>'Body parameters (R)'!K73-'Body parameters (R)'!$H73</f>
        <v>-0.59999999999999787</v>
      </c>
      <c r="K73" s="15">
        <f>'Body parameters (R)'!L73-'Body parameters (R)'!$H73</f>
        <v>0.40000000000000213</v>
      </c>
      <c r="L73" s="15"/>
      <c r="M73" s="15"/>
    </row>
    <row r="74" spans="1:13" x14ac:dyDescent="0.2">
      <c r="A74" s="4"/>
      <c r="B74" s="5"/>
      <c r="C74" s="4"/>
      <c r="D74" s="4"/>
      <c r="E74" s="4"/>
      <c r="F74" s="4"/>
    </row>
    <row r="75" spans="1:13" x14ac:dyDescent="0.2">
      <c r="A75" s="4"/>
      <c r="B75" s="5"/>
      <c r="C75" s="4"/>
      <c r="D75" s="4"/>
      <c r="E75" s="4"/>
      <c r="F75" s="18"/>
    </row>
    <row r="76" spans="1:13" x14ac:dyDescent="0.2">
      <c r="A76" s="4"/>
      <c r="B76" s="5"/>
      <c r="C76" s="4"/>
      <c r="D76" s="4"/>
      <c r="E76" s="4"/>
      <c r="F76" s="4"/>
    </row>
    <row r="77" spans="1:13" x14ac:dyDescent="0.2">
      <c r="A77" s="4"/>
      <c r="B77" s="5"/>
      <c r="C77" s="4"/>
      <c r="D77" s="4"/>
      <c r="E77" s="4"/>
      <c r="F77" s="4"/>
    </row>
    <row r="78" spans="1:13" x14ac:dyDescent="0.2">
      <c r="A78" s="4"/>
      <c r="B78" s="5"/>
      <c r="C78" s="4"/>
      <c r="D78" s="4"/>
      <c r="E78" s="4"/>
      <c r="F78" s="4"/>
    </row>
    <row r="79" spans="1:13" x14ac:dyDescent="0.2">
      <c r="A79" s="4"/>
      <c r="B79" s="5"/>
      <c r="C79" s="4"/>
      <c r="D79" s="4"/>
      <c r="E79" s="4"/>
      <c r="F79" s="4"/>
    </row>
    <row r="80" spans="1:13" x14ac:dyDescent="0.2">
      <c r="A80" s="4"/>
      <c r="B80" s="5"/>
      <c r="C80" s="4"/>
      <c r="D80" s="4"/>
      <c r="E80" s="4"/>
      <c r="F80" s="4"/>
    </row>
    <row r="81" spans="1:6" x14ac:dyDescent="0.2">
      <c r="A81" s="4"/>
      <c r="B81" s="5"/>
      <c r="C81" s="4"/>
      <c r="D81" s="4"/>
      <c r="E81" s="4"/>
      <c r="F81" s="4"/>
    </row>
    <row r="82" spans="1:6" x14ac:dyDescent="0.2">
      <c r="A82" s="4"/>
      <c r="B82" s="5"/>
      <c r="C82" s="4"/>
      <c r="D82" s="4"/>
      <c r="E82" s="4"/>
      <c r="F82" s="4"/>
    </row>
    <row r="83" spans="1:6" x14ac:dyDescent="0.2">
      <c r="A83" s="4"/>
      <c r="B83" s="20"/>
      <c r="C83" s="18"/>
      <c r="D83" s="18"/>
      <c r="E83" s="18"/>
      <c r="F83" s="4"/>
    </row>
    <row r="84" spans="1:6" x14ac:dyDescent="0.2">
      <c r="A84" s="4"/>
      <c r="B84" s="5"/>
      <c r="C84" s="4"/>
      <c r="D84" s="4"/>
      <c r="E84" s="4"/>
      <c r="F84" s="4"/>
    </row>
    <row r="85" spans="1:6" x14ac:dyDescent="0.2">
      <c r="A85" s="4"/>
      <c r="B85" s="5"/>
      <c r="C85" s="4"/>
      <c r="D85" s="4"/>
      <c r="E85" s="4"/>
      <c r="F85" s="4"/>
    </row>
    <row r="86" spans="1:6" x14ac:dyDescent="0.2">
      <c r="A86" s="4"/>
      <c r="B86" s="5"/>
      <c r="C86" s="4"/>
      <c r="D86" s="4"/>
      <c r="E86" s="4"/>
      <c r="F86" s="4"/>
    </row>
    <row r="87" spans="1:6" x14ac:dyDescent="0.2">
      <c r="A87" s="4"/>
      <c r="B87" s="5"/>
      <c r="C87" s="4"/>
      <c r="D87" s="4"/>
      <c r="E87" s="4"/>
      <c r="F87" s="4"/>
    </row>
    <row r="88" spans="1:6" x14ac:dyDescent="0.2">
      <c r="A88" s="4"/>
      <c r="B88" s="5"/>
      <c r="C88" s="4"/>
      <c r="D88" s="4"/>
      <c r="E88" s="4"/>
      <c r="F88" s="4"/>
    </row>
    <row r="89" spans="1:6" x14ac:dyDescent="0.2">
      <c r="A89" s="4"/>
      <c r="B89" s="5"/>
      <c r="C89" s="4"/>
      <c r="D89" s="4"/>
      <c r="E89" s="4"/>
      <c r="F89" s="4"/>
    </row>
    <row r="90" spans="1:6" x14ac:dyDescent="0.2">
      <c r="A90" s="4"/>
      <c r="B90" s="5"/>
      <c r="C90" s="4"/>
      <c r="D90" s="4"/>
      <c r="E90" s="4"/>
      <c r="F90" s="4"/>
    </row>
    <row r="91" spans="1:6" x14ac:dyDescent="0.2">
      <c r="A91" s="4"/>
      <c r="B91" s="5"/>
      <c r="C91" s="4"/>
      <c r="D91" s="4"/>
      <c r="E91" s="4"/>
      <c r="F91" s="4"/>
    </row>
    <row r="92" spans="1:6" x14ac:dyDescent="0.2">
      <c r="A92" s="4"/>
      <c r="B92" s="5"/>
      <c r="C92" s="4"/>
      <c r="D92" s="4"/>
      <c r="E92" s="4"/>
      <c r="F92" s="4"/>
    </row>
    <row r="93" spans="1:6" x14ac:dyDescent="0.2">
      <c r="A93" s="4"/>
      <c r="B93" s="5"/>
      <c r="C93" s="4"/>
      <c r="D93" s="4"/>
      <c r="E93" s="4"/>
      <c r="F93" s="4"/>
    </row>
    <row r="94" spans="1:6" x14ac:dyDescent="0.2">
      <c r="A94" s="4"/>
      <c r="B94" s="5"/>
      <c r="C94" s="4"/>
      <c r="D94" s="4"/>
      <c r="E94" s="4"/>
      <c r="F94" s="4"/>
    </row>
    <row r="95" spans="1:6" x14ac:dyDescent="0.2">
      <c r="A95" s="4"/>
      <c r="B95" s="5"/>
      <c r="C95" s="4"/>
      <c r="D95" s="4"/>
      <c r="E95" s="4"/>
      <c r="F95" s="4"/>
    </row>
    <row r="96" spans="1:6" x14ac:dyDescent="0.2">
      <c r="A96" s="4"/>
      <c r="B96" s="5"/>
      <c r="C96" s="4"/>
      <c r="D96" s="4"/>
      <c r="E96" s="4"/>
      <c r="F96" s="4"/>
    </row>
    <row r="97" spans="1:6" x14ac:dyDescent="0.2">
      <c r="A97" s="4"/>
      <c r="B97" s="5"/>
      <c r="C97" s="4"/>
      <c r="D97" s="4"/>
      <c r="E97" s="4"/>
      <c r="F97" s="4"/>
    </row>
    <row r="98" spans="1:6" x14ac:dyDescent="0.2">
      <c r="A98" s="4"/>
      <c r="B98" s="5"/>
      <c r="C98" s="4"/>
      <c r="D98" s="4"/>
      <c r="E98" s="4"/>
      <c r="F98" s="4"/>
    </row>
    <row r="99" spans="1:6" x14ac:dyDescent="0.2">
      <c r="A99" s="4"/>
      <c r="B99" s="5"/>
      <c r="C99" s="4"/>
      <c r="D99" s="4"/>
      <c r="E99" s="4"/>
      <c r="F99" s="4"/>
    </row>
    <row r="100" spans="1:6" x14ac:dyDescent="0.2">
      <c r="A100" s="4"/>
      <c r="B100" s="5"/>
      <c r="C100" s="4"/>
      <c r="D100" s="4"/>
      <c r="E100" s="4"/>
      <c r="F100" s="4"/>
    </row>
    <row r="101" spans="1:6" x14ac:dyDescent="0.2">
      <c r="A101" s="4"/>
      <c r="B101" s="5"/>
      <c r="C101" s="4"/>
      <c r="D101" s="4"/>
      <c r="E101" s="4"/>
      <c r="F101" s="4"/>
    </row>
    <row r="102" spans="1:6" x14ac:dyDescent="0.2">
      <c r="A102" s="4"/>
      <c r="B102" s="5"/>
      <c r="C102" s="4"/>
      <c r="D102" s="4"/>
      <c r="E102" s="4"/>
      <c r="F102" s="4"/>
    </row>
    <row r="103" spans="1:6" x14ac:dyDescent="0.2">
      <c r="A103" s="4"/>
      <c r="B103" s="5"/>
      <c r="C103" s="4"/>
      <c r="D103" s="4"/>
      <c r="E103" s="4"/>
      <c r="F103" s="4"/>
    </row>
    <row r="104" spans="1:6" x14ac:dyDescent="0.2">
      <c r="A104" s="4"/>
      <c r="B104" s="5"/>
      <c r="C104" s="4"/>
      <c r="D104" s="4"/>
      <c r="E104" s="4"/>
      <c r="F104" s="4"/>
    </row>
    <row r="105" spans="1:6" x14ac:dyDescent="0.2">
      <c r="A105" s="4"/>
      <c r="B105" s="5"/>
      <c r="C105" s="4"/>
      <c r="D105" s="4"/>
      <c r="E105" s="4"/>
      <c r="F105" s="4"/>
    </row>
    <row r="106" spans="1:6" x14ac:dyDescent="0.2">
      <c r="A106" s="4"/>
      <c r="B106" s="5"/>
      <c r="C106" s="4"/>
      <c r="D106" s="4"/>
      <c r="E106" s="4"/>
      <c r="F106" s="4"/>
    </row>
    <row r="107" spans="1:6" x14ac:dyDescent="0.2">
      <c r="A107" s="4"/>
      <c r="B107" s="5"/>
      <c r="C107" s="4"/>
      <c r="D107" s="4"/>
      <c r="E107" s="4"/>
      <c r="F107" s="4"/>
    </row>
    <row r="108" spans="1:6" x14ac:dyDescent="0.2">
      <c r="A108" s="4"/>
      <c r="B108" s="5"/>
      <c r="C108" s="4"/>
      <c r="D108" s="4"/>
      <c r="E108" s="4"/>
      <c r="F108" s="4"/>
    </row>
    <row r="109" spans="1:6" x14ac:dyDescent="0.2">
      <c r="A109" s="4"/>
      <c r="B109" s="5"/>
      <c r="C109" s="4"/>
      <c r="D109" s="4"/>
      <c r="E109" s="4"/>
      <c r="F109" s="4"/>
    </row>
    <row r="110" spans="1:6" x14ac:dyDescent="0.2">
      <c r="A110" s="4"/>
      <c r="B110" s="5"/>
      <c r="C110" s="4"/>
      <c r="D110" s="4"/>
      <c r="E110" s="4"/>
      <c r="F110" s="4"/>
    </row>
    <row r="111" spans="1:6" x14ac:dyDescent="0.2">
      <c r="A111" s="4"/>
      <c r="B111" s="5"/>
      <c r="C111" s="4"/>
      <c r="D111" s="4"/>
      <c r="E111" s="4"/>
      <c r="F111" s="4"/>
    </row>
    <row r="112" spans="1:6" x14ac:dyDescent="0.2">
      <c r="A112" s="4"/>
      <c r="B112" s="5"/>
      <c r="C112" s="4"/>
      <c r="D112" s="4"/>
      <c r="E112" s="4"/>
      <c r="F112" s="4"/>
    </row>
    <row r="113" spans="1:6" x14ac:dyDescent="0.2">
      <c r="A113" s="4"/>
      <c r="B113" s="5"/>
      <c r="C113" s="4"/>
      <c r="D113" s="4"/>
      <c r="E113" s="4"/>
      <c r="F113" s="4"/>
    </row>
    <row r="114" spans="1:6" x14ac:dyDescent="0.2">
      <c r="A114" s="4"/>
      <c r="B114" s="5"/>
      <c r="C114" s="4"/>
      <c r="D114" s="4"/>
      <c r="E114" s="4"/>
      <c r="F114" s="4"/>
    </row>
    <row r="115" spans="1:6" x14ac:dyDescent="0.2">
      <c r="A115" s="4"/>
      <c r="B115" s="5"/>
      <c r="C115" s="4"/>
      <c r="D115" s="4"/>
      <c r="E115" s="4"/>
      <c r="F115" s="4"/>
    </row>
    <row r="116" spans="1:6" x14ac:dyDescent="0.2">
      <c r="A116" s="4"/>
      <c r="B116" s="5"/>
      <c r="C116" s="4"/>
      <c r="D116" s="4"/>
      <c r="E116" s="4"/>
      <c r="F116" s="4"/>
    </row>
    <row r="117" spans="1:6" x14ac:dyDescent="0.2">
      <c r="A117" s="4"/>
      <c r="B117" s="5"/>
      <c r="C117" s="4"/>
      <c r="D117" s="4"/>
      <c r="E117" s="4"/>
      <c r="F117" s="4"/>
    </row>
    <row r="118" spans="1:6" x14ac:dyDescent="0.2">
      <c r="A118" s="4"/>
      <c r="B118" s="5"/>
      <c r="C118" s="4"/>
      <c r="D118" s="4"/>
      <c r="E118" s="4"/>
      <c r="F118" s="4"/>
    </row>
    <row r="119" spans="1:6" x14ac:dyDescent="0.2">
      <c r="A119" s="4"/>
      <c r="B119" s="5"/>
      <c r="C119" s="4"/>
      <c r="D119" s="4"/>
      <c r="E119" s="4"/>
      <c r="F119" s="4"/>
    </row>
    <row r="120" spans="1:6" x14ac:dyDescent="0.2">
      <c r="A120" s="4"/>
      <c r="B120" s="5"/>
      <c r="C120" s="4"/>
      <c r="D120" s="4"/>
      <c r="E120" s="4"/>
      <c r="F120" s="4"/>
    </row>
    <row r="121" spans="1:6" x14ac:dyDescent="0.2">
      <c r="A121" s="4"/>
      <c r="B121" s="5"/>
      <c r="C121" s="4"/>
      <c r="D121" s="4"/>
      <c r="E121" s="4"/>
      <c r="F121" s="4"/>
    </row>
    <row r="122" spans="1:6" x14ac:dyDescent="0.2">
      <c r="A122" s="4"/>
      <c r="B122" s="5"/>
      <c r="C122" s="4"/>
      <c r="D122" s="4"/>
      <c r="E122" s="4"/>
      <c r="F122" s="4"/>
    </row>
    <row r="123" spans="1:6" x14ac:dyDescent="0.2">
      <c r="A123" s="4"/>
      <c r="B123" s="5"/>
      <c r="C123" s="4"/>
      <c r="D123" s="4"/>
      <c r="E123" s="4"/>
      <c r="F123" s="4"/>
    </row>
    <row r="124" spans="1:6" x14ac:dyDescent="0.2">
      <c r="A124" s="4"/>
      <c r="B124" s="5"/>
      <c r="C124" s="4"/>
      <c r="D124" s="4"/>
      <c r="E124" s="4"/>
      <c r="F124" s="4"/>
    </row>
    <row r="125" spans="1:6" x14ac:dyDescent="0.2">
      <c r="A125" s="4"/>
      <c r="B125" s="5"/>
      <c r="C125" s="4"/>
      <c r="D125" s="4"/>
      <c r="E125" s="4"/>
      <c r="F125" s="4"/>
    </row>
    <row r="126" spans="1:6" x14ac:dyDescent="0.2">
      <c r="A126" s="4"/>
      <c r="B126" s="5"/>
      <c r="C126" s="4"/>
      <c r="D126" s="4"/>
      <c r="E126" s="4"/>
      <c r="F126" s="4"/>
    </row>
    <row r="127" spans="1:6" x14ac:dyDescent="0.2">
      <c r="A127" s="4"/>
      <c r="B127" s="5"/>
      <c r="C127" s="4"/>
      <c r="D127" s="4"/>
      <c r="E127" s="4"/>
      <c r="F127" s="4"/>
    </row>
    <row r="128" spans="1:6" x14ac:dyDescent="0.2">
      <c r="C128" s="4"/>
      <c r="D128" s="4"/>
      <c r="E128" s="4"/>
      <c r="F128" s="4"/>
    </row>
    <row r="129" spans="3:6" x14ac:dyDescent="0.2">
      <c r="C129" s="4"/>
      <c r="D129" s="4"/>
      <c r="E129" s="4"/>
      <c r="F129" s="4"/>
    </row>
    <row r="130" spans="3:6" x14ac:dyDescent="0.2">
      <c r="C130" s="4"/>
      <c r="D130" s="4"/>
      <c r="E130" s="4"/>
      <c r="F130" s="4"/>
    </row>
    <row r="131" spans="3:6" x14ac:dyDescent="0.2">
      <c r="C131" s="4"/>
      <c r="D131" s="4"/>
      <c r="E131" s="4"/>
      <c r="F131" s="4"/>
    </row>
    <row r="132" spans="3:6" x14ac:dyDescent="0.2">
      <c r="C132" s="4"/>
      <c r="D132" s="4"/>
      <c r="E132" s="4"/>
      <c r="F132" s="4"/>
    </row>
    <row r="133" spans="3:6" x14ac:dyDescent="0.2">
      <c r="C133" s="4"/>
      <c r="D133" s="4"/>
      <c r="E133" s="4"/>
      <c r="F133" s="4"/>
    </row>
    <row r="134" spans="3:6" x14ac:dyDescent="0.2">
      <c r="C134" s="4"/>
      <c r="D134" s="4"/>
      <c r="E134" s="4"/>
      <c r="F134" s="4"/>
    </row>
    <row r="135" spans="3:6" x14ac:dyDescent="0.2">
      <c r="C135" s="4"/>
      <c r="D135" s="4"/>
      <c r="E135" s="4"/>
      <c r="F135" s="4"/>
    </row>
    <row r="136" spans="3:6" x14ac:dyDescent="0.2">
      <c r="C136" s="4"/>
      <c r="D136" s="4"/>
      <c r="E136" s="4"/>
      <c r="F136" s="4"/>
    </row>
    <row r="137" spans="3:6" x14ac:dyDescent="0.2">
      <c r="C137" s="4"/>
      <c r="D137" s="4"/>
      <c r="E137" s="4"/>
      <c r="F137" s="4"/>
    </row>
    <row r="138" spans="3:6" x14ac:dyDescent="0.2">
      <c r="C138" s="4"/>
      <c r="D138" s="4"/>
      <c r="E138" s="4"/>
      <c r="F138" s="4"/>
    </row>
    <row r="139" spans="3:6" x14ac:dyDescent="0.2">
      <c r="C139" s="4"/>
      <c r="D139" s="4"/>
      <c r="E139" s="4"/>
      <c r="F139" s="4"/>
    </row>
    <row r="140" spans="3:6" x14ac:dyDescent="0.2">
      <c r="C140" s="4"/>
      <c r="D140" s="4"/>
      <c r="E140" s="4"/>
      <c r="F140" s="4"/>
    </row>
    <row r="141" spans="3:6" x14ac:dyDescent="0.2">
      <c r="C141" s="4"/>
      <c r="D141" s="4"/>
      <c r="E141" s="4"/>
      <c r="F141" s="4"/>
    </row>
    <row r="142" spans="3:6" x14ac:dyDescent="0.2">
      <c r="C142" s="4"/>
      <c r="D142" s="4"/>
      <c r="E142" s="4"/>
      <c r="F142" s="4"/>
    </row>
    <row r="143" spans="3:6" x14ac:dyDescent="0.2">
      <c r="C143" s="4"/>
      <c r="D143" s="4"/>
      <c r="E143" s="4"/>
      <c r="F143" s="4"/>
    </row>
    <row r="144" spans="3:6" x14ac:dyDescent="0.2">
      <c r="C144" s="4"/>
      <c r="D144" s="4"/>
      <c r="E144" s="4"/>
      <c r="F144" s="4"/>
    </row>
    <row r="145" spans="3:6" x14ac:dyDescent="0.2">
      <c r="C145" s="4"/>
      <c r="D145" s="4"/>
      <c r="E145" s="4"/>
      <c r="F145" s="4"/>
    </row>
    <row r="146" spans="3:6" x14ac:dyDescent="0.2">
      <c r="C146" s="4"/>
      <c r="D146" s="4"/>
      <c r="E146" s="4"/>
      <c r="F146" s="4"/>
    </row>
    <row r="147" spans="3:6" x14ac:dyDescent="0.2">
      <c r="C147" s="4"/>
      <c r="D147" s="4"/>
      <c r="E147" s="4"/>
      <c r="F147" s="4"/>
    </row>
    <row r="148" spans="3:6" x14ac:dyDescent="0.2">
      <c r="C148" s="4"/>
      <c r="D148" s="4"/>
      <c r="E148" s="4"/>
      <c r="F148" s="4"/>
    </row>
    <row r="149" spans="3:6" x14ac:dyDescent="0.2">
      <c r="C149" s="4"/>
      <c r="D149" s="4"/>
      <c r="E149" s="4"/>
      <c r="F149" s="4"/>
    </row>
    <row r="150" spans="3:6" x14ac:dyDescent="0.2">
      <c r="C150" s="4"/>
      <c r="D150" s="4"/>
      <c r="E150" s="4"/>
      <c r="F150" s="4"/>
    </row>
    <row r="151" spans="3:6" x14ac:dyDescent="0.2">
      <c r="C151" s="4"/>
      <c r="D151" s="4"/>
      <c r="E151" s="4"/>
      <c r="F151" s="4"/>
    </row>
    <row r="152" spans="3:6" x14ac:dyDescent="0.2">
      <c r="C152" s="4"/>
      <c r="D152" s="4"/>
      <c r="E152" s="4"/>
      <c r="F152" s="4"/>
    </row>
    <row r="153" spans="3:6" x14ac:dyDescent="0.2">
      <c r="C153" s="4"/>
      <c r="D153" s="4"/>
      <c r="E153" s="4"/>
      <c r="F153" s="4"/>
    </row>
    <row r="154" spans="3:6" x14ac:dyDescent="0.2">
      <c r="C154" s="4"/>
      <c r="D154" s="4"/>
      <c r="E154" s="4"/>
      <c r="F154" s="4"/>
    </row>
    <row r="155" spans="3:6" x14ac:dyDescent="0.2">
      <c r="C155" s="4"/>
      <c r="D155" s="4"/>
      <c r="E155" s="4"/>
      <c r="F155" s="4"/>
    </row>
    <row r="156" spans="3:6" x14ac:dyDescent="0.2">
      <c r="C156" s="4"/>
      <c r="D156" s="4"/>
      <c r="E156" s="4"/>
    </row>
    <row r="157" spans="3:6" x14ac:dyDescent="0.2">
      <c r="C157" s="4"/>
      <c r="D157" s="4"/>
      <c r="E157" s="4"/>
    </row>
    <row r="158" spans="3:6" x14ac:dyDescent="0.2">
      <c r="C158" s="4"/>
      <c r="D158" s="4"/>
      <c r="E158" s="4"/>
    </row>
    <row r="159" spans="3:6" x14ac:dyDescent="0.2">
      <c r="C159" s="4"/>
      <c r="D159" s="4"/>
      <c r="E159" s="4"/>
    </row>
    <row r="160" spans="3:6" x14ac:dyDescent="0.2">
      <c r="C160" s="4"/>
      <c r="D160" s="4"/>
      <c r="E160" s="4"/>
    </row>
    <row r="161" spans="3:5" x14ac:dyDescent="0.2">
      <c r="C161" s="4"/>
      <c r="D161" s="4"/>
      <c r="E161" s="4"/>
    </row>
    <row r="162" spans="3:5" x14ac:dyDescent="0.2">
      <c r="C162" s="4"/>
      <c r="D162" s="4"/>
      <c r="E162" s="4"/>
    </row>
    <row r="163" spans="3:5" x14ac:dyDescent="0.2">
      <c r="C163" s="4"/>
      <c r="D163" s="4"/>
      <c r="E163" s="4"/>
    </row>
  </sheetData>
  <pageMargins left="0.7" right="0.7" top="0.75" bottom="0.75" header="0.3" footer="0.3"/>
  <pageSetup paperSize="9" orientation="portrait" horizontalDpi="0" verticalDpi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4F73E-0C51-D443-8EB2-47D3EEAFEE59}">
  <dimension ref="A1:T163"/>
  <sheetViews>
    <sheetView zoomScale="83" zoomScaleNormal="80" workbookViewId="0">
      <selection activeCell="F38" sqref="F1:F1048576"/>
    </sheetView>
  </sheetViews>
  <sheetFormatPr baseColWidth="10" defaultColWidth="10.5" defaultRowHeight="16" x14ac:dyDescent="0.2"/>
  <cols>
    <col min="1" max="1" width="26.5" style="6" bestFit="1" customWidth="1"/>
    <col min="2" max="2" width="10.5" style="9"/>
    <col min="3" max="5" width="10.5" style="6"/>
    <col min="6" max="6" width="14.1640625" style="6" bestFit="1" customWidth="1"/>
    <col min="7" max="7" width="10.83203125" style="6" bestFit="1" customWidth="1"/>
    <col min="8" max="9" width="11.83203125" style="6" bestFit="1" customWidth="1"/>
    <col min="10" max="13" width="12.83203125" style="6" bestFit="1" customWidth="1"/>
    <col min="14" max="16384" width="10.5" style="6"/>
  </cols>
  <sheetData>
    <row r="1" spans="1:20" s="3" customFormat="1" x14ac:dyDescent="0.2">
      <c r="A1" s="21"/>
      <c r="B1" s="22" t="s">
        <v>1</v>
      </c>
      <c r="C1" s="22" t="s">
        <v>0</v>
      </c>
      <c r="D1" s="22" t="s">
        <v>2</v>
      </c>
      <c r="E1" s="44" t="s">
        <v>35</v>
      </c>
      <c r="F1" s="22" t="s">
        <v>47</v>
      </c>
      <c r="G1" s="16" t="s">
        <v>46</v>
      </c>
      <c r="H1" s="16" t="s">
        <v>42</v>
      </c>
      <c r="I1" s="16" t="s">
        <v>43</v>
      </c>
      <c r="J1" s="16" t="s">
        <v>44</v>
      </c>
      <c r="K1" s="16" t="s">
        <v>45</v>
      </c>
      <c r="L1" s="31"/>
      <c r="M1" s="31"/>
    </row>
    <row r="2" spans="1:20" x14ac:dyDescent="0.2">
      <c r="A2" s="19"/>
      <c r="B2" s="16">
        <v>1</v>
      </c>
      <c r="C2" s="19" t="s">
        <v>18</v>
      </c>
      <c r="D2" s="23" t="s">
        <v>4</v>
      </c>
      <c r="E2" s="23" t="s">
        <v>36</v>
      </c>
      <c r="F2" s="23" t="s">
        <v>62</v>
      </c>
      <c r="G2" s="43">
        <f>(('Body parameters (R)'!H2-'Body parameters (R)'!$H2)/'Body parameters (R)'!$H2)*100</f>
        <v>0</v>
      </c>
      <c r="H2" s="43">
        <f>(('Body parameters (R)'!I2-'Body parameters (R)'!$H2)/'Body parameters (R)'!$H2)*100</f>
        <v>-4.4052863436123353</v>
      </c>
      <c r="I2" s="43">
        <f>(('Body parameters (R)'!J2-'Body parameters (R)'!$H2)/'Body parameters (R)'!$H2)*100</f>
        <v>-3.9647577092510953</v>
      </c>
      <c r="J2" s="43">
        <f>(('Body parameters (R)'!K2-'Body parameters (R)'!$H2)/'Body parameters (R)'!$H2)*100</f>
        <v>-1.7621145374449279</v>
      </c>
      <c r="K2" s="43">
        <f>(('Body parameters (R)'!L2-'Body parameters (R)'!$H2)/'Body parameters (R)'!$H2)*100</f>
        <v>-1.7621145374449279</v>
      </c>
      <c r="L2" s="33"/>
      <c r="M2" s="33"/>
      <c r="S2" s="15"/>
      <c r="T2" s="15"/>
    </row>
    <row r="3" spans="1:20" x14ac:dyDescent="0.2">
      <c r="A3" s="19"/>
      <c r="B3" s="16">
        <v>1</v>
      </c>
      <c r="C3" s="19" t="s">
        <v>19</v>
      </c>
      <c r="D3" s="23" t="s">
        <v>4</v>
      </c>
      <c r="E3" s="23" t="s">
        <v>37</v>
      </c>
      <c r="F3" s="23" t="s">
        <v>62</v>
      </c>
      <c r="G3" s="43">
        <f>(('Body parameters (R)'!H3-'Body parameters (R)'!$H3)/'Body parameters (R)'!$H3)*100</f>
        <v>0</v>
      </c>
      <c r="H3" s="43">
        <f>(('Body parameters (R)'!I3-'Body parameters (R)'!$H3)/'Body parameters (R)'!$H3)*100</f>
        <v>5</v>
      </c>
      <c r="I3" s="43">
        <f>(('Body parameters (R)'!J3-'Body parameters (R)'!$H3)/'Body parameters (R)'!$H3)*100</f>
        <v>3.3333333333333335</v>
      </c>
      <c r="J3" s="43">
        <f>(('Body parameters (R)'!K3-'Body parameters (R)'!$H3)/'Body parameters (R)'!$H3)*100</f>
        <v>2.9999999999999956</v>
      </c>
      <c r="K3" s="43">
        <f>(('Body parameters (R)'!L3-'Body parameters (R)'!$H3)/'Body parameters (R)'!$H3)*100</f>
        <v>-0.6666666666666643</v>
      </c>
      <c r="L3" s="33"/>
      <c r="M3" s="33"/>
      <c r="S3" s="15"/>
      <c r="T3" s="15"/>
    </row>
    <row r="4" spans="1:20" x14ac:dyDescent="0.2">
      <c r="A4" s="19"/>
      <c r="B4" s="16">
        <v>1</v>
      </c>
      <c r="C4" s="19" t="s">
        <v>20</v>
      </c>
      <c r="D4" s="23" t="s">
        <v>4</v>
      </c>
      <c r="E4" s="23" t="s">
        <v>37</v>
      </c>
      <c r="F4" s="23" t="s">
        <v>62</v>
      </c>
      <c r="G4" s="43">
        <f>(('Body parameters (R)'!H4-'Body parameters (R)'!$H4)/'Body parameters (R)'!$H4)*100</f>
        <v>0</v>
      </c>
      <c r="H4" s="43">
        <f>(('Body parameters (R)'!I4-'Body parameters (R)'!$H4)/'Body parameters (R)'!$H4)*100</f>
        <v>4.3859649122807012</v>
      </c>
      <c r="I4" s="43">
        <f>(('Body parameters (R)'!J4-'Body parameters (R)'!$H4)/'Body parameters (R)'!$H4)*100</f>
        <v>-0.43859649122807642</v>
      </c>
      <c r="J4" s="43">
        <f>(('Body parameters (R)'!K4-'Body parameters (R)'!$H4)/'Body parameters (R)'!$H4)*100</f>
        <v>1.3157894736842135</v>
      </c>
      <c r="K4" s="43">
        <f>(('Body parameters (R)'!L4-'Body parameters (R)'!$H4)/'Body parameters (R)'!$H4)*100</f>
        <v>0</v>
      </c>
      <c r="L4" s="33"/>
      <c r="M4" s="33"/>
      <c r="S4" s="15"/>
      <c r="T4" s="15"/>
    </row>
    <row r="5" spans="1:20" x14ac:dyDescent="0.2">
      <c r="A5" s="19"/>
      <c r="B5" s="16">
        <v>2</v>
      </c>
      <c r="C5" s="19" t="s">
        <v>21</v>
      </c>
      <c r="D5" s="23" t="s">
        <v>4</v>
      </c>
      <c r="E5" s="23" t="s">
        <v>36</v>
      </c>
      <c r="F5" s="23" t="s">
        <v>65</v>
      </c>
      <c r="G5" s="43">
        <f>(('Body parameters (R)'!H5-'Body parameters (R)'!$H5)/'Body parameters (R)'!$H5)*100</f>
        <v>0</v>
      </c>
      <c r="H5" s="43">
        <f>(('Body parameters (R)'!I5-'Body parameters (R)'!$H5)/'Body parameters (R)'!$H5)*100</f>
        <v>0.78740157480316086</v>
      </c>
      <c r="I5" s="43">
        <f>(('Body parameters (R)'!J5-'Body parameters (R)'!$H5)/'Body parameters (R)'!$H5)*100</f>
        <v>-1.5748031496062938</v>
      </c>
      <c r="J5" s="43">
        <f>(('Body parameters (R)'!K5-'Body parameters (R)'!$H5)/'Body parameters (R)'!$H5)*100</f>
        <v>-0.78740157480314688</v>
      </c>
      <c r="K5" s="43">
        <f>(('Body parameters (R)'!L5-'Body parameters (R)'!$H5)/'Body parameters (R)'!$H5)*100</f>
        <v>0.39370078740158043</v>
      </c>
      <c r="L5" s="33"/>
      <c r="M5" s="33"/>
      <c r="S5" s="15"/>
      <c r="T5" s="15"/>
    </row>
    <row r="6" spans="1:20" x14ac:dyDescent="0.2">
      <c r="A6" s="19"/>
      <c r="B6" s="16">
        <v>2</v>
      </c>
      <c r="C6" s="19" t="s">
        <v>22</v>
      </c>
      <c r="D6" s="23" t="s">
        <v>4</v>
      </c>
      <c r="E6" s="23" t="s">
        <v>37</v>
      </c>
      <c r="F6" s="23" t="s">
        <v>65</v>
      </c>
      <c r="G6" s="43">
        <f>(('Body parameters (R)'!H6-'Body parameters (R)'!$H6)/'Body parameters (R)'!$H6)*100</f>
        <v>0</v>
      </c>
      <c r="H6" s="43">
        <f>(('Body parameters (R)'!I6-'Body parameters (R)'!$H6)/'Body parameters (R)'!$H6)*100</f>
        <v>0.99502487562188691</v>
      </c>
      <c r="I6" s="43">
        <f>(('Body parameters (R)'!J6-'Body parameters (R)'!$H6)/'Body parameters (R)'!$H6)*100</f>
        <v>2.4875621890547261</v>
      </c>
      <c r="J6" s="43">
        <f>(('Body parameters (R)'!K6-'Body parameters (R)'!$H6)/'Body parameters (R)'!$H6)*100</f>
        <v>3.4825870646766131</v>
      </c>
      <c r="K6" s="43">
        <f>(('Body parameters (R)'!L6-'Body parameters (R)'!$H6)/'Body parameters (R)'!$H6)*100</f>
        <v>3.9800995024875476</v>
      </c>
      <c r="L6" s="33"/>
      <c r="M6" s="33"/>
      <c r="S6" s="15"/>
      <c r="T6" s="15"/>
    </row>
    <row r="7" spans="1:20" x14ac:dyDescent="0.2">
      <c r="A7" s="19"/>
      <c r="B7" s="16">
        <v>2</v>
      </c>
      <c r="C7" s="19" t="s">
        <v>23</v>
      </c>
      <c r="D7" s="23" t="s">
        <v>4</v>
      </c>
      <c r="E7" s="23" t="s">
        <v>37</v>
      </c>
      <c r="F7" s="23" t="s">
        <v>65</v>
      </c>
      <c r="G7" s="43">
        <f>(('Body parameters (R)'!H7-'Body parameters (R)'!$H7)/'Body parameters (R)'!$H7)*100</f>
        <v>0</v>
      </c>
      <c r="H7" s="43">
        <f>(('Body parameters (R)'!I7-'Body parameters (R)'!$H7)/'Body parameters (R)'!$H7)*100</f>
        <v>2.4154589371980677</v>
      </c>
      <c r="I7" s="43">
        <f>(('Body parameters (R)'!J7-'Body parameters (R)'!$H7)/'Body parameters (R)'!$H7)*100</f>
        <v>3.3816425120772915</v>
      </c>
      <c r="J7" s="43">
        <f>(('Body parameters (R)'!K7-'Body parameters (R)'!$H7)/'Body parameters (R)'!$H7)*100</f>
        <v>1.4492753623188441</v>
      </c>
      <c r="K7" s="43">
        <f>(('Body parameters (R)'!L7-'Body parameters (R)'!$H7)/'Body parameters (R)'!$H7)*100</f>
        <v>2.8985507246376883</v>
      </c>
      <c r="L7" s="33"/>
      <c r="M7" s="33"/>
      <c r="S7" s="15"/>
      <c r="T7" s="15"/>
    </row>
    <row r="8" spans="1:20" x14ac:dyDescent="0.2">
      <c r="A8" s="19"/>
      <c r="B8" s="16">
        <v>2</v>
      </c>
      <c r="C8" s="19" t="s">
        <v>24</v>
      </c>
      <c r="D8" s="23" t="s">
        <v>4</v>
      </c>
      <c r="E8" s="23" t="s">
        <v>36</v>
      </c>
      <c r="F8" s="23" t="s">
        <v>65</v>
      </c>
      <c r="G8" s="43">
        <f>(('Body parameters (R)'!H8-'Body parameters (R)'!$H8)/'Body parameters (R)'!$H8)*100</f>
        <v>0</v>
      </c>
      <c r="H8" s="43">
        <f>(('Body parameters (R)'!I8-'Body parameters (R)'!$H8)/'Body parameters (R)'!$H8)*100</f>
        <v>-1.3574660633484195</v>
      </c>
      <c r="I8" s="43">
        <f>(('Body parameters (R)'!J8-'Body parameters (R)'!$H8)/'Body parameters (R)'!$H8)*100</f>
        <v>0.45248868778279577</v>
      </c>
      <c r="J8" s="43">
        <f>(('Body parameters (R)'!K8-'Body parameters (R)'!$H8)/'Body parameters (R)'!$H8)*100</f>
        <v>2.2624434389140271</v>
      </c>
      <c r="K8" s="43">
        <f>(('Body parameters (R)'!L8-'Body parameters (R)'!$H8)/'Body parameters (R)'!$H8)*100</f>
        <v>2.2624434389140271</v>
      </c>
      <c r="L8" s="33"/>
      <c r="M8" s="33"/>
      <c r="S8" s="15"/>
      <c r="T8" s="15"/>
    </row>
    <row r="9" spans="1:20" x14ac:dyDescent="0.2">
      <c r="A9" s="19"/>
      <c r="B9" s="16">
        <v>2</v>
      </c>
      <c r="C9" s="19" t="s">
        <v>25</v>
      </c>
      <c r="D9" s="23" t="s">
        <v>4</v>
      </c>
      <c r="E9" s="23" t="s">
        <v>37</v>
      </c>
      <c r="F9" s="23" t="s">
        <v>65</v>
      </c>
      <c r="G9" s="43">
        <f>(('Body parameters (R)'!H9-'Body parameters (R)'!$H9)/'Body parameters (R)'!$H9)*100</f>
        <v>0</v>
      </c>
      <c r="H9" s="43">
        <f>(('Body parameters (R)'!I9-'Body parameters (R)'!$H9)/'Body parameters (R)'!$H9)*100</f>
        <v>-0.83333333333333037</v>
      </c>
      <c r="I9" s="43">
        <f>(('Body parameters (R)'!J9-'Body parameters (R)'!$H9)/'Body parameters (R)'!$H9)*100</f>
        <v>0</v>
      </c>
      <c r="J9" s="43">
        <f>(('Body parameters (R)'!K9-'Body parameters (R)'!$H9)/'Body parameters (R)'!$H9)*100</f>
        <v>1.2500000000000031</v>
      </c>
      <c r="K9" s="43">
        <f>(('Body parameters (R)'!L9-'Body parameters (R)'!$H9)/'Body parameters (R)'!$H9)*100</f>
        <v>1.2500000000000031</v>
      </c>
      <c r="L9" s="33"/>
      <c r="M9" s="33"/>
      <c r="S9" s="15"/>
      <c r="T9" s="15"/>
    </row>
    <row r="10" spans="1:20" x14ac:dyDescent="0.2">
      <c r="A10" s="19"/>
      <c r="B10" s="16">
        <v>3</v>
      </c>
      <c r="C10" s="19" t="s">
        <v>26</v>
      </c>
      <c r="D10" s="23" t="s">
        <v>4</v>
      </c>
      <c r="E10" s="23" t="s">
        <v>36</v>
      </c>
      <c r="F10" s="23" t="s">
        <v>63</v>
      </c>
      <c r="G10" s="43">
        <f>(('Body parameters (R)'!H10-'Body parameters (R)'!$H10)/'Body parameters (R)'!$H10)*100</f>
        <v>0</v>
      </c>
      <c r="H10" s="43">
        <f>(('Body parameters (R)'!I10-'Body parameters (R)'!$H10)/'Body parameters (R)'!$H10)*100</f>
        <v>-3.004291845493559</v>
      </c>
      <c r="I10" s="43">
        <f>(('Body parameters (R)'!J10-'Body parameters (R)'!$H10)/'Body parameters (R)'!$H10)*100</f>
        <v>-2.5751072961373449</v>
      </c>
      <c r="J10" s="43">
        <f>(('Body parameters (R)'!K10-'Body parameters (R)'!$H10)/'Body parameters (R)'!$H10)*100</f>
        <v>-3.4334763948497882</v>
      </c>
      <c r="K10" s="43">
        <f>(('Body parameters (R)'!L10-'Body parameters (R)'!$H10)/'Body parameters (R)'!$H10)*100</f>
        <v>-5.1502145922746747</v>
      </c>
      <c r="L10" s="33"/>
      <c r="M10" s="33"/>
      <c r="S10" s="15"/>
      <c r="T10" s="15"/>
    </row>
    <row r="11" spans="1:20" x14ac:dyDescent="0.2">
      <c r="A11" s="19"/>
      <c r="B11" s="16">
        <v>3</v>
      </c>
      <c r="C11" s="19" t="s">
        <v>27</v>
      </c>
      <c r="D11" s="23" t="s">
        <v>4</v>
      </c>
      <c r="E11" s="23" t="s">
        <v>37</v>
      </c>
      <c r="F11" s="23" t="s">
        <v>63</v>
      </c>
      <c r="G11" s="43">
        <f>(('Body parameters (R)'!H11-'Body parameters (R)'!$H11)/'Body parameters (R)'!$H11)*100</f>
        <v>0</v>
      </c>
      <c r="H11" s="43">
        <f>(('Body parameters (R)'!I11-'Body parameters (R)'!$H11)/'Body parameters (R)'!$H11)*100</f>
        <v>-5.1282051282051251</v>
      </c>
      <c r="I11" s="43">
        <f>(('Body parameters (R)'!J11-'Body parameters (R)'!$H11)/'Body parameters (R)'!$H11)*100</f>
        <v>-5.9829059829059767</v>
      </c>
      <c r="J11" s="43">
        <f>(('Body parameters (R)'!K11-'Body parameters (R)'!$H11)/'Body parameters (R)'!$H11)*100</f>
        <v>-6.8376068376068284</v>
      </c>
      <c r="K11" s="43">
        <f>(('Body parameters (R)'!L11-'Body parameters (R)'!$H11)/'Body parameters (R)'!$H11)*100</f>
        <v>-12.393162393162388</v>
      </c>
      <c r="L11" s="33"/>
      <c r="M11" s="33"/>
      <c r="S11" s="15"/>
      <c r="T11" s="15"/>
    </row>
    <row r="12" spans="1:20" x14ac:dyDescent="0.2">
      <c r="A12" s="19"/>
      <c r="B12" s="16">
        <v>3</v>
      </c>
      <c r="C12" s="19" t="s">
        <v>28</v>
      </c>
      <c r="D12" s="23" t="s">
        <v>4</v>
      </c>
      <c r="E12" s="23" t="s">
        <v>37</v>
      </c>
      <c r="F12" s="23" t="s">
        <v>63</v>
      </c>
      <c r="G12" s="43">
        <f>(('Body parameters (R)'!H12-'Body parameters (R)'!$H12)/'Body parameters (R)'!$H12)*100</f>
        <v>0</v>
      </c>
      <c r="H12" s="43">
        <f>(('Body parameters (R)'!I12-'Body parameters (R)'!$H12)/'Body parameters (R)'!$H12)*100</f>
        <v>-1.0101010101010066</v>
      </c>
      <c r="I12" s="43">
        <f>(('Body parameters (R)'!J12-'Body parameters (R)'!$H12)/'Body parameters (R)'!$H12)*100</f>
        <v>-3.0303030303030374</v>
      </c>
      <c r="J12" s="43">
        <f>(('Body parameters (R)'!K12-'Body parameters (R)'!$H12)/'Body parameters (R)'!$H12)*100</f>
        <v>-3.0303030303030374</v>
      </c>
      <c r="K12" s="43">
        <f>(('Body parameters (R)'!L12-'Body parameters (R)'!$H12)/'Body parameters (R)'!$H12)*100</f>
        <v>-4.5454545454545556</v>
      </c>
      <c r="L12" s="33"/>
      <c r="M12" s="33"/>
      <c r="S12" s="15"/>
      <c r="T12" s="15"/>
    </row>
    <row r="13" spans="1:20" x14ac:dyDescent="0.2">
      <c r="A13" s="19"/>
      <c r="B13" s="16">
        <v>3</v>
      </c>
      <c r="C13" s="19" t="s">
        <v>29</v>
      </c>
      <c r="D13" s="23" t="s">
        <v>4</v>
      </c>
      <c r="E13" s="23" t="s">
        <v>36</v>
      </c>
      <c r="F13" s="23" t="s">
        <v>63</v>
      </c>
      <c r="G13" s="43">
        <f>(('Body parameters (R)'!H13-'Body parameters (R)'!$H13)/'Body parameters (R)'!$H13)*100</f>
        <v>0</v>
      </c>
      <c r="H13" s="43">
        <f>(('Body parameters (R)'!I13-'Body parameters (R)'!$H13)/'Body parameters (R)'!$H13)*100</f>
        <v>-2.9411764705882253</v>
      </c>
      <c r="I13" s="43">
        <f>(('Body parameters (R)'!J13-'Body parameters (R)'!$H13)/'Body parameters (R)'!$H13)*100</f>
        <v>-3.9215686274509665</v>
      </c>
      <c r="J13" s="43">
        <f>(('Body parameters (R)'!K13-'Body parameters (R)'!$H13)/'Body parameters (R)'!$H13)*100</f>
        <v>-9.313725490196072</v>
      </c>
      <c r="K13" s="43">
        <f>(('Body parameters (R)'!L13-'Body parameters (R)'!$H13)/'Body parameters (R)'!$H13)*100</f>
        <v>-12.745098039215677</v>
      </c>
      <c r="L13" s="33"/>
      <c r="M13" s="33"/>
      <c r="S13" s="15"/>
      <c r="T13" s="15"/>
    </row>
    <row r="14" spans="1:20" x14ac:dyDescent="0.2">
      <c r="A14" s="19"/>
      <c r="B14" s="16">
        <v>3</v>
      </c>
      <c r="C14" s="19" t="s">
        <v>30</v>
      </c>
      <c r="D14" s="23" t="s">
        <v>4</v>
      </c>
      <c r="E14" s="23" t="s">
        <v>37</v>
      </c>
      <c r="F14" s="23" t="s">
        <v>63</v>
      </c>
      <c r="G14" s="43">
        <f>(('Body parameters (R)'!H14-'Body parameters (R)'!$H14)/'Body parameters (R)'!$H14)*100</f>
        <v>0</v>
      </c>
      <c r="H14" s="43">
        <f>(('Body parameters (R)'!I14-'Body parameters (R)'!$H14)/'Body parameters (R)'!$H14)*100</f>
        <v>-5.3140096618357386</v>
      </c>
      <c r="I14" s="43">
        <f>(('Body parameters (R)'!J14-'Body parameters (R)'!$H14)/'Body parameters (R)'!$H14)*100</f>
        <v>-6.2801932367149798</v>
      </c>
      <c r="J14" s="43">
        <f>(('Body parameters (R)'!K14-'Body parameters (R)'!$H14)/'Body parameters (R)'!$H14)*100</f>
        <v>-10.144927536231874</v>
      </c>
      <c r="K14" s="43">
        <f>(('Body parameters (R)'!L14-'Body parameters (R)'!$H14)/'Body parameters (R)'!$H14)*100</f>
        <v>-13.526570048309184</v>
      </c>
      <c r="L14" s="33"/>
      <c r="M14" s="33"/>
      <c r="S14" s="15"/>
      <c r="T14" s="15"/>
    </row>
    <row r="15" spans="1:20" x14ac:dyDescent="0.2">
      <c r="A15" s="19"/>
      <c r="B15" s="16">
        <v>4</v>
      </c>
      <c r="C15" s="19" t="s">
        <v>31</v>
      </c>
      <c r="D15" s="23" t="s">
        <v>4</v>
      </c>
      <c r="E15" s="23" t="s">
        <v>37</v>
      </c>
      <c r="F15" s="23" t="s">
        <v>64</v>
      </c>
      <c r="G15" s="43">
        <f>(('Body parameters (R)'!H15-'Body parameters (R)'!$H15)/'Body parameters (R)'!$H15)*100</f>
        <v>0</v>
      </c>
      <c r="H15" s="43">
        <f>(('Body parameters (R)'!I15-'Body parameters (R)'!$H15)/'Body parameters (R)'!$H15)*100</f>
        <v>-2.4096385542168588</v>
      </c>
      <c r="I15" s="43">
        <f>(('Body parameters (R)'!J15-'Body parameters (R)'!$H15)/'Body parameters (R)'!$H15)*100</f>
        <v>-6.024096385542169</v>
      </c>
      <c r="J15" s="43">
        <f>(('Body parameters (R)'!K15-'Body parameters (R)'!$H15)/'Body parameters (R)'!$H15)*100</f>
        <v>-7.6305220883534091</v>
      </c>
      <c r="K15" s="43">
        <f>(('Body parameters (R)'!L15-'Body parameters (R)'!$H15)/'Body parameters (R)'!$H15)*100</f>
        <v>-6.024096385542169</v>
      </c>
      <c r="L15" s="33"/>
      <c r="M15" s="33"/>
      <c r="S15" s="15"/>
      <c r="T15" s="15"/>
    </row>
    <row r="16" spans="1:20" x14ac:dyDescent="0.2">
      <c r="A16" s="19"/>
      <c r="B16" s="16">
        <v>4</v>
      </c>
      <c r="C16" s="19" t="s">
        <v>32</v>
      </c>
      <c r="D16" s="23" t="s">
        <v>4</v>
      </c>
      <c r="E16" s="23" t="s">
        <v>37</v>
      </c>
      <c r="F16" s="23" t="s">
        <v>64</v>
      </c>
      <c r="G16" s="43">
        <f>(('Body parameters (R)'!H16-'Body parameters (R)'!$H16)/'Body parameters (R)'!$H16)*100</f>
        <v>0</v>
      </c>
      <c r="H16" s="43">
        <f>(('Body parameters (R)'!I16-'Body parameters (R)'!$H16)/'Body parameters (R)'!$H16)*100</f>
        <v>-3.4482758620689689</v>
      </c>
      <c r="I16" s="43">
        <f>(('Body parameters (R)'!J16-'Body parameters (R)'!$H16)/'Body parameters (R)'!$H16)*100</f>
        <v>-8.1896551724137865</v>
      </c>
      <c r="J16" s="43">
        <f>(('Body parameters (R)'!K16-'Body parameters (R)'!$H16)/'Body parameters (R)'!$H16)*100</f>
        <v>-8.1896551724137865</v>
      </c>
      <c r="K16" s="43">
        <f>(('Body parameters (R)'!L16-'Body parameters (R)'!$H16)/'Body parameters (R)'!$H16)*100</f>
        <v>-8.1896551724137865</v>
      </c>
      <c r="L16" s="33"/>
      <c r="M16" s="33"/>
      <c r="S16" s="15"/>
      <c r="T16" s="15"/>
    </row>
    <row r="17" spans="1:20" s="17" customFormat="1" x14ac:dyDescent="0.2">
      <c r="A17" s="19"/>
      <c r="B17" s="16">
        <v>4</v>
      </c>
      <c r="C17" s="19" t="s">
        <v>33</v>
      </c>
      <c r="D17" s="23" t="s">
        <v>4</v>
      </c>
      <c r="E17" s="23" t="s">
        <v>37</v>
      </c>
      <c r="F17" s="23" t="s">
        <v>64</v>
      </c>
      <c r="G17" s="43">
        <f>(('Body parameters (R)'!H17-'Body parameters (R)'!$H17)/'Body parameters (R)'!$H17)*100</f>
        <v>0</v>
      </c>
      <c r="H17" s="43">
        <f>(('Body parameters (R)'!I17-'Body parameters (R)'!$H17)/'Body parameters (R)'!$H17)*100</f>
        <v>-3.1818181818181785</v>
      </c>
      <c r="I17" s="43">
        <f>(('Body parameters (R)'!J17-'Body parameters (R)'!$H17)/'Body parameters (R)'!$H17)*100</f>
        <v>-6.3636363636363571</v>
      </c>
      <c r="J17" s="43">
        <f>(('Body parameters (R)'!K17-'Body parameters (R)'!$H17)/'Body parameters (R)'!$H17)*100</f>
        <v>-8.1818181818181852</v>
      </c>
      <c r="K17" s="43">
        <f>(('Body parameters (R)'!L17-'Body parameters (R)'!$H17)/'Body parameters (R)'!$H17)*100</f>
        <v>-5.9090909090909127</v>
      </c>
      <c r="L17" s="33"/>
      <c r="M17" s="33"/>
      <c r="N17" s="6"/>
      <c r="O17" s="6"/>
      <c r="P17" s="6"/>
      <c r="Q17" s="6"/>
      <c r="R17" s="6"/>
      <c r="S17" s="15"/>
      <c r="T17" s="15"/>
    </row>
    <row r="18" spans="1:20" x14ac:dyDescent="0.2">
      <c r="A18" s="19"/>
      <c r="B18" s="16">
        <v>4</v>
      </c>
      <c r="C18" s="19" t="s">
        <v>38</v>
      </c>
      <c r="D18" s="23" t="s">
        <v>4</v>
      </c>
      <c r="E18" s="23" t="s">
        <v>36</v>
      </c>
      <c r="F18" s="23" t="s">
        <v>64</v>
      </c>
      <c r="G18" s="43">
        <f>(('Body parameters (R)'!H18-'Body parameters (R)'!$H18)/'Body parameters (R)'!$H18)*100</f>
        <v>0</v>
      </c>
      <c r="H18" s="43">
        <f>(('Body parameters (R)'!I18-'Body parameters (R)'!$H18)/'Body parameters (R)'!$H18)*100</f>
        <v>-4.1666666666666661</v>
      </c>
      <c r="I18" s="43">
        <f>(('Body parameters (R)'!J18-'Body parameters (R)'!$H18)/'Body parameters (R)'!$H18)*100</f>
        <v>-7.0833333333333304</v>
      </c>
      <c r="J18" s="43">
        <f>(('Body parameters (R)'!K18-'Body parameters (R)'!$H18)/'Body parameters (R)'!$H18)*100</f>
        <v>-9.5833333333333375</v>
      </c>
      <c r="K18" s="43">
        <f>(('Body parameters (R)'!L18-'Body parameters (R)'!$H18)/'Body parameters (R)'!$H18)*100</f>
        <v>-9.1666666666666625</v>
      </c>
      <c r="L18" s="33"/>
      <c r="M18" s="33"/>
      <c r="S18" s="15"/>
      <c r="T18" s="15"/>
    </row>
    <row r="19" spans="1:20" x14ac:dyDescent="0.2">
      <c r="A19" s="19"/>
      <c r="B19" s="16">
        <v>4</v>
      </c>
      <c r="C19" s="19" t="s">
        <v>34</v>
      </c>
      <c r="D19" s="23" t="s">
        <v>4</v>
      </c>
      <c r="E19" s="23" t="s">
        <v>36</v>
      </c>
      <c r="F19" s="23" t="s">
        <v>64</v>
      </c>
      <c r="G19" s="43">
        <f>(('Body parameters (R)'!H19-'Body parameters (R)'!$H19)/'Body parameters (R)'!$H19)*100</f>
        <v>0</v>
      </c>
      <c r="H19" s="43">
        <f>(('Body parameters (R)'!I19-'Body parameters (R)'!$H19)/'Body parameters (R)'!$H19)*100</f>
        <v>-1.1764705882352968</v>
      </c>
      <c r="I19" s="43">
        <f>(('Body parameters (R)'!J19-'Body parameters (R)'!$H19)/'Body parameters (R)'!$H19)*100</f>
        <v>-2.7450980392156836</v>
      </c>
      <c r="J19" s="43">
        <f>(('Body parameters (R)'!K19-'Body parameters (R)'!$H19)/'Body parameters (R)'!$H19)*100</f>
        <v>-5.0980392156862768</v>
      </c>
      <c r="K19" s="43">
        <f>(('Body parameters (R)'!L19-'Body parameters (R)'!$H19)/'Body parameters (R)'!$H19)*100</f>
        <v>-5.8823529411764701</v>
      </c>
      <c r="L19" s="33"/>
      <c r="M19" s="33"/>
      <c r="S19" s="15"/>
      <c r="T19" s="15"/>
    </row>
    <row r="20" spans="1:20" x14ac:dyDescent="0.2">
      <c r="A20" s="19"/>
      <c r="B20" s="16">
        <v>5</v>
      </c>
      <c r="C20" s="19">
        <v>618</v>
      </c>
      <c r="D20" s="23" t="s">
        <v>4</v>
      </c>
      <c r="E20" s="23" t="s">
        <v>36</v>
      </c>
      <c r="F20" s="23" t="s">
        <v>62</v>
      </c>
      <c r="G20" s="43">
        <f>(('Body parameters (R)'!H20-'Body parameters (R)'!$H20)/'Body parameters (R)'!$H20)*100</f>
        <v>0</v>
      </c>
      <c r="H20" s="43">
        <f>(('Body parameters (R)'!I20-'Body parameters (R)'!$H20)/'Body parameters (R)'!$H20)*100</f>
        <v>3.9130434782608638</v>
      </c>
      <c r="I20" s="43">
        <f>(('Body parameters (R)'!J20-'Body parameters (R)'!$H20)/'Body parameters (R)'!$H20)*100</f>
        <v>6.0869565217391246</v>
      </c>
      <c r="J20" s="43">
        <f>(('Body parameters (R)'!K20-'Body parameters (R)'!$H20)/'Body parameters (R)'!$H20)*100</f>
        <v>7.3913043478260843</v>
      </c>
      <c r="K20" s="43">
        <f>(('Body parameters (R)'!L20-'Body parameters (R)'!$H20)/'Body parameters (R)'!$H20)*100</f>
        <v>8.695652173913043</v>
      </c>
      <c r="L20" s="33"/>
      <c r="M20" s="33"/>
      <c r="S20" s="15"/>
      <c r="T20" s="15"/>
    </row>
    <row r="21" spans="1:20" x14ac:dyDescent="0.2">
      <c r="A21" s="19"/>
      <c r="B21" s="16">
        <v>5</v>
      </c>
      <c r="C21" s="19">
        <v>628</v>
      </c>
      <c r="D21" s="23" t="s">
        <v>4</v>
      </c>
      <c r="E21" s="23" t="s">
        <v>37</v>
      </c>
      <c r="F21" s="23" t="s">
        <v>62</v>
      </c>
      <c r="G21" s="43">
        <f>(('Body parameters (R)'!H21-'Body parameters (R)'!$H21)/'Body parameters (R)'!$H21)*100</f>
        <v>0</v>
      </c>
      <c r="H21" s="43">
        <f>(('Body parameters (R)'!I21-'Body parameters (R)'!$H21)/'Body parameters (R)'!$H21)*100</f>
        <v>8.5106382978723403</v>
      </c>
      <c r="I21" s="43">
        <f>(('Body parameters (R)'!J21-'Body parameters (R)'!$H21)/'Body parameters (R)'!$H21)*100</f>
        <v>8.5106382978723403</v>
      </c>
      <c r="J21" s="43">
        <f>(('Body parameters (R)'!K21-'Body parameters (R)'!$H21)/'Body parameters (R)'!$H21)*100</f>
        <v>7.234042553191486</v>
      </c>
      <c r="K21" s="43">
        <f>(('Body parameters (R)'!L21-'Body parameters (R)'!$H21)/'Body parameters (R)'!$H21)*100</f>
        <v>20.425531914893618</v>
      </c>
      <c r="L21" s="33"/>
      <c r="M21" s="33"/>
      <c r="S21" s="15"/>
      <c r="T21" s="15"/>
    </row>
    <row r="22" spans="1:20" x14ac:dyDescent="0.2">
      <c r="A22" s="19"/>
      <c r="B22" s="16">
        <v>5</v>
      </c>
      <c r="C22" s="19">
        <v>632</v>
      </c>
      <c r="D22" s="23" t="s">
        <v>4</v>
      </c>
      <c r="E22" s="23" t="s">
        <v>36</v>
      </c>
      <c r="F22" s="23" t="s">
        <v>62</v>
      </c>
      <c r="G22" s="43">
        <f>(('Body parameters (R)'!H22-'Body parameters (R)'!$H22)/'Body parameters (R)'!$H22)*100</f>
        <v>0</v>
      </c>
      <c r="H22" s="43">
        <f>(('Body parameters (R)'!I22-'Body parameters (R)'!$H22)/'Body parameters (R)'!$H22)*100</f>
        <v>8.7649402390438205</v>
      </c>
      <c r="I22" s="43">
        <f>(('Body parameters (R)'!J22-'Body parameters (R)'!$H22)/'Body parameters (R)'!$H22)*100</f>
        <v>7.5697211155378419</v>
      </c>
      <c r="J22" s="43">
        <f>(('Body parameters (R)'!K22-'Body parameters (R)'!$H22)/'Body parameters (R)'!$H22)*100</f>
        <v>7.5697211155378419</v>
      </c>
      <c r="K22" s="43">
        <f>(('Body parameters (R)'!L22-'Body parameters (R)'!$H22)/'Body parameters (R)'!$H22)*100</f>
        <v>6.7729083665338612</v>
      </c>
      <c r="L22" s="33"/>
      <c r="M22" s="33"/>
      <c r="S22" s="15"/>
      <c r="T22" s="15"/>
    </row>
    <row r="23" spans="1:20" x14ac:dyDescent="0.2">
      <c r="A23" s="19"/>
      <c r="B23" s="16">
        <v>5</v>
      </c>
      <c r="C23" s="19">
        <v>640</v>
      </c>
      <c r="D23" s="23" t="s">
        <v>4</v>
      </c>
      <c r="E23" s="23" t="s">
        <v>37</v>
      </c>
      <c r="F23" s="23" t="s">
        <v>62</v>
      </c>
      <c r="G23" s="43">
        <f>(('Body parameters (R)'!H23-'Body parameters (R)'!$H23)/'Body parameters (R)'!$H23)*100</f>
        <v>0</v>
      </c>
      <c r="H23" s="43">
        <f>(('Body parameters (R)'!I23-'Body parameters (R)'!$H23)/'Body parameters (R)'!$H23)*100</f>
        <v>5.8558558558558591</v>
      </c>
      <c r="I23" s="43">
        <f>(('Body parameters (R)'!J23-'Body parameters (R)'!$H23)/'Body parameters (R)'!$H23)*100</f>
        <v>6.3063063063063156</v>
      </c>
      <c r="J23" s="43">
        <f>(('Body parameters (R)'!K23-'Body parameters (R)'!$H23)/'Body parameters (R)'!$H23)*100</f>
        <v>7.657657657657654</v>
      </c>
      <c r="K23" s="43">
        <f>(('Body parameters (R)'!L23-'Body parameters (R)'!$H23)/'Body parameters (R)'!$H23)*100</f>
        <v>4.5045045045045047</v>
      </c>
      <c r="L23" s="33"/>
      <c r="M23" s="33"/>
      <c r="S23" s="15"/>
      <c r="T23" s="15"/>
    </row>
    <row r="24" spans="1:20" x14ac:dyDescent="0.2">
      <c r="A24" s="19"/>
      <c r="B24" s="16">
        <v>6</v>
      </c>
      <c r="C24" s="19">
        <v>642</v>
      </c>
      <c r="D24" s="23" t="s">
        <v>4</v>
      </c>
      <c r="E24" s="23" t="s">
        <v>37</v>
      </c>
      <c r="F24" s="23" t="s">
        <v>63</v>
      </c>
      <c r="G24" s="43">
        <f>(('Body parameters (R)'!H24-'Body parameters (R)'!$H24)/'Body parameters (R)'!$H24)*100</f>
        <v>0</v>
      </c>
      <c r="H24" s="43">
        <f>(('Body parameters (R)'!I24-'Body parameters (R)'!$H24)/'Body parameters (R)'!$H24)*100</f>
        <v>0.41322314049587366</v>
      </c>
      <c r="I24" s="43">
        <f>(('Body parameters (R)'!J24-'Body parameters (R)'!$H24)/'Body parameters (R)'!$H24)*100</f>
        <v>2.4793388429752126</v>
      </c>
      <c r="J24" s="43">
        <f>(('Body parameters (R)'!K24-'Body parameters (R)'!$H24)/'Body parameters (R)'!$H24)*100</f>
        <v>-2.8925619834710719</v>
      </c>
      <c r="K24" s="43">
        <f>(('Body parameters (R)'!L24-'Body parameters (R)'!$H24)/'Body parameters (R)'!$H24)*100</f>
        <v>-4.545454545454537</v>
      </c>
      <c r="L24" s="33"/>
      <c r="M24" s="33"/>
      <c r="S24" s="15"/>
      <c r="T24" s="15"/>
    </row>
    <row r="25" spans="1:20" x14ac:dyDescent="0.2">
      <c r="A25" s="19"/>
      <c r="B25" s="16">
        <v>6</v>
      </c>
      <c r="C25" s="19">
        <v>648</v>
      </c>
      <c r="D25" s="23" t="s">
        <v>4</v>
      </c>
      <c r="E25" s="23" t="s">
        <v>36</v>
      </c>
      <c r="F25" s="23" t="s">
        <v>63</v>
      </c>
      <c r="G25" s="43">
        <f>(('Body parameters (R)'!H25-'Body parameters (R)'!$H25)/'Body parameters (R)'!$H25)*100</f>
        <v>0</v>
      </c>
      <c r="H25" s="43">
        <f>(('Body parameters (R)'!I25-'Body parameters (R)'!$H25)/'Body parameters (R)'!$H25)*100</f>
        <v>-2.2935779816513757</v>
      </c>
      <c r="I25" s="43">
        <f>(('Body parameters (R)'!J25-'Body parameters (R)'!$H25)/'Body parameters (R)'!$H25)*100</f>
        <v>-4.1284403669724874</v>
      </c>
      <c r="J25" s="43">
        <f>(('Body parameters (R)'!K25-'Body parameters (R)'!$H25)/'Body parameters (R)'!$H25)*100</f>
        <v>-7.7981651376146752</v>
      </c>
      <c r="K25" s="43">
        <f>(('Body parameters (R)'!L25-'Body parameters (R)'!$H25)/'Body parameters (R)'!$H25)*100</f>
        <v>-5.0458715596330341</v>
      </c>
      <c r="L25" s="33"/>
      <c r="M25" s="33"/>
      <c r="S25" s="15"/>
      <c r="T25" s="15"/>
    </row>
    <row r="26" spans="1:20" x14ac:dyDescent="0.2">
      <c r="A26" s="24"/>
      <c r="B26" s="16">
        <v>6</v>
      </c>
      <c r="C26" s="19">
        <v>654</v>
      </c>
      <c r="D26" s="23" t="s">
        <v>4</v>
      </c>
      <c r="E26" s="23" t="s">
        <v>37</v>
      </c>
      <c r="F26" s="23" t="s">
        <v>63</v>
      </c>
      <c r="G26" s="43">
        <f>(('Body parameters (R)'!H26-'Body parameters (R)'!$H26)/'Body parameters (R)'!$H26)*100</f>
        <v>0</v>
      </c>
      <c r="H26" s="43">
        <f>(('Body parameters (R)'!I26-'Body parameters (R)'!$H26)/'Body parameters (R)'!$H26)*100</f>
        <v>0.91324200913243303</v>
      </c>
      <c r="I26" s="43">
        <f>(('Body parameters (R)'!J26-'Body parameters (R)'!$H26)/'Body parameters (R)'!$H26)*100</f>
        <v>-0.45662100456620031</v>
      </c>
      <c r="J26" s="43">
        <f>(('Body parameters (R)'!K26-'Body parameters (R)'!$H26)/'Body parameters (R)'!$H26)*100</f>
        <v>-5.9360730593607176</v>
      </c>
      <c r="K26" s="43">
        <f>(('Body parameters (R)'!L26-'Body parameters (R)'!$H26)/'Body parameters (R)'!$H26)*100</f>
        <v>-7.3059360730593523</v>
      </c>
      <c r="L26" s="33"/>
      <c r="M26" s="33"/>
    </row>
    <row r="27" spans="1:20" x14ac:dyDescent="0.2">
      <c r="A27" s="19"/>
      <c r="B27" s="16">
        <v>6</v>
      </c>
      <c r="C27" s="19">
        <v>656</v>
      </c>
      <c r="D27" s="23" t="s">
        <v>4</v>
      </c>
      <c r="E27" s="23" t="s">
        <v>36</v>
      </c>
      <c r="F27" s="23" t="s">
        <v>63</v>
      </c>
      <c r="G27" s="43">
        <f>(('Body parameters (R)'!H27-'Body parameters (R)'!$H27)/'Body parameters (R)'!$H27)*100</f>
        <v>0</v>
      </c>
      <c r="H27" s="43">
        <f>(('Body parameters (R)'!I27-'Body parameters (R)'!$H27)/'Body parameters (R)'!$H27)*100</f>
        <v>-1.8691588785046664</v>
      </c>
      <c r="I27" s="43">
        <f>(('Body parameters (R)'!J27-'Body parameters (R)'!$H27)/'Body parameters (R)'!$H27)*100</f>
        <v>-1.8691588785046664</v>
      </c>
      <c r="J27" s="43">
        <f>(('Body parameters (R)'!K27-'Body parameters (R)'!$H27)/'Body parameters (R)'!$H27)*100</f>
        <v>-4.2056074766355076</v>
      </c>
      <c r="K27" s="43">
        <f>(('Body parameters (R)'!L27-'Body parameters (R)'!$H27)/'Body parameters (R)'!$H27)*100</f>
        <v>-2.8037383177569994</v>
      </c>
      <c r="L27" s="33"/>
      <c r="M27" s="33"/>
    </row>
    <row r="28" spans="1:20" x14ac:dyDescent="0.2">
      <c r="A28" s="19"/>
      <c r="B28" s="16">
        <v>7</v>
      </c>
      <c r="C28" s="19">
        <v>668</v>
      </c>
      <c r="D28" s="23" t="s">
        <v>4</v>
      </c>
      <c r="E28" s="23" t="s">
        <v>36</v>
      </c>
      <c r="F28" s="23" t="s">
        <v>63</v>
      </c>
      <c r="G28" s="43">
        <f>(('Body parameters (R)'!H28-'Body parameters (R)'!$H28)/'Body parameters (R)'!$H28)*100</f>
        <v>0</v>
      </c>
      <c r="H28" s="43">
        <f>(('Body parameters (R)'!I28-'Body parameters (R)'!$H28)/'Body parameters (R)'!$H28)*100</f>
        <v>0.51020408163264219</v>
      </c>
      <c r="I28" s="43">
        <f>(('Body parameters (R)'!J28-'Body parameters (R)'!$H28)/'Body parameters (R)'!$H28)*100</f>
        <v>2.0408163265306047</v>
      </c>
      <c r="J28" s="43">
        <f>(('Body parameters (R)'!K28-'Body parameters (R)'!$H28)/'Body parameters (R)'!$H28)*100</f>
        <v>-1.5306122448979627</v>
      </c>
      <c r="K28" s="43">
        <f>(('Body parameters (R)'!L28-'Body parameters (R)'!$H28)/'Body parameters (R)'!$H28)*100</f>
        <v>-3.0612244897959253</v>
      </c>
      <c r="L28" s="33"/>
      <c r="M28" s="33"/>
    </row>
    <row r="29" spans="1:20" x14ac:dyDescent="0.2">
      <c r="A29" s="19"/>
      <c r="B29" s="16">
        <v>7</v>
      </c>
      <c r="C29" s="19">
        <v>670</v>
      </c>
      <c r="D29" s="23" t="s">
        <v>4</v>
      </c>
      <c r="E29" s="23" t="s">
        <v>37</v>
      </c>
      <c r="F29" s="23" t="s">
        <v>63</v>
      </c>
      <c r="G29" s="43">
        <f>(('Body parameters (R)'!H29-'Body parameters (R)'!$H29)/'Body parameters (R)'!$H29)*100</f>
        <v>0</v>
      </c>
      <c r="H29" s="43">
        <f>(('Body parameters (R)'!I29-'Body parameters (R)'!$H29)/'Body parameters (R)'!$H29)*100</f>
        <v>3.2863849765258184</v>
      </c>
      <c r="I29" s="43">
        <f>(('Body parameters (R)'!J29-'Body parameters (R)'!$H29)/'Body parameters (R)'!$H29)*100</f>
        <v>3.2863849765258184</v>
      </c>
      <c r="J29" s="43">
        <f>(('Body parameters (R)'!K29-'Body parameters (R)'!$H29)/'Body parameters (R)'!$H29)*100</f>
        <v>0</v>
      </c>
      <c r="K29" s="43">
        <f>(('Body parameters (R)'!L29-'Body parameters (R)'!$H29)/'Body parameters (R)'!$H29)*100</f>
        <v>0</v>
      </c>
      <c r="L29" s="33"/>
      <c r="M29" s="33"/>
    </row>
    <row r="30" spans="1:20" x14ac:dyDescent="0.2">
      <c r="A30" s="19"/>
      <c r="B30" s="16">
        <v>8</v>
      </c>
      <c r="C30" s="19">
        <v>662</v>
      </c>
      <c r="D30" s="23" t="s">
        <v>4</v>
      </c>
      <c r="E30" s="23" t="s">
        <v>36</v>
      </c>
      <c r="F30" s="23" t="s">
        <v>64</v>
      </c>
      <c r="G30" s="43">
        <f>(('Body parameters (R)'!H30-'Body parameters (R)'!$H30)/'Body parameters (R)'!$H30)*100</f>
        <v>0</v>
      </c>
      <c r="H30" s="43">
        <f>(('Body parameters (R)'!I30-'Body parameters (R)'!$H30)/'Body parameters (R)'!$H30)*100</f>
        <v>-3.0303030303030374</v>
      </c>
      <c r="I30" s="43">
        <f>(('Body parameters (R)'!J30-'Body parameters (R)'!$H30)/'Body parameters (R)'!$H30)*100</f>
        <v>-6.5656565656565693</v>
      </c>
      <c r="J30" s="43">
        <f>(('Body parameters (R)'!K30-'Body parameters (R)'!$H30)/'Body parameters (R)'!$H30)*100</f>
        <v>-8.5858585858585812</v>
      </c>
      <c r="K30" s="43">
        <f>(('Body parameters (R)'!L30-'Body parameters (R)'!$H30)/'Body parameters (R)'!$H30)*100</f>
        <v>-2.5252525252525251</v>
      </c>
      <c r="L30" s="33"/>
      <c r="M30" s="33"/>
    </row>
    <row r="31" spans="1:20" x14ac:dyDescent="0.2">
      <c r="A31" s="19"/>
      <c r="B31" s="16">
        <v>8</v>
      </c>
      <c r="C31" s="19">
        <v>664</v>
      </c>
      <c r="D31" s="23" t="s">
        <v>4</v>
      </c>
      <c r="E31" s="23" t="s">
        <v>36</v>
      </c>
      <c r="F31" s="23" t="s">
        <v>64</v>
      </c>
      <c r="G31" s="43">
        <f>(('Body parameters (R)'!H31-'Body parameters (R)'!$H31)/'Body parameters (R)'!$H31)*100</f>
        <v>0</v>
      </c>
      <c r="H31" s="43">
        <f>(('Body parameters (R)'!I31-'Body parameters (R)'!$H31)/'Body parameters (R)'!$H31)*100</f>
        <v>-1.3574660633484195</v>
      </c>
      <c r="I31" s="43">
        <f>(('Body parameters (R)'!J31-'Body parameters (R)'!$H31)/'Body parameters (R)'!$H31)*100</f>
        <v>-4.0723981900452584</v>
      </c>
      <c r="J31" s="43">
        <f>(('Body parameters (R)'!K31-'Body parameters (R)'!$H31)/'Body parameters (R)'!$H31)*100</f>
        <v>-6.7873303167420813</v>
      </c>
      <c r="K31" s="43">
        <f>(('Body parameters (R)'!L31-'Body parameters (R)'!$H31)/'Body parameters (R)'!$H31)*100</f>
        <v>-3.6199095022624466</v>
      </c>
      <c r="L31" s="33"/>
      <c r="M31" s="33"/>
    </row>
    <row r="32" spans="1:20" x14ac:dyDescent="0.2">
      <c r="A32" s="19"/>
      <c r="B32" s="16">
        <v>8</v>
      </c>
      <c r="C32" s="19">
        <v>666</v>
      </c>
      <c r="D32" s="23" t="s">
        <v>4</v>
      </c>
      <c r="E32" s="23" t="s">
        <v>37</v>
      </c>
      <c r="F32" s="23" t="s">
        <v>64</v>
      </c>
      <c r="G32" s="43">
        <f>(('Body parameters (R)'!H32-'Body parameters (R)'!$H32)/'Body parameters (R)'!$H32)*100</f>
        <v>0</v>
      </c>
      <c r="H32" s="43">
        <f>(('Body parameters (R)'!I32-'Body parameters (R)'!$H32)/'Body parameters (R)'!$H32)*100</f>
        <v>-1.9417475728155442</v>
      </c>
      <c r="I32" s="43">
        <f>(('Body parameters (R)'!J32-'Body parameters (R)'!$H32)/'Body parameters (R)'!$H32)*100</f>
        <v>-7.7669902912621422</v>
      </c>
      <c r="J32" s="43">
        <f>(('Body parameters (R)'!K32-'Body parameters (R)'!$H32)/'Body parameters (R)'!$H32)*100</f>
        <v>-7.2815533980582519</v>
      </c>
      <c r="K32" s="43">
        <f>(('Body parameters (R)'!L32-'Body parameters (R)'!$H32)/'Body parameters (R)'!$H32)*100</f>
        <v>-4.3689320388349611</v>
      </c>
      <c r="L32" s="33"/>
      <c r="M32" s="33"/>
    </row>
    <row r="33" spans="1:18" x14ac:dyDescent="0.2">
      <c r="A33" s="19"/>
      <c r="B33" s="16">
        <v>9</v>
      </c>
      <c r="C33" s="19">
        <v>676</v>
      </c>
      <c r="D33" s="23" t="s">
        <v>4</v>
      </c>
      <c r="E33" s="23" t="s">
        <v>36</v>
      </c>
      <c r="F33" s="23" t="s">
        <v>64</v>
      </c>
      <c r="G33" s="43">
        <f>(('Body parameters (R)'!H33-'Body parameters (R)'!$H33)/'Body parameters (R)'!$H33)*100</f>
        <v>0</v>
      </c>
      <c r="H33" s="43">
        <f>(('Body parameters (R)'!I33-'Body parameters (R)'!$H33)/'Body parameters (R)'!$H33)*100</f>
        <v>-2.2935779816513757</v>
      </c>
      <c r="I33" s="43">
        <f>(('Body parameters (R)'!J33-'Body parameters (R)'!$H33)/'Body parameters (R)'!$H33)*100</f>
        <v>-5.5045871559632999</v>
      </c>
      <c r="J33" s="43">
        <f>(('Body parameters (R)'!K33-'Body parameters (R)'!$H33)/'Body parameters (R)'!$H33)*100</f>
        <v>-5.0458715596330341</v>
      </c>
      <c r="K33" s="43">
        <f>(('Body parameters (R)'!L33-'Body parameters (R)'!$H33)/'Body parameters (R)'!$H33)*100</f>
        <v>-3.6697247706422047</v>
      </c>
      <c r="L33" s="33"/>
      <c r="M33" s="33"/>
    </row>
    <row r="34" spans="1:18" x14ac:dyDescent="0.2">
      <c r="A34" s="19"/>
      <c r="B34" s="16">
        <v>9</v>
      </c>
      <c r="C34" s="19">
        <v>678</v>
      </c>
      <c r="D34" s="23" t="s">
        <v>4</v>
      </c>
      <c r="E34" s="23" t="s">
        <v>37</v>
      </c>
      <c r="F34" s="23" t="s">
        <v>64</v>
      </c>
      <c r="G34" s="43">
        <f>(('Body parameters (R)'!H34-'Body parameters (R)'!$H34)/'Body parameters (R)'!$H34)*100</f>
        <v>0</v>
      </c>
      <c r="H34" s="43">
        <f>(('Body parameters (R)'!I34-'Body parameters (R)'!$H34)/'Body parameters (R)'!$H34)*100</f>
        <v>-0.49019607843136215</v>
      </c>
      <c r="I34" s="43">
        <f>(('Body parameters (R)'!J34-'Body parameters (R)'!$H34)/'Body parameters (R)'!$H34)*100</f>
        <v>-2.9411764705882253</v>
      </c>
      <c r="J34" s="43">
        <f>(('Body parameters (R)'!K34-'Body parameters (R)'!$H34)/'Body parameters (R)'!$H34)*100</f>
        <v>-6.8627450980392091</v>
      </c>
      <c r="K34" s="43">
        <f>(('Body parameters (R)'!L34-'Body parameters (R)'!$H34)/'Body parameters (R)'!$H34)*100</f>
        <v>-6.8627450980392091</v>
      </c>
      <c r="L34" s="33"/>
      <c r="M34" s="33"/>
    </row>
    <row r="35" spans="1:18" x14ac:dyDescent="0.2">
      <c r="A35" s="19"/>
      <c r="B35" s="16">
        <v>9</v>
      </c>
      <c r="C35" s="19">
        <v>682</v>
      </c>
      <c r="D35" s="23" t="s">
        <v>4</v>
      </c>
      <c r="E35" s="23" t="s">
        <v>37</v>
      </c>
      <c r="F35" s="23" t="s">
        <v>64</v>
      </c>
      <c r="G35" s="43">
        <f>(('Body parameters (R)'!H35-'Body parameters (R)'!$H35)/'Body parameters (R)'!$H35)*100</f>
        <v>0</v>
      </c>
      <c r="H35" s="43">
        <f>(('Body parameters (R)'!I35-'Body parameters (R)'!$H35)/'Body parameters (R)'!$H35)*100</f>
        <v>2.0547945205479503</v>
      </c>
      <c r="I35" s="43">
        <f>(('Body parameters (R)'!J35-'Body parameters (R)'!$H35)/'Body parameters (R)'!$H35)*100</f>
        <v>0</v>
      </c>
      <c r="J35" s="43">
        <f>(('Body parameters (R)'!K35-'Body parameters (R)'!$H35)/'Body parameters (R)'!$H35)*100</f>
        <v>-6.8493150684931505</v>
      </c>
      <c r="K35" s="43">
        <f>(('Body parameters (R)'!L35-'Body parameters (R)'!$H35)/'Body parameters (R)'!$H35)*100</f>
        <v>-11.643835616438352</v>
      </c>
      <c r="L35" s="33"/>
      <c r="M35" s="33"/>
    </row>
    <row r="36" spans="1:18" x14ac:dyDescent="0.2">
      <c r="A36" s="19"/>
      <c r="B36" s="16">
        <v>9</v>
      </c>
      <c r="C36" s="19">
        <v>684</v>
      </c>
      <c r="D36" s="23" t="s">
        <v>4</v>
      </c>
      <c r="E36" s="23" t="s">
        <v>36</v>
      </c>
      <c r="F36" s="23" t="s">
        <v>64</v>
      </c>
      <c r="G36" s="43">
        <f>(('Body parameters (R)'!H36-'Body parameters (R)'!$H36)/'Body parameters (R)'!$H36)*100</f>
        <v>0</v>
      </c>
      <c r="H36" s="43">
        <f>(('Body parameters (R)'!I36-'Body parameters (R)'!$H36)/'Body parameters (R)'!$H36)*100</f>
        <v>-7.0588235294117601</v>
      </c>
      <c r="I36" s="43">
        <f>(('Body parameters (R)'!J36-'Body parameters (R)'!$H36)/'Body parameters (R)'!$H36)*100</f>
        <v>-5.2941176470588154</v>
      </c>
      <c r="J36" s="43">
        <f>(('Body parameters (R)'!K36-'Body parameters (R)'!$H36)/'Body parameters (R)'!$H36)*100</f>
        <v>-5.2941176470588154</v>
      </c>
      <c r="K36" s="43">
        <f>(('Body parameters (R)'!L36-'Body parameters (R)'!$H36)/'Body parameters (R)'!$H36)*100</f>
        <v>-1.1764705882352899</v>
      </c>
      <c r="L36" s="33"/>
      <c r="M36" s="33"/>
    </row>
    <row r="37" spans="1:18" x14ac:dyDescent="0.2">
      <c r="A37" s="19"/>
      <c r="B37" s="16">
        <v>10</v>
      </c>
      <c r="C37" s="19">
        <v>686</v>
      </c>
      <c r="D37" s="23" t="s">
        <v>4</v>
      </c>
      <c r="E37" s="23" t="s">
        <v>36</v>
      </c>
      <c r="F37" s="23" t="s">
        <v>65</v>
      </c>
      <c r="G37" s="43">
        <f>(('Body parameters (R)'!H37-'Body parameters (R)'!$H37)/'Body parameters (R)'!$H37)*100</f>
        <v>0</v>
      </c>
      <c r="H37" s="43">
        <f>(('Body parameters (R)'!I37-'Body parameters (R)'!$H37)/'Body parameters (R)'!$H37)*100</f>
        <v>-1.2048192771084507</v>
      </c>
      <c r="I37" s="43">
        <f>(('Body parameters (R)'!J37-'Body parameters (R)'!$H37)/'Body parameters (R)'!$H37)*100</f>
        <v>0.60240963855420393</v>
      </c>
      <c r="J37" s="43">
        <f>(('Body parameters (R)'!K37-'Body parameters (R)'!$H37)/'Body parameters (R)'!$H37)*100</f>
        <v>1.2048192771084292</v>
      </c>
      <c r="K37" s="43">
        <f>(('Body parameters (R)'!L37-'Body parameters (R)'!$H37)/'Body parameters (R)'!$H37)*100</f>
        <v>3.614457831325288</v>
      </c>
      <c r="L37" s="33"/>
      <c r="M37" s="33"/>
    </row>
    <row r="38" spans="1:18" x14ac:dyDescent="0.2">
      <c r="A38" s="19"/>
      <c r="B38" s="16">
        <v>10</v>
      </c>
      <c r="C38" s="19">
        <v>688</v>
      </c>
      <c r="D38" s="23" t="s">
        <v>4</v>
      </c>
      <c r="E38" s="23" t="s">
        <v>37</v>
      </c>
      <c r="F38" s="23" t="s">
        <v>65</v>
      </c>
      <c r="G38" s="43">
        <f>(('Body parameters (R)'!H38-'Body parameters (R)'!$H38)/'Body parameters (R)'!$H38)*100</f>
        <v>0</v>
      </c>
      <c r="H38" s="43">
        <f>(('Body parameters (R)'!I38-'Body parameters (R)'!$H38)/'Body parameters (R)'!$H38)*100</f>
        <v>0.53475935828877763</v>
      </c>
      <c r="I38" s="43">
        <f>(('Body parameters (R)'!J38-'Body parameters (R)'!$H38)/'Body parameters (R)'!$H38)*100</f>
        <v>-0.53475935828875865</v>
      </c>
      <c r="J38" s="43">
        <f>(('Body parameters (R)'!K38-'Body parameters (R)'!$H38)/'Body parameters (R)'!$H38)*100</f>
        <v>2.1390374331550914</v>
      </c>
      <c r="K38" s="43">
        <f>(('Body parameters (R)'!L38-'Body parameters (R)'!$H38)/'Body parameters (R)'!$H38)*100</f>
        <v>2.6737967914438503</v>
      </c>
      <c r="L38" s="33"/>
      <c r="M38" s="33"/>
    </row>
    <row r="39" spans="1:18" x14ac:dyDescent="0.2">
      <c r="A39" s="19"/>
      <c r="B39" s="16">
        <v>10</v>
      </c>
      <c r="C39" s="19">
        <v>694</v>
      </c>
      <c r="D39" s="23" t="s">
        <v>4</v>
      </c>
      <c r="E39" s="23" t="s">
        <v>37</v>
      </c>
      <c r="F39" s="23" t="s">
        <v>65</v>
      </c>
      <c r="G39" s="43">
        <f>(('Body parameters (R)'!H39-'Body parameters (R)'!$H39)/'Body parameters (R)'!$H39)*100</f>
        <v>0</v>
      </c>
      <c r="H39" s="43">
        <f>(('Body parameters (R)'!I39-'Body parameters (R)'!$H39)/'Body parameters (R)'!$H39)*100</f>
        <v>-1.7045454545454586</v>
      </c>
      <c r="I39" s="43">
        <f>(('Body parameters (R)'!J39-'Body parameters (R)'!$H39)/'Body parameters (R)'!$H39)*100</f>
        <v>2.2727272727272645</v>
      </c>
      <c r="J39" s="43">
        <f>(('Body parameters (R)'!K39-'Body parameters (R)'!$H39)/'Body parameters (R)'!$H39)*100</f>
        <v>3.9772727272727231</v>
      </c>
      <c r="K39" s="43">
        <f>(('Body parameters (R)'!L39-'Body parameters (R)'!$H39)/'Body parameters (R)'!$H39)*100</f>
        <v>2.8409090909090908</v>
      </c>
      <c r="L39" s="33"/>
      <c r="M39" s="33"/>
      <c r="O39" s="14"/>
    </row>
    <row r="40" spans="1:18" x14ac:dyDescent="0.2">
      <c r="A40" s="19"/>
      <c r="B40" s="16">
        <v>11</v>
      </c>
      <c r="C40" s="19">
        <v>696</v>
      </c>
      <c r="D40" s="23" t="s">
        <v>4</v>
      </c>
      <c r="E40" s="23" t="s">
        <v>37</v>
      </c>
      <c r="F40" s="23" t="s">
        <v>65</v>
      </c>
      <c r="G40" s="43">
        <f>(('Body parameters (R)'!H40-'Body parameters (R)'!$H40)/'Body parameters (R)'!$H40)*100</f>
        <v>0</v>
      </c>
      <c r="H40" s="43">
        <f>(('Body parameters (R)'!I40-'Body parameters (R)'!$H40)/'Body parameters (R)'!$H40)*100</f>
        <v>3.5928143712574938</v>
      </c>
      <c r="I40" s="43">
        <f>(('Body parameters (R)'!J40-'Body parameters (R)'!$H40)/'Body parameters (R)'!$H40)*100</f>
        <v>2.3952095808383365</v>
      </c>
      <c r="J40" s="43">
        <f>(('Body parameters (R)'!K40-'Body parameters (R)'!$H40)/'Body parameters (R)'!$H40)*100</f>
        <v>2.9940119760479043</v>
      </c>
      <c r="K40" s="43">
        <f>(('Body parameters (R)'!L40-'Body parameters (R)'!$H40)/'Body parameters (R)'!$H40)*100</f>
        <v>5.9880239520958085</v>
      </c>
      <c r="L40" s="33"/>
      <c r="M40" s="33"/>
      <c r="O40" s="14"/>
    </row>
    <row r="41" spans="1:18" x14ac:dyDescent="0.2">
      <c r="A41" s="19"/>
      <c r="B41" s="16">
        <v>11</v>
      </c>
      <c r="C41" s="19">
        <v>702</v>
      </c>
      <c r="D41" s="23" t="s">
        <v>4</v>
      </c>
      <c r="E41" s="23" t="s">
        <v>36</v>
      </c>
      <c r="F41" s="23" t="s">
        <v>65</v>
      </c>
      <c r="G41" s="43">
        <f>(('Body parameters (R)'!H41-'Body parameters (R)'!$H41)/'Body parameters (R)'!$H41)*100</f>
        <v>0</v>
      </c>
      <c r="H41" s="43">
        <f>(('Body parameters (R)'!I41-'Body parameters (R)'!$H41)/'Body parameters (R)'!$H41)*100</f>
        <v>-1.7142857142857182</v>
      </c>
      <c r="I41" s="43">
        <f>(('Body parameters (R)'!J41-'Body parameters (R)'!$H41)/'Body parameters (R)'!$H41)*100</f>
        <v>-1.7142857142857182</v>
      </c>
      <c r="J41" s="43">
        <f>(('Body parameters (R)'!K41-'Body parameters (R)'!$H41)/'Body parameters (R)'!$H41)*100</f>
        <v>0.57142857142857961</v>
      </c>
      <c r="K41" s="43">
        <f>(('Body parameters (R)'!L41-'Body parameters (R)'!$H41)/'Body parameters (R)'!$H41)*100</f>
        <v>1.7142857142857182</v>
      </c>
      <c r="L41" s="33"/>
      <c r="M41" s="33"/>
      <c r="O41" s="14"/>
    </row>
    <row r="42" spans="1:18" x14ac:dyDescent="0.2">
      <c r="A42" s="19"/>
      <c r="B42" s="16">
        <v>11</v>
      </c>
      <c r="C42" s="19">
        <v>706</v>
      </c>
      <c r="D42" s="23" t="s">
        <v>4</v>
      </c>
      <c r="E42" s="23" t="s">
        <v>36</v>
      </c>
      <c r="F42" s="23" t="s">
        <v>65</v>
      </c>
      <c r="G42" s="43">
        <f>(('Body parameters (R)'!H42-'Body parameters (R)'!$H42)/'Body parameters (R)'!$H42)*100</f>
        <v>0</v>
      </c>
      <c r="H42" s="43">
        <f>(('Body parameters (R)'!I42-'Body parameters (R)'!$H42)/'Body parameters (R)'!$H42)*100</f>
        <v>2.7173913043478262</v>
      </c>
      <c r="I42" s="43">
        <f>(('Body parameters (R)'!J42-'Body parameters (R)'!$H42)/'Body parameters (R)'!$H42)*100</f>
        <v>1.0869565217391459</v>
      </c>
      <c r="J42" s="43">
        <f>(('Body parameters (R)'!K42-'Body parameters (R)'!$H42)/'Body parameters (R)'!$H42)*100</f>
        <v>0</v>
      </c>
      <c r="K42" s="43">
        <f>(('Body parameters (R)'!L42-'Body parameters (R)'!$H42)/'Body parameters (R)'!$H42)*100</f>
        <v>2.1739130434782727</v>
      </c>
      <c r="L42" s="33"/>
      <c r="M42" s="33"/>
      <c r="O42" s="14"/>
    </row>
    <row r="43" spans="1:18" x14ac:dyDescent="0.2">
      <c r="A43" s="19"/>
      <c r="B43" s="16">
        <v>12</v>
      </c>
      <c r="C43" s="19">
        <v>714</v>
      </c>
      <c r="D43" s="23" t="s">
        <v>4</v>
      </c>
      <c r="E43" s="23" t="s">
        <v>37</v>
      </c>
      <c r="F43" s="23" t="s">
        <v>62</v>
      </c>
      <c r="G43" s="43">
        <f>(('Body parameters (R)'!H43-'Body parameters (R)'!$H43)/'Body parameters (R)'!$H43)*100</f>
        <v>0</v>
      </c>
      <c r="H43" s="43">
        <f>(('Body parameters (R)'!I43-'Body parameters (R)'!$H43)/'Body parameters (R)'!$H43)*100</f>
        <v>-0.60606060606061463</v>
      </c>
      <c r="I43" s="43">
        <f>(('Body parameters (R)'!J43-'Body parameters (R)'!$H43)/'Body parameters (R)'!$H43)*100</f>
        <v>-1.8181818181818226</v>
      </c>
      <c r="J43" s="43">
        <f>(('Body parameters (R)'!K43-'Body parameters (R)'!$H43)/'Body parameters (R)'!$H43)*100</f>
        <v>6.0606060606060606</v>
      </c>
      <c r="K43" s="43">
        <f>(('Body parameters (R)'!L43-'Body parameters (R)'!$H43)/'Body parameters (R)'!$H43)*100</f>
        <v>4.8484848484848531</v>
      </c>
      <c r="L43" s="33"/>
      <c r="M43" s="33"/>
      <c r="O43" s="14"/>
    </row>
    <row r="44" spans="1:18" x14ac:dyDescent="0.2">
      <c r="A44" s="19"/>
      <c r="B44" s="16">
        <v>12</v>
      </c>
      <c r="C44" s="19">
        <v>716</v>
      </c>
      <c r="D44" s="23" t="s">
        <v>4</v>
      </c>
      <c r="E44" s="23" t="s">
        <v>36</v>
      </c>
      <c r="F44" s="23" t="s">
        <v>62</v>
      </c>
      <c r="G44" s="43">
        <f>(('Body parameters (R)'!H44-'Body parameters (R)'!$H44)/'Body parameters (R)'!$H44)*100</f>
        <v>0</v>
      </c>
      <c r="H44" s="43">
        <f>(('Body parameters (R)'!I44-'Body parameters (R)'!$H44)/'Body parameters (R)'!$H44)*100</f>
        <v>-1.8181818181818226</v>
      </c>
      <c r="I44" s="43">
        <f>(('Body parameters (R)'!J44-'Body parameters (R)'!$H44)/'Body parameters (R)'!$H44)*100</f>
        <v>-2.4242424242424154</v>
      </c>
      <c r="J44" s="43">
        <f>(('Body parameters (R)'!K44-'Body parameters (R)'!$H44)/'Body parameters (R)'!$H44)*100</f>
        <v>4.2424242424242378</v>
      </c>
      <c r="K44" s="43">
        <f>(('Body parameters (R)'!L44-'Body parameters (R)'!$H44)/'Body parameters (R)'!$H44)*100</f>
        <v>6.0606060606060606</v>
      </c>
      <c r="L44" s="33"/>
      <c r="M44" s="33"/>
      <c r="O44" s="14"/>
    </row>
    <row r="45" spans="1:18" x14ac:dyDescent="0.2">
      <c r="A45" s="19"/>
      <c r="B45" s="16">
        <v>13</v>
      </c>
      <c r="C45" s="19">
        <v>734</v>
      </c>
      <c r="D45" s="23" t="s">
        <v>4</v>
      </c>
      <c r="E45" s="23" t="s">
        <v>50</v>
      </c>
      <c r="F45" s="23" t="s">
        <v>62</v>
      </c>
      <c r="G45" s="43">
        <f>(('Body parameters (R)'!H45-'Body parameters (R)'!$H45)/'Body parameters (R)'!$H45)*100</f>
        <v>0</v>
      </c>
      <c r="H45" s="43">
        <f>(('Body parameters (R)'!I45-'Body parameters (R)'!$H45)/'Body parameters (R)'!$H45)*100</f>
        <v>7.2072072072072144</v>
      </c>
      <c r="I45" s="43">
        <f>(('Body parameters (R)'!J45-'Body parameters (R)'!$H45)/'Body parameters (R)'!$H45)*100</f>
        <v>7.2072072072072144</v>
      </c>
      <c r="J45" s="43">
        <f>(('Body parameters (R)'!K45-'Body parameters (R)'!$H45)/'Body parameters (R)'!$H45)*100</f>
        <v>5.8558558558558591</v>
      </c>
      <c r="K45" s="43">
        <f>(('Body parameters (R)'!L45-'Body parameters (R)'!$H45)/'Body parameters (R)'!$H45)*100</f>
        <v>4.0540540540540642</v>
      </c>
      <c r="L45" s="33"/>
      <c r="M45" s="33"/>
      <c r="O45" s="14"/>
      <c r="Q45" s="14"/>
    </row>
    <row r="46" spans="1:18" x14ac:dyDescent="0.2">
      <c r="A46" s="19"/>
      <c r="B46" s="16">
        <v>13</v>
      </c>
      <c r="C46" s="19">
        <v>772</v>
      </c>
      <c r="D46" s="23" t="s">
        <v>4</v>
      </c>
      <c r="E46" s="23" t="s">
        <v>51</v>
      </c>
      <c r="F46" s="23" t="s">
        <v>62</v>
      </c>
      <c r="G46" s="43">
        <f>(('Body parameters (R)'!H46-'Body parameters (R)'!$H46)/'Body parameters (R)'!$H46)*100</f>
        <v>0</v>
      </c>
      <c r="H46" s="43">
        <f>(('Body parameters (R)'!I46-'Body parameters (R)'!$H46)/'Body parameters (R)'!$H46)*100</f>
        <v>3.0612244897959071</v>
      </c>
      <c r="I46" s="43">
        <f>(('Body parameters (R)'!J46-'Body parameters (R)'!$H46)/'Body parameters (R)'!$H46)*100</f>
        <v>3.0612244897959071</v>
      </c>
      <c r="J46" s="43">
        <f>(('Body parameters (R)'!K46-'Body parameters (R)'!$H46)/'Body parameters (R)'!$H46)*100</f>
        <v>2.0408163265306047</v>
      </c>
      <c r="K46" s="43">
        <f>(('Body parameters (R)'!L46-'Body parameters (R)'!$H46)/'Body parameters (R)'!$H46)*100</f>
        <v>3.5714285714285676</v>
      </c>
      <c r="L46" s="33"/>
      <c r="M46" s="33"/>
      <c r="O46" s="14"/>
      <c r="Q46" s="14"/>
    </row>
    <row r="47" spans="1:18" x14ac:dyDescent="0.2">
      <c r="A47" s="19"/>
      <c r="B47" s="16">
        <v>14</v>
      </c>
      <c r="C47" s="19">
        <v>756</v>
      </c>
      <c r="D47" s="23" t="s">
        <v>4</v>
      </c>
      <c r="E47" s="23" t="s">
        <v>50</v>
      </c>
      <c r="F47" s="23" t="s">
        <v>63</v>
      </c>
      <c r="G47" s="43">
        <f>(('Body parameters (R)'!H47-'Body parameters (R)'!$H47)/'Body parameters (R)'!$H47)*100</f>
        <v>0</v>
      </c>
      <c r="H47" s="43">
        <f>(('Body parameters (R)'!I47-'Body parameters (R)'!$H47)/'Body parameters (R)'!$H47)*100</f>
        <v>-0.97087378640778077</v>
      </c>
      <c r="I47" s="43">
        <f>(('Body parameters (R)'!J47-'Body parameters (R)'!$H47)/'Body parameters (R)'!$H47)*100</f>
        <v>-4.8543689320388346</v>
      </c>
      <c r="J47" s="43">
        <f>(('Body parameters (R)'!K47-'Body parameters (R)'!$H47)/'Body parameters (R)'!$H47)*100</f>
        <v>-8.7378640776699061</v>
      </c>
      <c r="K47" s="43">
        <f>(('Body parameters (R)'!L47-'Body parameters (R)'!$H47)/'Body parameters (R)'!$H47)*100</f>
        <v>-11.165048543689323</v>
      </c>
      <c r="L47" s="33"/>
      <c r="M47" s="33"/>
      <c r="O47" s="14"/>
      <c r="P47" s="14"/>
      <c r="Q47" s="14"/>
    </row>
    <row r="48" spans="1:18" x14ac:dyDescent="0.2">
      <c r="A48" s="19"/>
      <c r="B48" s="16">
        <v>14</v>
      </c>
      <c r="C48" s="19">
        <v>762</v>
      </c>
      <c r="D48" s="23" t="s">
        <v>4</v>
      </c>
      <c r="E48" s="23" t="s">
        <v>51</v>
      </c>
      <c r="F48" s="23" t="s">
        <v>63</v>
      </c>
      <c r="G48" s="43">
        <f>(('Body parameters (R)'!H48-'Body parameters (R)'!$H48)/'Body parameters (R)'!$H48)*100</f>
        <v>0</v>
      </c>
      <c r="H48" s="43">
        <f>(('Body parameters (R)'!I48-'Body parameters (R)'!$H48)/'Body parameters (R)'!$H48)*100</f>
        <v>0.49019607843137958</v>
      </c>
      <c r="I48" s="43">
        <f>(('Body parameters (R)'!J48-'Body parameters (R)'!$H48)/'Body parameters (R)'!$H48)*100</f>
        <v>-1.9607843137254832</v>
      </c>
      <c r="J48" s="43">
        <f>(('Body parameters (R)'!K48-'Body parameters (R)'!$H48)/'Body parameters (R)'!$H48)*100</f>
        <v>-5.3921568627450878</v>
      </c>
      <c r="K48" s="43">
        <f>(('Body parameters (R)'!L48-'Body parameters (R)'!$H48)/'Body parameters (R)'!$H48)*100</f>
        <v>-5.8823529411764675</v>
      </c>
      <c r="L48" s="33"/>
      <c r="M48" s="33"/>
      <c r="P48" s="14"/>
      <c r="Q48" s="14"/>
      <c r="R48" s="14"/>
    </row>
    <row r="49" spans="1:19" x14ac:dyDescent="0.2">
      <c r="A49" s="19"/>
      <c r="B49" s="16">
        <v>14</v>
      </c>
      <c r="C49" s="19">
        <v>766</v>
      </c>
      <c r="D49" s="23" t="s">
        <v>4</v>
      </c>
      <c r="E49" s="23" t="s">
        <v>50</v>
      </c>
      <c r="F49" s="23" t="s">
        <v>63</v>
      </c>
      <c r="G49" s="43">
        <f>(('Body parameters (R)'!H49-'Body parameters (R)'!$H49)/'Body parameters (R)'!$H49)*100</f>
        <v>0</v>
      </c>
      <c r="H49" s="43">
        <f>(('Body parameters (R)'!I49-'Body parameters (R)'!$H49)/'Body parameters (R)'!$H49)*100</f>
        <v>-4.9261083743842358</v>
      </c>
      <c r="I49" s="43">
        <f>(('Body parameters (R)'!J49-'Body parameters (R)'!$H49)/'Body parameters (R)'!$H49)*100</f>
        <v>-8.8669950738916281</v>
      </c>
      <c r="J49" s="43">
        <f>(('Body parameters (R)'!K49-'Body parameters (R)'!$H49)/'Body parameters (R)'!$H49)*100</f>
        <v>-12.807881773399021</v>
      </c>
      <c r="K49" s="43">
        <f>(('Body parameters (R)'!L49-'Body parameters (R)'!$H49)/'Body parameters (R)'!$H49)*100</f>
        <v>-6.8965517241379404</v>
      </c>
      <c r="L49" s="33"/>
      <c r="M49" s="33"/>
      <c r="P49" s="14"/>
      <c r="Q49" s="14"/>
      <c r="R49" s="14"/>
    </row>
    <row r="50" spans="1:19" x14ac:dyDescent="0.2">
      <c r="A50" s="19"/>
      <c r="B50" s="16">
        <v>14</v>
      </c>
      <c r="C50" s="19">
        <v>750</v>
      </c>
      <c r="D50" s="23" t="s">
        <v>4</v>
      </c>
      <c r="E50" s="23" t="s">
        <v>51</v>
      </c>
      <c r="F50" s="23" t="s">
        <v>63</v>
      </c>
      <c r="G50" s="43">
        <f>(('Body parameters (R)'!H50-'Body parameters (R)'!$H50)/'Body parameters (R)'!$H50)*100</f>
        <v>0</v>
      </c>
      <c r="H50" s="43">
        <f>(('Body parameters (R)'!I50-'Body parameters (R)'!$H50)/'Body parameters (R)'!$H50)*100</f>
        <v>-2.8571428571428541</v>
      </c>
      <c r="I50" s="43">
        <f>(('Body parameters (R)'!J50-'Body parameters (R)'!$H50)/'Body parameters (R)'!$H50)*100</f>
        <v>-5.3061224489795942</v>
      </c>
      <c r="J50" s="43">
        <f>(('Body parameters (R)'!K50-'Body parameters (R)'!$H50)/'Body parameters (R)'!$H50)*100</f>
        <v>-11.428571428571431</v>
      </c>
      <c r="K50" s="43">
        <f>(('Body parameters (R)'!L50-'Body parameters (R)'!$H50)/'Body parameters (R)'!$H50)*100</f>
        <v>-8.5714285714285765</v>
      </c>
      <c r="L50" s="33"/>
      <c r="M50" s="33"/>
      <c r="P50" s="14"/>
      <c r="Q50" s="14"/>
      <c r="R50" s="14"/>
    </row>
    <row r="51" spans="1:19" x14ac:dyDescent="0.2">
      <c r="A51" s="19"/>
      <c r="B51" s="16">
        <v>14</v>
      </c>
      <c r="C51" s="19">
        <v>776</v>
      </c>
      <c r="D51" s="23" t="s">
        <v>4</v>
      </c>
      <c r="E51" s="23" t="s">
        <v>51</v>
      </c>
      <c r="F51" s="23" t="s">
        <v>63</v>
      </c>
      <c r="G51" s="43">
        <f>(('Body parameters (R)'!H51-'Body parameters (R)'!$H51)/'Body parameters (R)'!$H51)*100</f>
        <v>0</v>
      </c>
      <c r="H51" s="43">
        <f>(('Body parameters (R)'!I51-'Body parameters (R)'!$H51)/'Body parameters (R)'!$H51)*100</f>
        <v>3.1088082901554293</v>
      </c>
      <c r="I51" s="43">
        <f>(('Body parameters (R)'!J51-'Body parameters (R)'!$H51)/'Body parameters (R)'!$H51)*100</f>
        <v>3.1088082901554293</v>
      </c>
      <c r="J51" s="43">
        <f>(('Body parameters (R)'!K51-'Body parameters (R)'!$H51)/'Body parameters (R)'!$H51)*100</f>
        <v>-2.0725388601036379</v>
      </c>
      <c r="K51" s="43">
        <f>(('Body parameters (R)'!L51-'Body parameters (R)'!$H51)/'Body parameters (R)'!$H51)*100</f>
        <v>-2.0725388601036379</v>
      </c>
      <c r="L51" s="33"/>
      <c r="M51" s="33"/>
      <c r="P51" s="14"/>
      <c r="Q51" s="14"/>
      <c r="R51" s="14"/>
    </row>
    <row r="52" spans="1:19" x14ac:dyDescent="0.2">
      <c r="A52" s="19"/>
      <c r="B52" s="16">
        <v>15</v>
      </c>
      <c r="C52" s="19">
        <v>730</v>
      </c>
      <c r="D52" s="23" t="s">
        <v>4</v>
      </c>
      <c r="E52" s="23" t="s">
        <v>51</v>
      </c>
      <c r="F52" s="23" t="s">
        <v>65</v>
      </c>
      <c r="G52" s="43">
        <f>(('Body parameters (R)'!H52-'Body parameters (R)'!$H52)/'Body parameters (R)'!$H52)*100</f>
        <v>0</v>
      </c>
      <c r="H52" s="43">
        <f>(('Body parameters (R)'!I52-'Body parameters (R)'!$H52)/'Body parameters (R)'!$H52)*100</f>
        <v>2.9411764705882426</v>
      </c>
      <c r="I52" s="43">
        <f>(('Body parameters (R)'!J52-'Body parameters (R)'!$H52)/'Body parameters (R)'!$H52)*100</f>
        <v>2.4509803921568629</v>
      </c>
      <c r="J52" s="43">
        <f>(('Body parameters (R)'!K52-'Body parameters (R)'!$H52)/'Body parameters (R)'!$H52)*100</f>
        <v>2.4509803921568629</v>
      </c>
      <c r="K52" s="43">
        <f>(('Body parameters (R)'!L52-'Body parameters (R)'!$H52)/'Body parameters (R)'!$H52)*100</f>
        <v>1.960784313725501</v>
      </c>
      <c r="L52" s="33"/>
      <c r="M52" s="33"/>
      <c r="P52" s="14"/>
      <c r="Q52" s="14"/>
      <c r="R52" s="14"/>
    </row>
    <row r="53" spans="1:19" x14ac:dyDescent="0.2">
      <c r="A53" s="19"/>
      <c r="B53" s="16">
        <v>15</v>
      </c>
      <c r="C53" s="19">
        <v>732</v>
      </c>
      <c r="D53" s="23" t="s">
        <v>4</v>
      </c>
      <c r="E53" s="23" t="s">
        <v>50</v>
      </c>
      <c r="F53" s="23" t="s">
        <v>65</v>
      </c>
      <c r="G53" s="43">
        <f>(('Body parameters (R)'!H53-'Body parameters (R)'!$H53)/'Body parameters (R)'!$H53)*100</f>
        <v>0</v>
      </c>
      <c r="H53" s="43">
        <f>(('Body parameters (R)'!I53-'Body parameters (R)'!$H53)/'Body parameters (R)'!$H53)*100</f>
        <v>1.8779342723004626</v>
      </c>
      <c r="I53" s="43">
        <f>(('Body parameters (R)'!J53-'Body parameters (R)'!$H53)/'Body parameters (R)'!$H53)*100</f>
        <v>1.4084507042253553</v>
      </c>
      <c r="J53" s="43">
        <f>(('Body parameters (R)'!K53-'Body parameters (R)'!$H53)/'Body parameters (R)'!$H53)*100</f>
        <v>1.4084507042253553</v>
      </c>
      <c r="K53" s="43">
        <f>(('Body parameters (R)'!L53-'Body parameters (R)'!$H53)/'Body parameters (R)'!$H53)*100</f>
        <v>0.93896713615023131</v>
      </c>
      <c r="L53" s="33"/>
      <c r="M53" s="33"/>
      <c r="P53" s="14"/>
      <c r="Q53" s="14"/>
      <c r="R53" s="14"/>
    </row>
    <row r="54" spans="1:19" x14ac:dyDescent="0.2">
      <c r="A54" s="19"/>
      <c r="B54" s="16">
        <v>15</v>
      </c>
      <c r="C54" s="19">
        <v>722</v>
      </c>
      <c r="D54" s="23" t="s">
        <v>4</v>
      </c>
      <c r="E54" s="23" t="s">
        <v>51</v>
      </c>
      <c r="F54" s="23" t="s">
        <v>65</v>
      </c>
      <c r="G54" s="43">
        <f>(('Body parameters (R)'!H54-'Body parameters (R)'!$H54)/'Body parameters (R)'!$H54)*100</f>
        <v>0</v>
      </c>
      <c r="H54" s="43">
        <f>(('Body parameters (R)'!I54-'Body parameters (R)'!$H54)/'Body parameters (R)'!$H54)*100</f>
        <v>-0.40983606557376173</v>
      </c>
      <c r="I54" s="43">
        <f>(('Body parameters (R)'!J54-'Body parameters (R)'!$H54)/'Body parameters (R)'!$H54)*100</f>
        <v>0.81967213114755266</v>
      </c>
      <c r="J54" s="43">
        <f>(('Body parameters (R)'!K54-'Body parameters (R)'!$H54)/'Body parameters (R)'!$H54)*100</f>
        <v>-0.40983606557376173</v>
      </c>
      <c r="K54" s="43">
        <f>(('Body parameters (R)'!L54-'Body parameters (R)'!$H54)/'Body parameters (R)'!$H54)*100</f>
        <v>1.2295081967213144</v>
      </c>
      <c r="L54" s="33"/>
      <c r="M54" s="33"/>
      <c r="P54" s="14"/>
      <c r="Q54" s="14"/>
      <c r="R54" s="14"/>
    </row>
    <row r="55" spans="1:19" x14ac:dyDescent="0.2">
      <c r="A55" s="19"/>
      <c r="B55" s="16">
        <v>16</v>
      </c>
      <c r="C55" s="19">
        <v>736</v>
      </c>
      <c r="D55" s="23" t="s">
        <v>4</v>
      </c>
      <c r="E55" s="23" t="s">
        <v>50</v>
      </c>
      <c r="F55" s="23" t="s">
        <v>64</v>
      </c>
      <c r="G55" s="43">
        <f>(('Body parameters (R)'!H55-'Body parameters (R)'!$H55)/'Body parameters (R)'!$H55)*100</f>
        <v>0</v>
      </c>
      <c r="H55" s="43">
        <f>(('Body parameters (R)'!I55-'Body parameters (R)'!$H55)/'Body parameters (R)'!$H55)*100</f>
        <v>-6.2222222222222161</v>
      </c>
      <c r="I55" s="43">
        <f>(('Body parameters (R)'!J55-'Body parameters (R)'!$H55)/'Body parameters (R)'!$H55)*100</f>
        <v>-11.555555555555562</v>
      </c>
      <c r="J55" s="43">
        <f>(('Body parameters (R)'!K55-'Body parameters (R)'!$H55)/'Body parameters (R)'!$H55)*100</f>
        <v>-15.555555555555555</v>
      </c>
      <c r="K55" s="43">
        <f>(('Body parameters (R)'!L55-'Body parameters (R)'!$H55)/'Body parameters (R)'!$H55)*100</f>
        <v>-15.111111111111105</v>
      </c>
      <c r="L55" s="33"/>
      <c r="M55" s="33"/>
      <c r="P55" s="14"/>
      <c r="Q55" s="14"/>
      <c r="R55" s="14"/>
    </row>
    <row r="56" spans="1:19" x14ac:dyDescent="0.2">
      <c r="A56" s="19"/>
      <c r="B56" s="16">
        <v>16</v>
      </c>
      <c r="C56" s="19">
        <v>768</v>
      </c>
      <c r="D56" s="23" t="s">
        <v>4</v>
      </c>
      <c r="E56" s="23" t="s">
        <v>51</v>
      </c>
      <c r="F56" s="23" t="s">
        <v>64</v>
      </c>
      <c r="G56" s="43">
        <f>(('Body parameters (R)'!H56-'Body parameters (R)'!$H56)/'Body parameters (R)'!$H56)*100</f>
        <v>0</v>
      </c>
      <c r="H56" s="43">
        <f>(('Body parameters (R)'!I56-'Body parameters (R)'!$H56)/'Body parameters (R)'!$H56)*100</f>
        <v>-3.3333333333333299</v>
      </c>
      <c r="I56" s="43">
        <f>(('Body parameters (R)'!J56-'Body parameters (R)'!$H56)/'Body parameters (R)'!$H56)*100</f>
        <v>-7.1428571428571423</v>
      </c>
      <c r="J56" s="43">
        <f>(('Body parameters (R)'!K56-'Body parameters (R)'!$H56)/'Body parameters (R)'!$H56)*100</f>
        <v>-6.6666666666666599</v>
      </c>
      <c r="K56" s="43">
        <f>(('Body parameters (R)'!L56-'Body parameters (R)'!$H56)/'Body parameters (R)'!$H56)*100</f>
        <v>-5.2380952380952452</v>
      </c>
      <c r="L56" s="33"/>
      <c r="M56" s="33"/>
      <c r="P56" s="14"/>
      <c r="Q56" s="14"/>
      <c r="R56" s="14"/>
    </row>
    <row r="57" spans="1:19" x14ac:dyDescent="0.2">
      <c r="A57" s="19"/>
      <c r="B57" s="16">
        <v>16</v>
      </c>
      <c r="C57" s="19">
        <v>752</v>
      </c>
      <c r="D57" s="23" t="s">
        <v>4</v>
      </c>
      <c r="E57" s="23" t="s">
        <v>51</v>
      </c>
      <c r="F57" s="23" t="s">
        <v>64</v>
      </c>
      <c r="G57" s="43">
        <f>(('Body parameters (R)'!H57-'Body parameters (R)'!$H57)/'Body parameters (R)'!$H57)*100</f>
        <v>0</v>
      </c>
      <c r="H57" s="43">
        <f>(('Body parameters (R)'!I57-'Body parameters (R)'!$H57)/'Body parameters (R)'!$H57)*100</f>
        <v>-2.0491803278688527</v>
      </c>
      <c r="I57" s="43">
        <f>(('Body parameters (R)'!J57-'Body parameters (R)'!$H57)/'Body parameters (R)'!$H57)*100</f>
        <v>-5.7377049180327813</v>
      </c>
      <c r="J57" s="43">
        <f>(('Body parameters (R)'!K57-'Body parameters (R)'!$H57)/'Body parameters (R)'!$H57)*100</f>
        <v>-10.655737704918025</v>
      </c>
      <c r="K57" s="43">
        <f>(('Body parameters (R)'!L57-'Body parameters (R)'!$H57)/'Body parameters (R)'!$H57)*100</f>
        <v>-8.1967213114754109</v>
      </c>
      <c r="L57" s="33"/>
      <c r="M57" s="33"/>
      <c r="P57" s="14"/>
      <c r="Q57" s="14"/>
      <c r="R57" s="14"/>
    </row>
    <row r="58" spans="1:19" x14ac:dyDescent="0.2">
      <c r="A58" s="19"/>
      <c r="B58" s="16">
        <v>16</v>
      </c>
      <c r="C58" s="19">
        <v>780</v>
      </c>
      <c r="D58" s="23" t="s">
        <v>4</v>
      </c>
      <c r="E58" s="23" t="s">
        <v>50</v>
      </c>
      <c r="F58" s="23" t="s">
        <v>64</v>
      </c>
      <c r="G58" s="43">
        <f>(('Body parameters (R)'!H58-'Body parameters (R)'!$H58)/'Body parameters (R)'!$H58)*100</f>
        <v>0</v>
      </c>
      <c r="H58" s="43">
        <f>(('Body parameters (R)'!I58-'Body parameters (R)'!$H58)/'Body parameters (R)'!$H58)*100</f>
        <v>0</v>
      </c>
      <c r="I58" s="43">
        <f>(('Body parameters (R)'!J58-'Body parameters (R)'!$H58)/'Body parameters (R)'!$H58)*100</f>
        <v>-6.2827225130890199</v>
      </c>
      <c r="J58" s="43">
        <f>(('Body parameters (R)'!K58-'Body parameters (R)'!$H58)/'Body parameters (R)'!$H58)*100</f>
        <v>-11.518324607329857</v>
      </c>
      <c r="K58" s="43">
        <f>(('Body parameters (R)'!L58-'Body parameters (R)'!$H58)/'Body parameters (R)'!$H58)*100</f>
        <v>-12.04188481675393</v>
      </c>
      <c r="L58" s="33"/>
      <c r="M58" s="33"/>
      <c r="P58" s="14"/>
      <c r="Q58" s="14"/>
      <c r="R58" s="14"/>
    </row>
    <row r="59" spans="1:19" x14ac:dyDescent="0.2">
      <c r="A59" s="19"/>
      <c r="B59" s="16">
        <v>16</v>
      </c>
      <c r="C59" s="19">
        <v>784</v>
      </c>
      <c r="D59" s="23" t="s">
        <v>4</v>
      </c>
      <c r="E59" s="23" t="s">
        <v>51</v>
      </c>
      <c r="F59" s="23" t="s">
        <v>64</v>
      </c>
      <c r="G59" s="43">
        <f>(('Body parameters (R)'!H59-'Body parameters (R)'!$H59)/'Body parameters (R)'!$H59)*100</f>
        <v>0</v>
      </c>
      <c r="H59" s="43">
        <f>(('Body parameters (R)'!I59-'Body parameters (R)'!$H59)/'Body parameters (R)'!$H59)*100</f>
        <v>-4.145077720207258</v>
      </c>
      <c r="I59" s="43">
        <f>(('Body parameters (R)'!J59-'Body parameters (R)'!$H59)/'Body parameters (R)'!$H59)*100</f>
        <v>-10.880829015544048</v>
      </c>
      <c r="J59" s="43">
        <f>(('Body parameters (R)'!K59-'Body parameters (R)'!$H59)/'Body parameters (R)'!$H59)*100</f>
        <v>-13.989637305699478</v>
      </c>
      <c r="K59" s="43">
        <f>(('Body parameters (R)'!L59-'Body parameters (R)'!$H59)/'Body parameters (R)'!$H59)*100</f>
        <v>-15.025906735751308</v>
      </c>
      <c r="L59" s="33"/>
      <c r="M59" s="33"/>
      <c r="P59" s="14"/>
      <c r="Q59" s="14"/>
      <c r="R59" s="14"/>
    </row>
    <row r="60" spans="1:19" x14ac:dyDescent="0.2">
      <c r="A60" s="19"/>
      <c r="B60" s="16">
        <v>17</v>
      </c>
      <c r="C60" s="19">
        <v>774</v>
      </c>
      <c r="D60" s="23" t="s">
        <v>4</v>
      </c>
      <c r="E60" s="23" t="s">
        <v>51</v>
      </c>
      <c r="F60" s="23" t="s">
        <v>62</v>
      </c>
      <c r="G60" s="43">
        <f>(('Body parameters (R)'!H60-'Body parameters (R)'!$H60)/'Body parameters (R)'!$H60)*100</f>
        <v>0</v>
      </c>
      <c r="H60" s="43">
        <f>(('Body parameters (R)'!I60-'Body parameters (R)'!$H60)/'Body parameters (R)'!$H60)*100</f>
        <v>0.55248618784529202</v>
      </c>
      <c r="I60" s="43">
        <f>(('Body parameters (R)'!J60-'Body parameters (R)'!$H60)/'Body parameters (R)'!$H60)*100</f>
        <v>6.6298342541436419</v>
      </c>
      <c r="J60" s="43">
        <f>(('Body parameters (R)'!K60-'Body parameters (R)'!$H60)/'Body parameters (R)'!$H60)*100</f>
        <v>13.259668508287284</v>
      </c>
      <c r="K60" s="43">
        <f>(('Body parameters (R)'!L60-'Body parameters (R)'!$H60)/'Body parameters (R)'!$H60)*100</f>
        <v>9.9447513812154522</v>
      </c>
      <c r="L60" s="33"/>
      <c r="M60" s="33"/>
      <c r="O60" s="14"/>
      <c r="P60" s="14"/>
      <c r="Q60" s="14"/>
      <c r="R60" s="14"/>
    </row>
    <row r="61" spans="1:19" x14ac:dyDescent="0.2">
      <c r="A61" s="19"/>
      <c r="B61" s="16">
        <v>18</v>
      </c>
      <c r="C61" s="59">
        <v>786</v>
      </c>
      <c r="D61" s="23" t="s">
        <v>4</v>
      </c>
      <c r="E61" s="6" t="s">
        <v>36</v>
      </c>
      <c r="F61" s="23" t="s">
        <v>64</v>
      </c>
      <c r="G61" s="43">
        <f>(('Body parameters (R)'!H61-'Body parameters (R)'!$H61)/'Body parameters (R)'!$H61)*100</f>
        <v>0</v>
      </c>
      <c r="H61" s="43">
        <f>(('Body parameters (R)'!I61-'Body parameters (R)'!$H61)/'Body parameters (R)'!$H61)*100</f>
        <v>-6.2256809338521322</v>
      </c>
      <c r="I61" s="43">
        <f>(('Body parameters (R)'!J61-'Body parameters (R)'!$H61)/'Body parameters (R)'!$H61)*100</f>
        <v>-9.7276264591439698</v>
      </c>
      <c r="J61" s="43">
        <f>(('Body parameters (R)'!K61-'Body parameters (R)'!$H61)/'Body parameters (R)'!$H61)*100</f>
        <v>-12.451361867704277</v>
      </c>
      <c r="K61" s="43">
        <f>(('Body parameters (R)'!L61-'Body parameters (R)'!$H61)/'Body parameters (R)'!$H61)*100</f>
        <v>-12.062256809338514</v>
      </c>
      <c r="L61" s="33"/>
      <c r="M61" s="33"/>
      <c r="O61" s="14"/>
      <c r="P61" s="14"/>
      <c r="Q61" s="14"/>
      <c r="R61" s="14"/>
    </row>
    <row r="62" spans="1:19" x14ac:dyDescent="0.2">
      <c r="A62" s="15"/>
      <c r="B62" s="61">
        <v>18</v>
      </c>
      <c r="C62" s="59">
        <v>790</v>
      </c>
      <c r="D62" s="23" t="s">
        <v>4</v>
      </c>
      <c r="E62" s="6" t="s">
        <v>37</v>
      </c>
      <c r="F62" s="23" t="s">
        <v>64</v>
      </c>
      <c r="G62" s="43">
        <f>(('Body parameters (R)'!H62-'Body parameters (R)'!$H62)/'Body parameters (R)'!$H62)*100</f>
        <v>0</v>
      </c>
      <c r="H62" s="43">
        <f>(('Body parameters (R)'!I62-'Body parameters (R)'!$H62)/'Body parameters (R)'!$H62)*100</f>
        <v>-4.918032786885246</v>
      </c>
      <c r="I62" s="43">
        <f>(('Body parameters (R)'!J62-'Body parameters (R)'!$H62)/'Body parameters (R)'!$H62)*100</f>
        <v>-8.5245901639344304</v>
      </c>
      <c r="J62" s="43">
        <f>(('Body parameters (R)'!K62-'Body parameters (R)'!$H62)/'Body parameters (R)'!$H62)*100</f>
        <v>-15.081967213114758</v>
      </c>
      <c r="K62" s="43">
        <f>(('Body parameters (R)'!L62-'Body parameters (R)'!$H62)/'Body parameters (R)'!$H62)*100</f>
        <v>-18.032786885245901</v>
      </c>
      <c r="L62" s="33"/>
      <c r="M62" s="33"/>
      <c r="O62" s="14"/>
      <c r="P62" s="14"/>
      <c r="Q62" s="14"/>
      <c r="R62" s="14"/>
      <c r="S62" s="14"/>
    </row>
    <row r="63" spans="1:19" x14ac:dyDescent="0.2">
      <c r="A63" s="15"/>
      <c r="B63" s="16">
        <v>19</v>
      </c>
      <c r="C63" s="59">
        <v>794</v>
      </c>
      <c r="D63" s="23" t="s">
        <v>4</v>
      </c>
      <c r="E63" s="6" t="s">
        <v>37</v>
      </c>
      <c r="F63" s="23" t="s">
        <v>65</v>
      </c>
      <c r="G63" s="43">
        <f>(('Body parameters (R)'!H63-'Body parameters (R)'!$H63)/'Body parameters (R)'!$H63)*100</f>
        <v>0</v>
      </c>
      <c r="H63" s="43">
        <f>(('Body parameters (R)'!I63-'Body parameters (R)'!$H63)/'Body parameters (R)'!$H63)*100</f>
        <v>0</v>
      </c>
      <c r="I63" s="43">
        <f>(('Body parameters (R)'!J63-'Body parameters (R)'!$H63)/'Body parameters (R)'!$H63)*100</f>
        <v>-0.86206896551723844</v>
      </c>
      <c r="J63" s="43">
        <f>(('Body parameters (R)'!K63-'Body parameters (R)'!$H63)/'Body parameters (R)'!$H63)*100</f>
        <v>-1.7241379310344769</v>
      </c>
      <c r="K63" s="43">
        <f>(('Body parameters (R)'!L63-'Body parameters (R)'!$H63)/'Body parameters (R)'!$H63)*100</f>
        <v>0.43103448275862682</v>
      </c>
      <c r="L63" s="33"/>
      <c r="M63" s="33"/>
      <c r="O63" s="14"/>
      <c r="P63" s="14"/>
      <c r="Q63" s="14"/>
      <c r="R63" s="14"/>
      <c r="S63" s="14"/>
    </row>
    <row r="64" spans="1:19" x14ac:dyDescent="0.2">
      <c r="A64" s="15"/>
      <c r="B64" s="16">
        <v>19</v>
      </c>
      <c r="C64" s="59">
        <v>796</v>
      </c>
      <c r="D64" s="23" t="s">
        <v>4</v>
      </c>
      <c r="E64" s="6" t="s">
        <v>36</v>
      </c>
      <c r="F64" s="23" t="s">
        <v>65</v>
      </c>
      <c r="G64" s="43">
        <f>(('Body parameters (R)'!H64-'Body parameters (R)'!$H64)/'Body parameters (R)'!$H64)*100</f>
        <v>0</v>
      </c>
      <c r="H64" s="43">
        <f>(('Body parameters (R)'!I64-'Body parameters (R)'!$H64)/'Body parameters (R)'!$H64)*100</f>
        <v>-1.6393442622950762</v>
      </c>
      <c r="I64" s="43">
        <f>(('Body parameters (R)'!J64-'Body parameters (R)'!$H64)/'Body parameters (R)'!$H64)*100</f>
        <v>-4.5081967213114673</v>
      </c>
      <c r="J64" s="43">
        <f>(('Body parameters (R)'!K64-'Body parameters (R)'!$H64)/'Body parameters (R)'!$H64)*100</f>
        <v>-3.2786885245901525</v>
      </c>
      <c r="K64" s="43">
        <f>(('Body parameters (R)'!L64-'Body parameters (R)'!$H64)/'Body parameters (R)'!$H64)*100</f>
        <v>-4.0983606557377055</v>
      </c>
      <c r="L64" s="33"/>
      <c r="M64" s="33"/>
      <c r="O64" s="14"/>
      <c r="P64" s="14"/>
      <c r="Q64" s="14"/>
      <c r="R64" s="14"/>
      <c r="S64" s="14"/>
    </row>
    <row r="65" spans="1:19" x14ac:dyDescent="0.2">
      <c r="A65" s="15"/>
      <c r="B65" s="16">
        <v>19</v>
      </c>
      <c r="C65" s="59">
        <v>808</v>
      </c>
      <c r="D65" s="23" t="s">
        <v>4</v>
      </c>
      <c r="E65" s="6" t="s">
        <v>37</v>
      </c>
      <c r="F65" s="23" t="s">
        <v>65</v>
      </c>
      <c r="G65" s="43">
        <f>(('Body parameters (R)'!H65-'Body parameters (R)'!$H65)/'Body parameters (R)'!$H65)*100</f>
        <v>0</v>
      </c>
      <c r="H65" s="43">
        <f>(('Body parameters (R)'!I65-'Body parameters (R)'!$H65)/'Body parameters (R)'!$H65)*100</f>
        <v>-1.6877637130801628</v>
      </c>
      <c r="I65" s="43">
        <f>(('Body parameters (R)'!J65-'Body parameters (R)'!$H65)/'Body parameters (R)'!$H65)*100</f>
        <v>-1.6877637130801628</v>
      </c>
      <c r="J65" s="43">
        <f>(('Body parameters (R)'!K65-'Body parameters (R)'!$H65)/'Body parameters (R)'!$H65)*100</f>
        <v>-0.84388185654008141</v>
      </c>
      <c r="K65" s="43">
        <f>(('Body parameters (R)'!L65-'Body parameters (R)'!$H65)/'Body parameters (R)'!$H65)*100</f>
        <v>-2.9535864978902926</v>
      </c>
      <c r="L65" s="33"/>
      <c r="M65" s="33"/>
      <c r="O65" s="14"/>
      <c r="P65" s="14"/>
      <c r="Q65" s="14"/>
      <c r="R65" s="14"/>
      <c r="S65" s="14"/>
    </row>
    <row r="66" spans="1:19" x14ac:dyDescent="0.2">
      <c r="A66" s="15"/>
      <c r="B66" s="16">
        <v>19</v>
      </c>
      <c r="C66" s="59">
        <v>812</v>
      </c>
      <c r="D66" s="23" t="s">
        <v>4</v>
      </c>
      <c r="E66" s="6" t="s">
        <v>37</v>
      </c>
      <c r="F66" s="23" t="s">
        <v>65</v>
      </c>
      <c r="G66" s="43">
        <f>(('Body parameters (R)'!H66-'Body parameters (R)'!$H66)/'Body parameters (R)'!$H66)*100</f>
        <v>0</v>
      </c>
      <c r="H66" s="43">
        <f>(('Body parameters (R)'!I66-'Body parameters (R)'!$H66)/'Body parameters (R)'!$H66)*100</f>
        <v>0.90909090909090595</v>
      </c>
      <c r="I66" s="43">
        <f>(('Body parameters (R)'!J66-'Body parameters (R)'!$H66)/'Body parameters (R)'!$H66)*100</f>
        <v>-0.90909090909090595</v>
      </c>
      <c r="J66" s="43">
        <f>(('Body parameters (R)'!K66-'Body parameters (R)'!$H66)/'Body parameters (R)'!$H66)*100</f>
        <v>-0.45454545454546103</v>
      </c>
      <c r="K66" s="43">
        <f>(('Body parameters (R)'!L66-'Body parameters (R)'!$H66)/'Body parameters (R)'!$H66)*100</f>
        <v>0.45454545454546103</v>
      </c>
      <c r="L66" s="33"/>
      <c r="M66" s="33"/>
      <c r="O66" s="14"/>
      <c r="P66" s="14"/>
      <c r="Q66" s="14"/>
      <c r="S66" s="14"/>
    </row>
    <row r="67" spans="1:19" x14ac:dyDescent="0.2">
      <c r="A67" s="15"/>
      <c r="B67" s="16">
        <v>20</v>
      </c>
      <c r="C67" s="59">
        <v>802</v>
      </c>
      <c r="D67" s="23" t="s">
        <v>4</v>
      </c>
      <c r="E67" s="6" t="s">
        <v>37</v>
      </c>
      <c r="F67" s="23" t="s">
        <v>63</v>
      </c>
      <c r="G67" s="43">
        <f>(('Body parameters (R)'!H67-'Body parameters (R)'!$H67)/'Body parameters (R)'!$H67)*100</f>
        <v>0</v>
      </c>
      <c r="H67" s="43">
        <f>(('Body parameters (R)'!I67-'Body parameters (R)'!$H67)/'Body parameters (R)'!$H67)*100</f>
        <v>-3.6036036036036072</v>
      </c>
      <c r="I67" s="43">
        <f>(('Body parameters (R)'!J67-'Body parameters (R)'!$H67)/'Body parameters (R)'!$H67)*100</f>
        <v>-2.7027027027026933</v>
      </c>
      <c r="J67" s="43">
        <f>(('Body parameters (R)'!K67-'Body parameters (R)'!$H67)/'Body parameters (R)'!$H67)*100</f>
        <v>-7.2072072072071975</v>
      </c>
      <c r="K67" s="43">
        <f>(('Body parameters (R)'!L67-'Body parameters (R)'!$H67)/'Body parameters (R)'!$H67)*100</f>
        <v>-6.3063063063063005</v>
      </c>
      <c r="L67" s="33"/>
      <c r="M67" s="33"/>
      <c r="O67" s="14"/>
      <c r="P67" s="14"/>
      <c r="Q67" s="14"/>
      <c r="S67" s="14"/>
    </row>
    <row r="68" spans="1:19" x14ac:dyDescent="0.2">
      <c r="A68" s="15"/>
      <c r="B68" s="16">
        <v>20</v>
      </c>
      <c r="C68" s="59">
        <v>806</v>
      </c>
      <c r="D68" s="23" t="s">
        <v>4</v>
      </c>
      <c r="E68" s="6" t="s">
        <v>37</v>
      </c>
      <c r="F68" s="23" t="s">
        <v>63</v>
      </c>
      <c r="G68" s="43">
        <f>(('Body parameters (R)'!H68-'Body parameters (R)'!$H68)/'Body parameters (R)'!$H68)*100</f>
        <v>0</v>
      </c>
      <c r="H68" s="43">
        <f>(('Body parameters (R)'!I68-'Body parameters (R)'!$H68)/'Body parameters (R)'!$H68)*100</f>
        <v>-1.3274336283185872</v>
      </c>
      <c r="I68" s="43">
        <f>(('Body parameters (R)'!J68-'Body parameters (R)'!$H68)/'Body parameters (R)'!$H68)*100</f>
        <v>-0.44247787610620093</v>
      </c>
      <c r="J68" s="43">
        <f>(('Body parameters (R)'!K68-'Body parameters (R)'!$H68)/'Body parameters (R)'!$H68)*100</f>
        <v>-3.5398230088495604</v>
      </c>
      <c r="K68" s="43">
        <f>(('Body parameters (R)'!L68-'Body parameters (R)'!$H68)/'Body parameters (R)'!$H68)*100</f>
        <v>-6.6371681415929196</v>
      </c>
      <c r="L68" s="33"/>
      <c r="M68" s="33"/>
      <c r="O68" s="14"/>
      <c r="P68" s="14"/>
      <c r="Q68" s="14"/>
      <c r="S68" s="14"/>
    </row>
    <row r="69" spans="1:19" x14ac:dyDescent="0.2">
      <c r="A69" s="15"/>
      <c r="B69" s="16">
        <v>20</v>
      </c>
      <c r="C69" s="59">
        <v>824</v>
      </c>
      <c r="D69" s="23" t="s">
        <v>4</v>
      </c>
      <c r="E69" s="6" t="s">
        <v>36</v>
      </c>
      <c r="F69" s="23" t="s">
        <v>63</v>
      </c>
      <c r="G69" s="43">
        <f>(('Body parameters (R)'!H69-'Body parameters (R)'!$H69)/'Body parameters (R)'!$H69)*100</f>
        <v>0</v>
      </c>
      <c r="H69" s="43">
        <f>(('Body parameters (R)'!I69-'Body parameters (R)'!$H69)/'Body parameters (R)'!$H69)*100</f>
        <v>-3.6585365853658622</v>
      </c>
      <c r="I69" s="43">
        <f>(('Body parameters (R)'!J69-'Body parameters (R)'!$H69)/'Body parameters (R)'!$H69)*100</f>
        <v>-5.2845528455284576</v>
      </c>
      <c r="J69" s="43">
        <f>(('Body parameters (R)'!K69-'Body parameters (R)'!$H69)/'Body parameters (R)'!$H69)*100</f>
        <v>-10.975609756097573</v>
      </c>
      <c r="K69" s="43">
        <f>(('Body parameters (R)'!L69-'Body parameters (R)'!$H69)/'Body parameters (R)'!$H69)*100</f>
        <v>-11.788617886178871</v>
      </c>
      <c r="L69" s="33"/>
      <c r="M69" s="33"/>
      <c r="P69" s="14"/>
      <c r="Q69" s="14"/>
      <c r="S69" s="14"/>
    </row>
    <row r="70" spans="1:19" x14ac:dyDescent="0.2">
      <c r="A70" s="15"/>
      <c r="B70" s="16">
        <v>21</v>
      </c>
      <c r="C70" s="59">
        <v>814</v>
      </c>
      <c r="D70" s="23" t="s">
        <v>4</v>
      </c>
      <c r="E70" s="6" t="s">
        <v>37</v>
      </c>
      <c r="F70" s="23" t="s">
        <v>62</v>
      </c>
      <c r="G70" s="43">
        <f>(('Body parameters (R)'!H70-'Body parameters (R)'!$H70)/'Body parameters (R)'!$H70)*100</f>
        <v>0</v>
      </c>
      <c r="H70" s="43">
        <f>(('Body parameters (R)'!I70-'Body parameters (R)'!$H70)/'Body parameters (R)'!$H70)*100</f>
        <v>0</v>
      </c>
      <c r="I70" s="43">
        <f>(('Body parameters (R)'!J70-'Body parameters (R)'!$H70)/'Body parameters (R)'!$H70)*100</f>
        <v>-1.3953488372093057</v>
      </c>
      <c r="J70" s="43">
        <f>(('Body parameters (R)'!K70-'Body parameters (R)'!$H70)/'Body parameters (R)'!$H70)*100</f>
        <v>0.46511627906977404</v>
      </c>
      <c r="K70" s="43">
        <f>(('Body parameters (R)'!L70-'Body parameters (R)'!$H70)/'Body parameters (R)'!$H70)*100</f>
        <v>2.7906976744186114</v>
      </c>
      <c r="L70" s="33"/>
      <c r="M70" s="33"/>
      <c r="P70" s="14"/>
      <c r="Q70" s="14"/>
      <c r="S70" s="14"/>
    </row>
    <row r="71" spans="1:19" x14ac:dyDescent="0.2">
      <c r="A71" s="15"/>
      <c r="B71" s="16">
        <v>21</v>
      </c>
      <c r="C71" s="59">
        <v>816</v>
      </c>
      <c r="D71" s="23" t="s">
        <v>4</v>
      </c>
      <c r="E71" s="6" t="s">
        <v>36</v>
      </c>
      <c r="F71" s="23" t="s">
        <v>62</v>
      </c>
      <c r="G71" s="43">
        <f>(('Body parameters (R)'!H71-'Body parameters (R)'!$H71)/'Body parameters (R)'!$H71)*100</f>
        <v>0</v>
      </c>
      <c r="H71" s="43">
        <f>(('Body parameters (R)'!I71-'Body parameters (R)'!$H71)/'Body parameters (R)'!$H71)*100</f>
        <v>-1.3333333333333366</v>
      </c>
      <c r="I71" s="43">
        <f>(('Body parameters (R)'!J71-'Body parameters (R)'!$H71)/'Body parameters (R)'!$H71)*100</f>
        <v>-3.1111111111111081</v>
      </c>
      <c r="J71" s="43">
        <f>(('Body parameters (R)'!K71-'Body parameters (R)'!$H71)/'Body parameters (R)'!$H71)*100</f>
        <v>-1.7777777777777715</v>
      </c>
      <c r="K71" s="43">
        <f>(('Body parameters (R)'!L71-'Body parameters (R)'!$H71)/'Body parameters (R)'!$H71)*100</f>
        <v>0.88888888888888573</v>
      </c>
      <c r="L71" s="33"/>
      <c r="M71" s="33"/>
      <c r="P71" s="14"/>
      <c r="Q71" s="14"/>
    </row>
    <row r="72" spans="1:19" x14ac:dyDescent="0.2">
      <c r="A72" s="15"/>
      <c r="B72" s="16">
        <v>21</v>
      </c>
      <c r="C72" s="59">
        <v>818</v>
      </c>
      <c r="D72" s="23" t="s">
        <v>4</v>
      </c>
      <c r="E72" s="6" t="s">
        <v>37</v>
      </c>
      <c r="F72" s="23" t="s">
        <v>62</v>
      </c>
      <c r="G72" s="43">
        <f>(('Body parameters (R)'!H72-'Body parameters (R)'!$H72)/'Body parameters (R)'!$H72)*100</f>
        <v>0</v>
      </c>
      <c r="H72" s="43">
        <f>(('Body parameters (R)'!I72-'Body parameters (R)'!$H72)/'Body parameters (R)'!$H72)*100</f>
        <v>1.6460905349794182</v>
      </c>
      <c r="I72" s="43">
        <f>(('Body parameters (R)'!J72-'Body parameters (R)'!$H72)/'Body parameters (R)'!$H72)*100</f>
        <v>1.2345679012345707</v>
      </c>
      <c r="J72" s="43">
        <f>(('Body parameters (R)'!K72-'Body parameters (R)'!$H72)/'Body parameters (R)'!$H72)*100</f>
        <v>2.4691358024691268</v>
      </c>
      <c r="K72" s="43">
        <f>(('Body parameters (R)'!L72-'Body parameters (R)'!$H72)/'Body parameters (R)'!$H72)*100</f>
        <v>0.82304526748970908</v>
      </c>
      <c r="L72" s="33"/>
      <c r="M72" s="33"/>
      <c r="P72" s="14"/>
      <c r="Q72" s="14"/>
    </row>
    <row r="73" spans="1:19" x14ac:dyDescent="0.2">
      <c r="A73" s="15"/>
      <c r="B73" s="16">
        <v>21</v>
      </c>
      <c r="C73" s="59">
        <v>820</v>
      </c>
      <c r="D73" s="23" t="s">
        <v>4</v>
      </c>
      <c r="E73" s="6" t="s">
        <v>37</v>
      </c>
      <c r="F73" s="23" t="s">
        <v>62</v>
      </c>
      <c r="G73" s="43">
        <f>(('Body parameters (R)'!H73-'Body parameters (R)'!$H73)/'Body parameters (R)'!$H73)*100</f>
        <v>0</v>
      </c>
      <c r="H73" s="43">
        <f>(('Body parameters (R)'!I73-'Body parameters (R)'!$H73)/'Body parameters (R)'!$H73)*100</f>
        <v>0.84388185654008141</v>
      </c>
      <c r="I73" s="43">
        <f>(('Body parameters (R)'!J73-'Body parameters (R)'!$H73)/'Body parameters (R)'!$H73)*100</f>
        <v>-1.6877637130801628</v>
      </c>
      <c r="J73" s="43">
        <f>(('Body parameters (R)'!K73-'Body parameters (R)'!$H73)/'Body parameters (R)'!$H73)*100</f>
        <v>-2.531645569620244</v>
      </c>
      <c r="K73" s="43">
        <f>(('Body parameters (R)'!L73-'Body parameters (R)'!$H73)/'Body parameters (R)'!$H73)*100</f>
        <v>1.6877637130801777</v>
      </c>
      <c r="L73" s="33"/>
      <c r="M73" s="33"/>
      <c r="P73" s="14"/>
      <c r="Q73" s="14"/>
    </row>
    <row r="74" spans="1:19" x14ac:dyDescent="0.2">
      <c r="A74" s="4"/>
      <c r="B74" s="5"/>
      <c r="C74" s="4"/>
      <c r="D74" s="4"/>
      <c r="E74" s="4"/>
      <c r="F74" s="4"/>
      <c r="K74" s="14"/>
      <c r="L74" s="14"/>
      <c r="P74" s="14"/>
      <c r="Q74" s="14"/>
    </row>
    <row r="75" spans="1:19" x14ac:dyDescent="0.2">
      <c r="A75" s="4"/>
      <c r="B75" s="5"/>
      <c r="C75" s="4"/>
      <c r="D75" s="4"/>
      <c r="E75" s="4"/>
      <c r="F75" s="18"/>
      <c r="K75" s="14"/>
      <c r="L75" s="14"/>
      <c r="P75" s="14"/>
    </row>
    <row r="76" spans="1:19" x14ac:dyDescent="0.2">
      <c r="A76" s="4"/>
      <c r="B76" s="5"/>
      <c r="C76" s="4"/>
      <c r="D76" s="4"/>
      <c r="E76" s="4"/>
      <c r="F76" s="4"/>
      <c r="K76" s="14"/>
      <c r="L76" s="14"/>
      <c r="P76" s="14"/>
    </row>
    <row r="77" spans="1:19" x14ac:dyDescent="0.2">
      <c r="A77" s="4"/>
      <c r="B77" s="5"/>
      <c r="C77" s="4"/>
      <c r="D77" s="4"/>
      <c r="E77" s="4"/>
      <c r="F77" s="4"/>
      <c r="K77" s="14"/>
      <c r="L77" s="14"/>
      <c r="P77" s="14"/>
    </row>
    <row r="78" spans="1:19" x14ac:dyDescent="0.2">
      <c r="A78" s="4"/>
      <c r="B78" s="5"/>
      <c r="C78" s="4"/>
      <c r="D78" s="4"/>
      <c r="E78" s="4"/>
      <c r="F78" s="4"/>
      <c r="K78" s="14"/>
      <c r="L78" s="14"/>
      <c r="P78" s="14"/>
    </row>
    <row r="79" spans="1:19" x14ac:dyDescent="0.2">
      <c r="A79" s="4"/>
      <c r="B79" s="5"/>
      <c r="C79" s="4"/>
      <c r="D79" s="4"/>
      <c r="E79" s="4"/>
      <c r="F79" s="4"/>
      <c r="K79" s="14"/>
      <c r="L79" s="14"/>
    </row>
    <row r="80" spans="1:19" x14ac:dyDescent="0.2">
      <c r="A80" s="4"/>
      <c r="B80" s="5"/>
      <c r="C80" s="4"/>
      <c r="D80" s="4"/>
      <c r="E80" s="4"/>
      <c r="F80" s="4"/>
      <c r="K80" s="14"/>
      <c r="L80" s="14"/>
    </row>
    <row r="81" spans="1:11" x14ac:dyDescent="0.2">
      <c r="A81" s="4"/>
      <c r="B81" s="5"/>
      <c r="C81" s="4"/>
      <c r="D81" s="4"/>
      <c r="E81" s="4"/>
      <c r="F81" s="4"/>
      <c r="K81" s="14"/>
    </row>
    <row r="82" spans="1:11" x14ac:dyDescent="0.2">
      <c r="A82" s="4"/>
      <c r="B82" s="5"/>
      <c r="C82" s="4"/>
      <c r="D82" s="4"/>
      <c r="E82" s="4"/>
      <c r="F82" s="4"/>
    </row>
    <row r="83" spans="1:11" x14ac:dyDescent="0.2">
      <c r="A83" s="4"/>
      <c r="B83" s="20"/>
      <c r="C83" s="18"/>
      <c r="D83" s="18"/>
      <c r="E83" s="18"/>
      <c r="F83" s="4"/>
    </row>
    <row r="84" spans="1:11" x14ac:dyDescent="0.2">
      <c r="A84" s="4"/>
      <c r="B84" s="5"/>
      <c r="C84" s="4"/>
      <c r="D84" s="4"/>
      <c r="E84" s="4"/>
      <c r="F84" s="4"/>
    </row>
    <row r="85" spans="1:11" x14ac:dyDescent="0.2">
      <c r="A85" s="4"/>
      <c r="B85" s="5"/>
      <c r="C85" s="4"/>
      <c r="D85" s="4"/>
      <c r="E85" s="4"/>
      <c r="F85" s="4"/>
    </row>
    <row r="86" spans="1:11" x14ac:dyDescent="0.2">
      <c r="A86" s="4"/>
      <c r="B86" s="5"/>
      <c r="C86" s="4"/>
      <c r="D86" s="4"/>
      <c r="E86" s="4"/>
      <c r="F86" s="4"/>
    </row>
    <row r="87" spans="1:11" x14ac:dyDescent="0.2">
      <c r="A87" s="4"/>
      <c r="B87" s="5"/>
      <c r="C87" s="4"/>
      <c r="D87" s="4"/>
      <c r="E87" s="4"/>
      <c r="F87" s="4"/>
    </row>
    <row r="88" spans="1:11" x14ac:dyDescent="0.2">
      <c r="A88" s="4"/>
      <c r="B88" s="5"/>
      <c r="C88" s="4"/>
      <c r="D88" s="4"/>
      <c r="E88" s="4"/>
      <c r="F88" s="4"/>
    </row>
    <row r="89" spans="1:11" x14ac:dyDescent="0.2">
      <c r="A89" s="4"/>
      <c r="B89" s="5"/>
      <c r="C89" s="4"/>
      <c r="D89" s="4"/>
      <c r="E89" s="4"/>
      <c r="F89" s="4"/>
    </row>
    <row r="90" spans="1:11" x14ac:dyDescent="0.2">
      <c r="A90" s="4"/>
      <c r="B90" s="5"/>
      <c r="C90" s="4"/>
      <c r="D90" s="4"/>
      <c r="E90" s="4"/>
      <c r="F90" s="4"/>
    </row>
    <row r="91" spans="1:11" x14ac:dyDescent="0.2">
      <c r="A91" s="4"/>
      <c r="B91" s="5"/>
      <c r="C91" s="4"/>
      <c r="D91" s="4"/>
      <c r="E91" s="4"/>
      <c r="F91" s="4"/>
    </row>
    <row r="92" spans="1:11" x14ac:dyDescent="0.2">
      <c r="A92" s="4"/>
      <c r="B92" s="5"/>
      <c r="C92" s="4"/>
      <c r="D92" s="4"/>
      <c r="E92" s="4"/>
      <c r="F92" s="4"/>
    </row>
    <row r="93" spans="1:11" x14ac:dyDescent="0.2">
      <c r="A93" s="4"/>
      <c r="B93" s="5"/>
      <c r="C93" s="4"/>
      <c r="D93" s="4"/>
      <c r="E93" s="4"/>
      <c r="F93" s="4"/>
    </row>
    <row r="94" spans="1:11" x14ac:dyDescent="0.2">
      <c r="A94" s="4"/>
      <c r="B94" s="5"/>
      <c r="C94" s="4"/>
      <c r="D94" s="4"/>
      <c r="E94" s="4"/>
      <c r="F94" s="4"/>
    </row>
    <row r="95" spans="1:11" x14ac:dyDescent="0.2">
      <c r="A95" s="4"/>
      <c r="B95" s="5"/>
      <c r="C95" s="4"/>
      <c r="D95" s="4"/>
      <c r="E95" s="4"/>
      <c r="F95" s="4"/>
    </row>
    <row r="96" spans="1:11" x14ac:dyDescent="0.2">
      <c r="A96" s="4"/>
      <c r="B96" s="5"/>
      <c r="C96" s="4"/>
      <c r="D96" s="4"/>
      <c r="E96" s="4"/>
      <c r="F96" s="4"/>
    </row>
    <row r="97" spans="1:6" x14ac:dyDescent="0.2">
      <c r="A97" s="4"/>
      <c r="B97" s="5"/>
      <c r="C97" s="4"/>
      <c r="D97" s="4"/>
      <c r="E97" s="4"/>
      <c r="F97" s="4"/>
    </row>
    <row r="98" spans="1:6" x14ac:dyDescent="0.2">
      <c r="A98" s="4"/>
      <c r="B98" s="5"/>
      <c r="C98" s="4"/>
      <c r="D98" s="4"/>
      <c r="E98" s="4"/>
      <c r="F98" s="4"/>
    </row>
    <row r="99" spans="1:6" x14ac:dyDescent="0.2">
      <c r="A99" s="4"/>
      <c r="B99" s="5"/>
      <c r="C99" s="4"/>
      <c r="D99" s="4"/>
      <c r="E99" s="4"/>
      <c r="F99" s="4"/>
    </row>
    <row r="100" spans="1:6" x14ac:dyDescent="0.2">
      <c r="A100" s="4"/>
      <c r="B100" s="5"/>
      <c r="C100" s="4"/>
      <c r="D100" s="4"/>
      <c r="E100" s="4"/>
      <c r="F100" s="4"/>
    </row>
    <row r="101" spans="1:6" x14ac:dyDescent="0.2">
      <c r="A101" s="4"/>
      <c r="B101" s="5"/>
      <c r="C101" s="4"/>
      <c r="D101" s="4"/>
      <c r="E101" s="4"/>
      <c r="F101" s="4"/>
    </row>
    <row r="102" spans="1:6" x14ac:dyDescent="0.2">
      <c r="A102" s="4"/>
      <c r="B102" s="5"/>
      <c r="C102" s="4"/>
      <c r="D102" s="4"/>
      <c r="E102" s="4"/>
      <c r="F102" s="4"/>
    </row>
    <row r="103" spans="1:6" x14ac:dyDescent="0.2">
      <c r="A103" s="4"/>
      <c r="B103" s="5"/>
      <c r="C103" s="4"/>
      <c r="D103" s="4"/>
      <c r="E103" s="4"/>
      <c r="F103" s="4"/>
    </row>
    <row r="104" spans="1:6" x14ac:dyDescent="0.2">
      <c r="A104" s="4"/>
      <c r="B104" s="5"/>
      <c r="C104" s="4"/>
      <c r="D104" s="4"/>
      <c r="E104" s="4"/>
      <c r="F104" s="4"/>
    </row>
    <row r="105" spans="1:6" x14ac:dyDescent="0.2">
      <c r="A105" s="4"/>
      <c r="B105" s="5"/>
      <c r="C105" s="4"/>
      <c r="D105" s="4"/>
      <c r="E105" s="4"/>
      <c r="F105" s="4"/>
    </row>
    <row r="106" spans="1:6" x14ac:dyDescent="0.2">
      <c r="A106" s="4"/>
      <c r="B106" s="5"/>
      <c r="C106" s="4"/>
      <c r="D106" s="4"/>
      <c r="E106" s="4"/>
      <c r="F106" s="4"/>
    </row>
    <row r="107" spans="1:6" x14ac:dyDescent="0.2">
      <c r="A107" s="4"/>
      <c r="B107" s="5"/>
      <c r="C107" s="4"/>
      <c r="D107" s="4"/>
      <c r="E107" s="4"/>
      <c r="F107" s="4"/>
    </row>
    <row r="108" spans="1:6" x14ac:dyDescent="0.2">
      <c r="A108" s="4"/>
      <c r="B108" s="5"/>
      <c r="C108" s="4"/>
      <c r="D108" s="4"/>
      <c r="E108" s="4"/>
      <c r="F108" s="4"/>
    </row>
    <row r="109" spans="1:6" x14ac:dyDescent="0.2">
      <c r="A109" s="4"/>
      <c r="B109" s="5"/>
      <c r="C109" s="4"/>
      <c r="D109" s="4"/>
      <c r="E109" s="4"/>
      <c r="F109" s="4"/>
    </row>
    <row r="110" spans="1:6" x14ac:dyDescent="0.2">
      <c r="A110" s="4"/>
      <c r="B110" s="5"/>
      <c r="C110" s="4"/>
      <c r="D110" s="4"/>
      <c r="E110" s="4"/>
      <c r="F110" s="4"/>
    </row>
    <row r="111" spans="1:6" x14ac:dyDescent="0.2">
      <c r="A111" s="4"/>
      <c r="B111" s="5"/>
      <c r="C111" s="4"/>
      <c r="D111" s="4"/>
      <c r="E111" s="4"/>
      <c r="F111" s="4"/>
    </row>
    <row r="112" spans="1:6" x14ac:dyDescent="0.2">
      <c r="A112" s="4"/>
      <c r="B112" s="5"/>
      <c r="C112" s="4"/>
      <c r="D112" s="4"/>
      <c r="E112" s="4"/>
      <c r="F112" s="4"/>
    </row>
    <row r="113" spans="1:6" x14ac:dyDescent="0.2">
      <c r="A113" s="4"/>
      <c r="B113" s="5"/>
      <c r="C113" s="4"/>
      <c r="D113" s="4"/>
      <c r="E113" s="4"/>
      <c r="F113" s="4"/>
    </row>
    <row r="114" spans="1:6" x14ac:dyDescent="0.2">
      <c r="A114" s="4"/>
      <c r="B114" s="5"/>
      <c r="C114" s="4"/>
      <c r="D114" s="4"/>
      <c r="E114" s="4"/>
      <c r="F114" s="4"/>
    </row>
    <row r="115" spans="1:6" x14ac:dyDescent="0.2">
      <c r="A115" s="4"/>
      <c r="B115" s="5"/>
      <c r="C115" s="4"/>
      <c r="D115" s="4"/>
      <c r="E115" s="4"/>
      <c r="F115" s="4"/>
    </row>
    <row r="116" spans="1:6" x14ac:dyDescent="0.2">
      <c r="A116" s="4"/>
      <c r="B116" s="5"/>
      <c r="C116" s="4"/>
      <c r="D116" s="4"/>
      <c r="E116" s="4"/>
      <c r="F116" s="4"/>
    </row>
    <row r="117" spans="1:6" x14ac:dyDescent="0.2">
      <c r="A117" s="4"/>
      <c r="B117" s="5"/>
      <c r="C117" s="4"/>
      <c r="D117" s="4"/>
      <c r="E117" s="4"/>
      <c r="F117" s="4"/>
    </row>
    <row r="118" spans="1:6" x14ac:dyDescent="0.2">
      <c r="A118" s="4"/>
      <c r="B118" s="5"/>
      <c r="C118" s="4"/>
      <c r="D118" s="4"/>
      <c r="E118" s="4"/>
      <c r="F118" s="4"/>
    </row>
    <row r="119" spans="1:6" x14ac:dyDescent="0.2">
      <c r="A119" s="4"/>
      <c r="B119" s="5"/>
      <c r="C119" s="4"/>
      <c r="D119" s="4"/>
      <c r="E119" s="4"/>
      <c r="F119" s="4"/>
    </row>
    <row r="120" spans="1:6" x14ac:dyDescent="0.2">
      <c r="A120" s="4"/>
      <c r="B120" s="5"/>
      <c r="C120" s="4"/>
      <c r="D120" s="4"/>
      <c r="E120" s="4"/>
      <c r="F120" s="4"/>
    </row>
    <row r="121" spans="1:6" x14ac:dyDescent="0.2">
      <c r="A121" s="4"/>
      <c r="B121" s="5"/>
      <c r="C121" s="4"/>
      <c r="D121" s="4"/>
      <c r="E121" s="4"/>
      <c r="F121" s="4"/>
    </row>
    <row r="122" spans="1:6" x14ac:dyDescent="0.2">
      <c r="A122" s="4"/>
      <c r="B122" s="5"/>
      <c r="C122" s="4"/>
      <c r="D122" s="4"/>
      <c r="E122" s="4"/>
      <c r="F122" s="4"/>
    </row>
    <row r="123" spans="1:6" x14ac:dyDescent="0.2">
      <c r="A123" s="4"/>
      <c r="B123" s="5"/>
      <c r="C123" s="4"/>
      <c r="D123" s="4"/>
      <c r="E123" s="4"/>
      <c r="F123" s="4"/>
    </row>
    <row r="124" spans="1:6" x14ac:dyDescent="0.2">
      <c r="A124" s="4"/>
      <c r="B124" s="5"/>
      <c r="C124" s="4"/>
      <c r="D124" s="4"/>
      <c r="E124" s="4"/>
      <c r="F124" s="4"/>
    </row>
    <row r="125" spans="1:6" x14ac:dyDescent="0.2">
      <c r="A125" s="4"/>
      <c r="B125" s="5"/>
      <c r="C125" s="4"/>
      <c r="D125" s="4"/>
      <c r="E125" s="4"/>
      <c r="F125" s="4"/>
    </row>
    <row r="126" spans="1:6" x14ac:dyDescent="0.2">
      <c r="A126" s="4"/>
      <c r="B126" s="5"/>
      <c r="C126" s="4"/>
      <c r="D126" s="4"/>
      <c r="E126" s="4"/>
      <c r="F126" s="4"/>
    </row>
    <row r="127" spans="1:6" x14ac:dyDescent="0.2">
      <c r="A127" s="4"/>
      <c r="B127" s="5"/>
      <c r="C127" s="4"/>
      <c r="D127" s="4"/>
      <c r="E127" s="4"/>
      <c r="F127" s="4"/>
    </row>
    <row r="128" spans="1:6" x14ac:dyDescent="0.2">
      <c r="C128" s="4"/>
      <c r="D128" s="4"/>
      <c r="E128" s="4"/>
      <c r="F128" s="4"/>
    </row>
    <row r="129" spans="3:6" x14ac:dyDescent="0.2">
      <c r="C129" s="4"/>
      <c r="D129" s="4"/>
      <c r="E129" s="4"/>
      <c r="F129" s="4"/>
    </row>
    <row r="130" spans="3:6" x14ac:dyDescent="0.2">
      <c r="C130" s="4"/>
      <c r="D130" s="4"/>
      <c r="E130" s="4"/>
      <c r="F130" s="4"/>
    </row>
    <row r="131" spans="3:6" x14ac:dyDescent="0.2">
      <c r="C131" s="4"/>
      <c r="D131" s="4"/>
      <c r="E131" s="4"/>
      <c r="F131" s="4"/>
    </row>
    <row r="132" spans="3:6" x14ac:dyDescent="0.2">
      <c r="C132" s="4"/>
      <c r="D132" s="4"/>
      <c r="E132" s="4"/>
      <c r="F132" s="4"/>
    </row>
    <row r="133" spans="3:6" x14ac:dyDescent="0.2">
      <c r="C133" s="4"/>
      <c r="D133" s="4"/>
      <c r="E133" s="4"/>
      <c r="F133" s="4"/>
    </row>
    <row r="134" spans="3:6" x14ac:dyDescent="0.2">
      <c r="C134" s="4"/>
      <c r="D134" s="4"/>
      <c r="E134" s="4"/>
      <c r="F134" s="4"/>
    </row>
    <row r="135" spans="3:6" x14ac:dyDescent="0.2">
      <c r="C135" s="4"/>
      <c r="D135" s="4"/>
      <c r="E135" s="4"/>
      <c r="F135" s="4"/>
    </row>
    <row r="136" spans="3:6" x14ac:dyDescent="0.2">
      <c r="C136" s="4"/>
      <c r="D136" s="4"/>
      <c r="E136" s="4"/>
      <c r="F136" s="4"/>
    </row>
    <row r="137" spans="3:6" x14ac:dyDescent="0.2">
      <c r="C137" s="4"/>
      <c r="D137" s="4"/>
      <c r="E137" s="4"/>
      <c r="F137" s="4"/>
    </row>
    <row r="138" spans="3:6" x14ac:dyDescent="0.2">
      <c r="C138" s="4"/>
      <c r="D138" s="4"/>
      <c r="E138" s="4"/>
      <c r="F138" s="4"/>
    </row>
    <row r="139" spans="3:6" x14ac:dyDescent="0.2">
      <c r="C139" s="4"/>
      <c r="D139" s="4"/>
      <c r="E139" s="4"/>
      <c r="F139" s="4"/>
    </row>
    <row r="140" spans="3:6" x14ac:dyDescent="0.2">
      <c r="C140" s="4"/>
      <c r="D140" s="4"/>
      <c r="E140" s="4"/>
      <c r="F140" s="4"/>
    </row>
    <row r="141" spans="3:6" x14ac:dyDescent="0.2">
      <c r="C141" s="4"/>
      <c r="D141" s="4"/>
      <c r="E141" s="4"/>
      <c r="F141" s="4"/>
    </row>
    <row r="142" spans="3:6" x14ac:dyDescent="0.2">
      <c r="C142" s="4"/>
      <c r="D142" s="4"/>
      <c r="E142" s="4"/>
      <c r="F142" s="4"/>
    </row>
    <row r="143" spans="3:6" x14ac:dyDescent="0.2">
      <c r="C143" s="4"/>
      <c r="D143" s="4"/>
      <c r="E143" s="4"/>
      <c r="F143" s="4"/>
    </row>
    <row r="144" spans="3:6" x14ac:dyDescent="0.2">
      <c r="C144" s="4"/>
      <c r="D144" s="4"/>
      <c r="E144" s="4"/>
      <c r="F144" s="4"/>
    </row>
    <row r="145" spans="3:6" x14ac:dyDescent="0.2">
      <c r="C145" s="4"/>
      <c r="D145" s="4"/>
      <c r="E145" s="4"/>
      <c r="F145" s="4"/>
    </row>
    <row r="146" spans="3:6" x14ac:dyDescent="0.2">
      <c r="C146" s="4"/>
      <c r="D146" s="4"/>
      <c r="E146" s="4"/>
      <c r="F146" s="4"/>
    </row>
    <row r="147" spans="3:6" x14ac:dyDescent="0.2">
      <c r="C147" s="4"/>
      <c r="D147" s="4"/>
      <c r="E147" s="4"/>
      <c r="F147" s="4"/>
    </row>
    <row r="148" spans="3:6" x14ac:dyDescent="0.2">
      <c r="C148" s="4"/>
      <c r="D148" s="4"/>
      <c r="E148" s="4"/>
      <c r="F148" s="4"/>
    </row>
    <row r="149" spans="3:6" x14ac:dyDescent="0.2">
      <c r="C149" s="4"/>
      <c r="D149" s="4"/>
      <c r="E149" s="4"/>
      <c r="F149" s="4"/>
    </row>
    <row r="150" spans="3:6" x14ac:dyDescent="0.2">
      <c r="C150" s="4"/>
      <c r="D150" s="4"/>
      <c r="E150" s="4"/>
      <c r="F150" s="4"/>
    </row>
    <row r="151" spans="3:6" x14ac:dyDescent="0.2">
      <c r="C151" s="4"/>
      <c r="D151" s="4"/>
      <c r="E151" s="4"/>
      <c r="F151" s="4"/>
    </row>
    <row r="152" spans="3:6" x14ac:dyDescent="0.2">
      <c r="C152" s="4"/>
      <c r="D152" s="4"/>
      <c r="E152" s="4"/>
      <c r="F152" s="4"/>
    </row>
    <row r="153" spans="3:6" x14ac:dyDescent="0.2">
      <c r="C153" s="4"/>
      <c r="D153" s="4"/>
      <c r="E153" s="4"/>
      <c r="F153" s="4"/>
    </row>
    <row r="154" spans="3:6" x14ac:dyDescent="0.2">
      <c r="C154" s="4"/>
      <c r="D154" s="4"/>
      <c r="E154" s="4"/>
      <c r="F154" s="4"/>
    </row>
    <row r="155" spans="3:6" x14ac:dyDescent="0.2">
      <c r="C155" s="4"/>
      <c r="D155" s="4"/>
      <c r="E155" s="4"/>
      <c r="F155" s="4"/>
    </row>
    <row r="156" spans="3:6" x14ac:dyDescent="0.2">
      <c r="C156" s="4"/>
      <c r="D156" s="4"/>
      <c r="E156" s="4"/>
    </row>
    <row r="157" spans="3:6" x14ac:dyDescent="0.2">
      <c r="C157" s="4"/>
      <c r="D157" s="4"/>
      <c r="E157" s="4"/>
    </row>
    <row r="158" spans="3:6" x14ac:dyDescent="0.2">
      <c r="C158" s="4"/>
      <c r="D158" s="4"/>
      <c r="E158" s="4"/>
    </row>
    <row r="159" spans="3:6" x14ac:dyDescent="0.2">
      <c r="C159" s="4"/>
      <c r="D159" s="4"/>
      <c r="E159" s="4"/>
    </row>
    <row r="160" spans="3:6" x14ac:dyDescent="0.2">
      <c r="C160" s="4"/>
      <c r="D160" s="4"/>
      <c r="E160" s="4"/>
    </row>
    <row r="161" spans="3:5" x14ac:dyDescent="0.2">
      <c r="C161" s="4"/>
      <c r="D161" s="4"/>
      <c r="E161" s="4"/>
    </row>
    <row r="162" spans="3:5" x14ac:dyDescent="0.2">
      <c r="C162" s="4"/>
      <c r="D162" s="4"/>
      <c r="E162" s="4"/>
    </row>
    <row r="163" spans="3:5" x14ac:dyDescent="0.2">
      <c r="C163" s="4"/>
      <c r="D163" s="4"/>
      <c r="E163" s="4"/>
    </row>
  </sheetData>
  <pageMargins left="0.7" right="0.7" top="0.75" bottom="0.75" header="0.3" footer="0.3"/>
  <pageSetup paperSize="9" orientation="portrait" horizontalDpi="0" verticalDpi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B1872-0CC7-D94D-91C2-3377FFEC47FB}">
  <dimension ref="A1:AK163"/>
  <sheetViews>
    <sheetView zoomScaleNormal="100" workbookViewId="0">
      <pane ySplit="1" topLeftCell="A2" activePane="bottomLeft" state="frozen"/>
      <selection pane="bottomLeft" activeCell="F1" sqref="F1:F1048576"/>
    </sheetView>
  </sheetViews>
  <sheetFormatPr baseColWidth="10" defaultColWidth="10.5" defaultRowHeight="16" x14ac:dyDescent="0.2"/>
  <cols>
    <col min="1" max="1" width="26.5" style="6" bestFit="1" customWidth="1"/>
    <col min="2" max="2" width="10.5" style="9"/>
    <col min="3" max="5" width="10.5" style="6"/>
    <col min="6" max="6" width="14.1640625" style="6" bestFit="1" customWidth="1"/>
    <col min="7" max="7" width="11" style="6" customWidth="1"/>
    <col min="8" max="8" width="10" style="6" customWidth="1"/>
    <col min="9" max="9" width="12" style="6" customWidth="1"/>
    <col min="10" max="10" width="14.83203125" style="6" customWidth="1"/>
    <col min="11" max="11" width="13" style="6" bestFit="1" customWidth="1"/>
    <col min="12" max="12" width="13" style="11" customWidth="1"/>
    <col min="13" max="13" width="21.5" style="6" bestFit="1" customWidth="1"/>
    <col min="14" max="14" width="12.5" style="6" customWidth="1"/>
    <col min="15" max="15" width="13.5" style="6" bestFit="1" customWidth="1"/>
    <col min="16" max="18" width="13.5" style="6" customWidth="1"/>
    <col min="19" max="19" width="18" style="6" bestFit="1" customWidth="1"/>
    <col min="20" max="20" width="13.5" style="6" bestFit="1" customWidth="1"/>
    <col min="21" max="21" width="18" style="6" bestFit="1" customWidth="1"/>
    <col min="22" max="22" width="17.5" style="6" bestFit="1" customWidth="1"/>
    <col min="23" max="23" width="15.5" style="6" bestFit="1" customWidth="1"/>
    <col min="24" max="16384" width="10.5" style="6"/>
  </cols>
  <sheetData>
    <row r="1" spans="1:37" s="3" customFormat="1" x14ac:dyDescent="0.2">
      <c r="A1" s="1" t="s">
        <v>3</v>
      </c>
      <c r="B1" s="22" t="s">
        <v>1</v>
      </c>
      <c r="C1" s="22" t="s">
        <v>0</v>
      </c>
      <c r="D1" s="22" t="s">
        <v>2</v>
      </c>
      <c r="E1" s="44" t="s">
        <v>35</v>
      </c>
      <c r="F1" s="22" t="s">
        <v>47</v>
      </c>
      <c r="G1" s="30" t="s">
        <v>5</v>
      </c>
      <c r="H1" s="41" t="s">
        <v>6</v>
      </c>
      <c r="I1" s="41" t="s">
        <v>7</v>
      </c>
      <c r="J1" s="41" t="s">
        <v>9</v>
      </c>
      <c r="K1" s="41" t="s">
        <v>8</v>
      </c>
      <c r="L1" s="41" t="s">
        <v>10</v>
      </c>
      <c r="M1" s="41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</row>
    <row r="2" spans="1:37" x14ac:dyDescent="0.2">
      <c r="A2" s="4"/>
      <c r="B2" s="16">
        <v>1</v>
      </c>
      <c r="C2" s="19" t="s">
        <v>18</v>
      </c>
      <c r="D2" s="23" t="s">
        <v>4</v>
      </c>
      <c r="E2" s="23" t="s">
        <v>36</v>
      </c>
      <c r="F2" s="23" t="s">
        <v>62</v>
      </c>
      <c r="G2" s="15">
        <v>7.4999999999999997E-2</v>
      </c>
      <c r="H2" s="12">
        <v>1.04</v>
      </c>
      <c r="I2" s="6">
        <v>0.25600000000000001</v>
      </c>
      <c r="J2" s="11">
        <v>0.76</v>
      </c>
      <c r="K2" s="11">
        <v>7.8E-2</v>
      </c>
      <c r="L2" s="6">
        <v>7.8</v>
      </c>
      <c r="M2" s="6">
        <v>6.7</v>
      </c>
      <c r="N2" s="12">
        <f>(G2/'Body parameters (R)'!$L2)*100</f>
        <v>0.33632286995515692</v>
      </c>
      <c r="O2" s="12">
        <f>(H2/'Body parameters (R)'!$L2)*100</f>
        <v>4.6636771300448432</v>
      </c>
      <c r="P2" s="12">
        <f>(I2/'Body parameters (R)'!$L2)*100</f>
        <v>1.147982062780269</v>
      </c>
      <c r="Q2" s="12">
        <f>(J2/'Body parameters (R)'!$L2)*100</f>
        <v>3.4080717488789234</v>
      </c>
      <c r="R2" s="12">
        <f>(K2/'Body parameters (R)'!$L2)*100</f>
        <v>0.34977578475336318</v>
      </c>
      <c r="S2" s="42">
        <f>((K2*1000)/M2)</f>
        <v>11.641791044776118</v>
      </c>
    </row>
    <row r="3" spans="1:37" x14ac:dyDescent="0.2">
      <c r="A3" s="4"/>
      <c r="B3" s="16">
        <v>1</v>
      </c>
      <c r="C3" s="19" t="s">
        <v>19</v>
      </c>
      <c r="D3" s="23" t="s">
        <v>4</v>
      </c>
      <c r="E3" s="23" t="s">
        <v>37</v>
      </c>
      <c r="F3" s="23" t="s">
        <v>62</v>
      </c>
      <c r="G3" s="19">
        <v>8.5000000000000006E-2</v>
      </c>
      <c r="H3" s="12">
        <v>1.429</v>
      </c>
      <c r="I3" s="4">
        <v>0.23100000000000001</v>
      </c>
      <c r="J3" s="12">
        <v>0.86</v>
      </c>
      <c r="K3" s="12">
        <v>0.123</v>
      </c>
      <c r="L3" s="4">
        <v>7.2</v>
      </c>
      <c r="M3" s="4">
        <v>6.1</v>
      </c>
      <c r="N3" s="12">
        <f>(G3/'Body parameters (R)'!$L3)*100</f>
        <v>0.28523489932885909</v>
      </c>
      <c r="O3" s="12">
        <f>(H3/'Body parameters (R)'!$L3)*100</f>
        <v>4.7953020134228188</v>
      </c>
      <c r="P3" s="12">
        <f>(I3/'Body parameters (R)'!$L3)*100</f>
        <v>0.77516778523489938</v>
      </c>
      <c r="Q3" s="12">
        <f>(J3/'Body parameters (R)'!$L3)*100</f>
        <v>2.885906040268456</v>
      </c>
      <c r="R3" s="12">
        <f>(K3/'Body parameters (R)'!$L3)*100</f>
        <v>0.41275167785234901</v>
      </c>
      <c r="S3" s="42">
        <f t="shared" ref="S3:S19" si="0">((K3*1000)/M3)</f>
        <v>20.16393442622951</v>
      </c>
    </row>
    <row r="4" spans="1:37" x14ac:dyDescent="0.2">
      <c r="A4" s="4"/>
      <c r="B4" s="16">
        <v>1</v>
      </c>
      <c r="C4" s="19" t="s">
        <v>20</v>
      </c>
      <c r="D4" s="23" t="s">
        <v>4</v>
      </c>
      <c r="E4" s="23" t="s">
        <v>37</v>
      </c>
      <c r="F4" s="23" t="s">
        <v>62</v>
      </c>
      <c r="G4" s="19">
        <v>8.5000000000000006E-2</v>
      </c>
      <c r="H4" s="12">
        <v>1.179</v>
      </c>
      <c r="I4" s="4">
        <v>0.246</v>
      </c>
      <c r="J4" s="12">
        <v>0.81799999999999995</v>
      </c>
      <c r="K4" s="12">
        <v>0.113</v>
      </c>
      <c r="L4" s="4">
        <v>7.7</v>
      </c>
      <c r="M4" s="4">
        <v>6.7</v>
      </c>
      <c r="N4" s="12">
        <f>(G4/'Body parameters (R)'!$L4)*100</f>
        <v>0.3728070175438597</v>
      </c>
      <c r="O4" s="12">
        <f>(H4/'Body parameters (R)'!$L4)*100</f>
        <v>5.1710526315789478</v>
      </c>
      <c r="P4" s="12">
        <f>(I4/'Body parameters (R)'!$L4)*100</f>
        <v>1.0789473684210527</v>
      </c>
      <c r="Q4" s="12">
        <f>(J4/'Body parameters (R)'!$L4)*100</f>
        <v>3.5877192982456139</v>
      </c>
      <c r="R4" s="12">
        <f>(K4/'Body parameters (R)'!$L4)*100</f>
        <v>0.49561403508771928</v>
      </c>
      <c r="S4" s="42">
        <f t="shared" si="0"/>
        <v>16.865671641791046</v>
      </c>
    </row>
    <row r="5" spans="1:37" x14ac:dyDescent="0.2">
      <c r="A5" s="4"/>
      <c r="B5" s="16">
        <v>2</v>
      </c>
      <c r="C5" s="19" t="s">
        <v>21</v>
      </c>
      <c r="D5" s="23" t="s">
        <v>4</v>
      </c>
      <c r="E5" s="23" t="s">
        <v>36</v>
      </c>
      <c r="F5" s="23" t="s">
        <v>65</v>
      </c>
      <c r="G5" s="19">
        <v>0.107</v>
      </c>
      <c r="H5" s="12">
        <v>1.1870000000000001</v>
      </c>
      <c r="I5" s="12">
        <v>0.379</v>
      </c>
      <c r="J5" s="12">
        <v>0.92600000000000005</v>
      </c>
      <c r="K5" s="12">
        <v>9.8000000000000004E-2</v>
      </c>
      <c r="L5" s="4">
        <v>7.7</v>
      </c>
      <c r="M5" s="4">
        <v>6.6</v>
      </c>
      <c r="N5" s="12">
        <f>(G5/'Body parameters (R)'!$L5)*100</f>
        <v>0.41960784313725485</v>
      </c>
      <c r="O5" s="12">
        <f>(H5/'Body parameters (R)'!$L5)*100</f>
        <v>4.6549019607843141</v>
      </c>
      <c r="P5" s="12">
        <f>(I5/'Body parameters (R)'!$L5)*100</f>
        <v>1.4862745098039216</v>
      </c>
      <c r="Q5" s="12">
        <f>(J5/'Body parameters (R)'!$L5)*100</f>
        <v>3.6313725490196083</v>
      </c>
      <c r="R5" s="12">
        <f>(K5/'Body parameters (R)'!$L5)*100</f>
        <v>0.3843137254901961</v>
      </c>
      <c r="S5" s="42">
        <f t="shared" si="0"/>
        <v>14.84848484848485</v>
      </c>
    </row>
    <row r="6" spans="1:37" x14ac:dyDescent="0.2">
      <c r="A6" s="4"/>
      <c r="B6" s="16">
        <v>2</v>
      </c>
      <c r="C6" s="19" t="s">
        <v>22</v>
      </c>
      <c r="D6" s="23" t="s">
        <v>4</v>
      </c>
      <c r="E6" s="23" t="s">
        <v>37</v>
      </c>
      <c r="F6" s="23" t="s">
        <v>65</v>
      </c>
      <c r="G6" s="19">
        <v>9.1999999999999998E-2</v>
      </c>
      <c r="H6" s="12">
        <v>0.93300000000000005</v>
      </c>
      <c r="I6" s="12">
        <v>0.21099999999999999</v>
      </c>
      <c r="J6" s="12">
        <v>0.82</v>
      </c>
      <c r="K6" s="12">
        <v>7.8E-2</v>
      </c>
      <c r="L6" s="4">
        <v>6.6</v>
      </c>
      <c r="M6" s="4">
        <v>5.5</v>
      </c>
      <c r="N6" s="12">
        <f>(G6/'Body parameters (R)'!$L6)*100</f>
        <v>0.44019138755980863</v>
      </c>
      <c r="O6" s="12">
        <f>(H6/'Body parameters (R)'!$L6)*100</f>
        <v>4.4641148325358859</v>
      </c>
      <c r="P6" s="12">
        <f>(I6/'Body parameters (R)'!$L6)*100</f>
        <v>1.0095693779904307</v>
      </c>
      <c r="Q6" s="12">
        <f>(J6/'Body parameters (R)'!$L6)*100</f>
        <v>3.9234449760765551</v>
      </c>
      <c r="R6" s="12">
        <f>(K6/'Body parameters (R)'!$L6)*100</f>
        <v>0.37320574162679426</v>
      </c>
      <c r="S6" s="42">
        <f t="shared" si="0"/>
        <v>14.181818181818182</v>
      </c>
    </row>
    <row r="7" spans="1:37" x14ac:dyDescent="0.2">
      <c r="A7" s="4"/>
      <c r="B7" s="16">
        <v>2</v>
      </c>
      <c r="C7" s="19" t="s">
        <v>23</v>
      </c>
      <c r="D7" s="23" t="s">
        <v>4</v>
      </c>
      <c r="E7" s="23" t="s">
        <v>37</v>
      </c>
      <c r="F7" s="23" t="s">
        <v>65</v>
      </c>
      <c r="G7" s="19">
        <v>7.5999999999999998E-2</v>
      </c>
      <c r="H7" s="12">
        <v>0.96799999999999997</v>
      </c>
      <c r="I7" s="12">
        <v>0.23</v>
      </c>
      <c r="J7" s="12">
        <v>0.73199999999999998</v>
      </c>
      <c r="K7" s="12">
        <v>8.7999999999999995E-2</v>
      </c>
      <c r="L7" s="4">
        <v>6.4</v>
      </c>
      <c r="M7" s="4">
        <v>5.4</v>
      </c>
      <c r="N7" s="12">
        <f>(G7/'Body parameters (R)'!$L7)*100</f>
        <v>0.35680751173708919</v>
      </c>
      <c r="O7" s="12">
        <f>(H7/'Body parameters (R)'!$L7)*100</f>
        <v>4.544600938967136</v>
      </c>
      <c r="P7" s="12">
        <f>(I7/'Body parameters (R)'!$L7)*100</f>
        <v>1.07981220657277</v>
      </c>
      <c r="Q7" s="12">
        <f>(J7/'Body parameters (R)'!$L7)*100</f>
        <v>3.4366197183098595</v>
      </c>
      <c r="R7" s="12">
        <f>(K7/'Body parameters (R)'!$L7)*100</f>
        <v>0.41314553990610325</v>
      </c>
      <c r="S7" s="42">
        <f t="shared" si="0"/>
        <v>16.296296296296294</v>
      </c>
    </row>
    <row r="8" spans="1:37" x14ac:dyDescent="0.2">
      <c r="A8" s="4"/>
      <c r="B8" s="16">
        <v>2</v>
      </c>
      <c r="C8" s="19" t="s">
        <v>24</v>
      </c>
      <c r="D8" s="23" t="s">
        <v>4</v>
      </c>
      <c r="E8" s="23" t="s">
        <v>36</v>
      </c>
      <c r="F8" s="23" t="s">
        <v>65</v>
      </c>
      <c r="G8" s="19">
        <v>9.9000000000000005E-2</v>
      </c>
      <c r="H8" s="12">
        <v>1.1200000000000001</v>
      </c>
      <c r="I8" s="12">
        <v>0.307</v>
      </c>
      <c r="J8" s="12">
        <v>0.81</v>
      </c>
      <c r="K8" s="12">
        <v>0.10299999999999999</v>
      </c>
      <c r="L8" s="4">
        <v>7.1</v>
      </c>
      <c r="M8" s="4">
        <v>6.1</v>
      </c>
      <c r="N8" s="12">
        <f>(G8/'Body parameters (R)'!$L8)*100</f>
        <v>0.4380530973451327</v>
      </c>
      <c r="O8" s="12">
        <f>(H8/'Body parameters (R)'!$L8)*100</f>
        <v>4.9557522123893802</v>
      </c>
      <c r="P8" s="12">
        <f>(I8/'Body parameters (R)'!$L8)*100</f>
        <v>1.3584070796460175</v>
      </c>
      <c r="Q8" s="12">
        <f>(J8/'Body parameters (R)'!$L8)*100</f>
        <v>3.5840707964601775</v>
      </c>
      <c r="R8" s="12">
        <f>(K8/'Body parameters (R)'!$L8)*100</f>
        <v>0.45575221238938046</v>
      </c>
      <c r="S8" s="42">
        <f t="shared" si="0"/>
        <v>16.885245901639344</v>
      </c>
    </row>
    <row r="9" spans="1:37" x14ac:dyDescent="0.2">
      <c r="A9" s="4"/>
      <c r="B9" s="16">
        <v>2</v>
      </c>
      <c r="C9" s="19" t="s">
        <v>25</v>
      </c>
      <c r="D9" s="23" t="s">
        <v>4</v>
      </c>
      <c r="E9" s="23" t="s">
        <v>37</v>
      </c>
      <c r="F9" s="23" t="s">
        <v>65</v>
      </c>
      <c r="G9" s="19">
        <v>0.10199999999999999</v>
      </c>
      <c r="H9" s="12">
        <v>1.046</v>
      </c>
      <c r="I9" s="12">
        <v>0.26900000000000002</v>
      </c>
      <c r="J9" s="12">
        <v>0.96</v>
      </c>
      <c r="K9" s="12">
        <v>9.6000000000000002E-2</v>
      </c>
      <c r="L9" s="4">
        <v>7.1</v>
      </c>
      <c r="M9" s="4">
        <v>6</v>
      </c>
      <c r="N9" s="12">
        <f>(G9/'Body parameters (R)'!$L9)*100</f>
        <v>0.41975308641975301</v>
      </c>
      <c r="O9" s="12">
        <f>(H9/'Body parameters (R)'!$L9)*100</f>
        <v>4.3045267489711936</v>
      </c>
      <c r="P9" s="12">
        <f>(I9/'Body parameters (R)'!$L9)*100</f>
        <v>1.1069958847736625</v>
      </c>
      <c r="Q9" s="12">
        <f>(J9/'Body parameters (R)'!$L9)*100</f>
        <v>3.9506172839506171</v>
      </c>
      <c r="R9" s="12">
        <f>(K9/'Body parameters (R)'!$L9)*100</f>
        <v>0.39506172839506176</v>
      </c>
      <c r="S9" s="42">
        <f t="shared" si="0"/>
        <v>16</v>
      </c>
    </row>
    <row r="10" spans="1:37" x14ac:dyDescent="0.2">
      <c r="A10" s="4"/>
      <c r="B10" s="16">
        <v>3</v>
      </c>
      <c r="C10" s="19" t="s">
        <v>26</v>
      </c>
      <c r="D10" s="23" t="s">
        <v>4</v>
      </c>
      <c r="E10" s="23" t="s">
        <v>36</v>
      </c>
      <c r="F10" s="23" t="s">
        <v>63</v>
      </c>
      <c r="G10" s="19">
        <v>4.2000000000000003E-2</v>
      </c>
      <c r="H10" s="12">
        <v>1.048</v>
      </c>
      <c r="I10" s="12">
        <v>0.17599999999999999</v>
      </c>
      <c r="J10" s="46"/>
      <c r="K10" s="12">
        <v>9.9000000000000005E-2</v>
      </c>
      <c r="L10" s="4">
        <v>6.5</v>
      </c>
      <c r="M10" s="4">
        <v>5.5</v>
      </c>
      <c r="N10" s="12">
        <f>(G10/'Body parameters (R)'!$L10)*100</f>
        <v>0.1900452488687783</v>
      </c>
      <c r="O10" s="12">
        <f>(H10/'Body parameters (R)'!$L10)*100</f>
        <v>4.7420814479638009</v>
      </c>
      <c r="P10" s="12">
        <f>(I10/'Body parameters (R)'!$L10)*100</f>
        <v>0.79638009049773739</v>
      </c>
      <c r="Q10" s="46"/>
      <c r="R10" s="12">
        <f>(K10/'Body parameters (R)'!$L10)*100</f>
        <v>0.44796380090497734</v>
      </c>
      <c r="S10" s="42">
        <f t="shared" si="0"/>
        <v>18</v>
      </c>
    </row>
    <row r="11" spans="1:37" x14ac:dyDescent="0.2">
      <c r="A11" s="4"/>
      <c r="B11" s="16">
        <v>3</v>
      </c>
      <c r="C11" s="19" t="s">
        <v>27</v>
      </c>
      <c r="D11" s="23" t="s">
        <v>4</v>
      </c>
      <c r="E11" s="23" t="s">
        <v>37</v>
      </c>
      <c r="F11" s="23" t="s">
        <v>63</v>
      </c>
      <c r="G11" s="19">
        <v>5.3999999999999999E-2</v>
      </c>
      <c r="H11" s="12">
        <v>0.91300000000000003</v>
      </c>
      <c r="I11" s="12">
        <v>0.10299999999999999</v>
      </c>
      <c r="J11" s="46"/>
      <c r="K11" s="12">
        <v>0.104</v>
      </c>
      <c r="L11" s="4">
        <v>6.2</v>
      </c>
      <c r="M11" s="4">
        <v>5.0999999999999996</v>
      </c>
      <c r="N11" s="12">
        <f>(G11/'Body parameters (R)'!$L11)*100</f>
        <v>0.26341463414634148</v>
      </c>
      <c r="O11" s="12">
        <f>(H11/'Body parameters (R)'!$L11)*100</f>
        <v>4.4536585365853663</v>
      </c>
      <c r="P11" s="12">
        <f>(I11/'Body parameters (R)'!$L11)*100</f>
        <v>0.5024390243902439</v>
      </c>
      <c r="Q11" s="46"/>
      <c r="R11" s="12">
        <f>(K11/'Body parameters (R)'!$L11)*100</f>
        <v>0.50731707317073171</v>
      </c>
      <c r="S11" s="42">
        <f t="shared" si="0"/>
        <v>20.3921568627451</v>
      </c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</row>
    <row r="12" spans="1:37" x14ac:dyDescent="0.2">
      <c r="A12" s="4"/>
      <c r="B12" s="16">
        <v>3</v>
      </c>
      <c r="C12" s="19" t="s">
        <v>28</v>
      </c>
      <c r="D12" s="23" t="s">
        <v>4</v>
      </c>
      <c r="E12" s="23" t="s">
        <v>37</v>
      </c>
      <c r="F12" s="23" t="s">
        <v>63</v>
      </c>
      <c r="G12" s="19">
        <v>4.3999999999999997E-2</v>
      </c>
      <c r="H12" s="12">
        <v>0.93300000000000005</v>
      </c>
      <c r="I12" s="12">
        <v>0.16900000000000001</v>
      </c>
      <c r="J12" s="12">
        <v>0.64900000000000002</v>
      </c>
      <c r="K12" s="12">
        <v>0.12</v>
      </c>
      <c r="L12" s="4">
        <v>6.3</v>
      </c>
      <c r="M12" s="4">
        <v>5.3</v>
      </c>
      <c r="N12" s="12">
        <f>(G12/'Body parameters (R)'!$L12)*100</f>
        <v>0.23280423280423279</v>
      </c>
      <c r="O12" s="12">
        <f>(H12/'Body parameters (R)'!$L12)*100</f>
        <v>4.9365079365079367</v>
      </c>
      <c r="P12" s="12">
        <f>(I12/'Body parameters (R)'!$L12)*100</f>
        <v>0.8941798941798943</v>
      </c>
      <c r="Q12" s="12">
        <f>(J12/'Body parameters (R)'!$L12)*100</f>
        <v>3.4338624338624344</v>
      </c>
      <c r="R12" s="12">
        <f>(K12/'Body parameters (R)'!$L12)*100</f>
        <v>0.63492063492063489</v>
      </c>
      <c r="S12" s="42">
        <f t="shared" si="0"/>
        <v>22.641509433962266</v>
      </c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</row>
    <row r="13" spans="1:37" x14ac:dyDescent="0.2">
      <c r="A13" s="4"/>
      <c r="B13" s="16">
        <v>3</v>
      </c>
      <c r="C13" s="19" t="s">
        <v>29</v>
      </c>
      <c r="D13" s="23" t="s">
        <v>4</v>
      </c>
      <c r="E13" s="23" t="s">
        <v>36</v>
      </c>
      <c r="F13" s="23" t="s">
        <v>63</v>
      </c>
      <c r="G13" s="19">
        <v>3.5000000000000003E-2</v>
      </c>
      <c r="H13" s="12">
        <v>0.80900000000000005</v>
      </c>
      <c r="I13" s="12">
        <v>9.1999999999999998E-2</v>
      </c>
      <c r="J13" s="12">
        <v>0.56100000000000005</v>
      </c>
      <c r="K13" s="12">
        <v>9.7000000000000003E-2</v>
      </c>
      <c r="L13" s="4">
        <v>5.8</v>
      </c>
      <c r="M13" s="4">
        <v>4.8</v>
      </c>
      <c r="N13" s="12">
        <f>(G13/'Body parameters (R)'!$L13)*100</f>
        <v>0.19662921348314608</v>
      </c>
      <c r="O13" s="12">
        <f>(H13/'Body parameters (R)'!$L13)*100</f>
        <v>4.5449438202247192</v>
      </c>
      <c r="P13" s="12">
        <f>(I13/'Body parameters (R)'!$L13)*100</f>
        <v>0.51685393258426959</v>
      </c>
      <c r="Q13" s="12">
        <f>(J13/'Body parameters (R)'!$L13)*100</f>
        <v>3.1516853932584272</v>
      </c>
      <c r="R13" s="12">
        <f>(K13/'Body parameters (R)'!$L13)*100</f>
        <v>0.5449438202247191</v>
      </c>
      <c r="S13" s="42">
        <f t="shared" si="0"/>
        <v>20.208333333333336</v>
      </c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</row>
    <row r="14" spans="1:37" x14ac:dyDescent="0.2">
      <c r="A14" s="4"/>
      <c r="B14" s="16">
        <v>3</v>
      </c>
      <c r="C14" s="19" t="s">
        <v>30</v>
      </c>
      <c r="D14" s="23" t="s">
        <v>4</v>
      </c>
      <c r="E14" s="23" t="s">
        <v>37</v>
      </c>
      <c r="F14" s="23" t="s">
        <v>63</v>
      </c>
      <c r="G14" s="19">
        <v>4.8000000000000001E-2</v>
      </c>
      <c r="H14" s="12">
        <v>0.57799999999999996</v>
      </c>
      <c r="I14" s="12">
        <v>9.4E-2</v>
      </c>
      <c r="J14" s="12">
        <v>0.51</v>
      </c>
      <c r="K14" s="12">
        <v>9.8000000000000004E-2</v>
      </c>
      <c r="L14" s="4">
        <v>5.9</v>
      </c>
      <c r="M14" s="4">
        <v>4.9000000000000004</v>
      </c>
      <c r="N14" s="12">
        <f>(G14/'Body parameters (R)'!$L14)*100</f>
        <v>0.26815642458100564</v>
      </c>
      <c r="O14" s="12">
        <f>(H14/'Body parameters (R)'!$L14)*100</f>
        <v>3.2290502793296088</v>
      </c>
      <c r="P14" s="12">
        <f>(I14/'Body parameters (R)'!$L14)*100</f>
        <v>0.52513966480446927</v>
      </c>
      <c r="Q14" s="12">
        <f>(J14/'Body parameters (R)'!$L14)*100</f>
        <v>2.8491620111731844</v>
      </c>
      <c r="R14" s="12">
        <f>(K14/'Body parameters (R)'!$L14)*100</f>
        <v>0.54748603351955316</v>
      </c>
      <c r="S14" s="42">
        <f t="shared" si="0"/>
        <v>20</v>
      </c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</row>
    <row r="15" spans="1:37" x14ac:dyDescent="0.2">
      <c r="A15" s="4"/>
      <c r="B15" s="16">
        <v>4</v>
      </c>
      <c r="C15" s="19" t="s">
        <v>31</v>
      </c>
      <c r="D15" s="23" t="s">
        <v>4</v>
      </c>
      <c r="E15" s="23" t="s">
        <v>37</v>
      </c>
      <c r="F15" s="23" t="s">
        <v>64</v>
      </c>
      <c r="G15" s="19">
        <v>6.3E-2</v>
      </c>
      <c r="H15" s="12">
        <v>1.05</v>
      </c>
      <c r="I15" s="12">
        <v>0.308</v>
      </c>
      <c r="J15" s="12">
        <v>0.746</v>
      </c>
      <c r="K15" s="12">
        <v>0.2</v>
      </c>
      <c r="L15" s="4">
        <v>6.7</v>
      </c>
      <c r="M15" s="4">
        <v>5.6</v>
      </c>
      <c r="N15" s="12">
        <f>(G15/'Body parameters (R)'!$L15)*100</f>
        <v>0.26923076923076927</v>
      </c>
      <c r="O15" s="12">
        <f>(H15/'Body parameters (R)'!$L15)*100</f>
        <v>4.4871794871794881</v>
      </c>
      <c r="P15" s="12">
        <f>(I15/'Body parameters (R)'!$L15)*100</f>
        <v>1.3162393162393162</v>
      </c>
      <c r="Q15" s="12">
        <f>(J15/'Body parameters (R)'!$L15)*100</f>
        <v>3.1880341880341883</v>
      </c>
      <c r="R15" s="12">
        <f>(K15/'Body parameters (R)'!$L15)*100</f>
        <v>0.85470085470085477</v>
      </c>
      <c r="S15" s="42">
        <f t="shared" si="0"/>
        <v>35.714285714285715</v>
      </c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</row>
    <row r="16" spans="1:37" x14ac:dyDescent="0.2">
      <c r="A16" s="4"/>
      <c r="B16" s="16">
        <v>4</v>
      </c>
      <c r="C16" s="19" t="s">
        <v>32</v>
      </c>
      <c r="D16" s="23" t="s">
        <v>4</v>
      </c>
      <c r="E16" s="23" t="s">
        <v>37</v>
      </c>
      <c r="F16" s="23" t="s">
        <v>64</v>
      </c>
      <c r="G16" s="19">
        <v>4.5999999999999999E-2</v>
      </c>
      <c r="H16" s="12">
        <v>0.92</v>
      </c>
      <c r="I16" s="12">
        <v>0.47899999999999998</v>
      </c>
      <c r="J16" s="12">
        <v>0.74199999999999999</v>
      </c>
      <c r="K16" s="12">
        <v>0.21</v>
      </c>
      <c r="L16" s="4">
        <v>7.2</v>
      </c>
      <c r="M16" s="4">
        <v>6.1</v>
      </c>
      <c r="N16" s="12">
        <f>(G16/'Body parameters (R)'!$L16)*100</f>
        <v>0.21596244131455397</v>
      </c>
      <c r="O16" s="12">
        <f>(H16/'Body parameters (R)'!$L16)*100</f>
        <v>4.31924882629108</v>
      </c>
      <c r="P16" s="12">
        <f>(I16/'Body parameters (R)'!$L16)*100</f>
        <v>2.248826291079812</v>
      </c>
      <c r="Q16" s="12">
        <f>(J16/'Body parameters (R)'!$L16)*100</f>
        <v>3.4835680751173705</v>
      </c>
      <c r="R16" s="12">
        <f>(K16/'Body parameters (R)'!$L16)*100</f>
        <v>0.98591549295774639</v>
      </c>
      <c r="S16" s="42">
        <f t="shared" si="0"/>
        <v>34.426229508196727</v>
      </c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</row>
    <row r="17" spans="1:37" x14ac:dyDescent="0.2">
      <c r="A17" s="4"/>
      <c r="B17" s="16">
        <v>4</v>
      </c>
      <c r="C17" s="19" t="s">
        <v>33</v>
      </c>
      <c r="D17" s="23" t="s">
        <v>4</v>
      </c>
      <c r="E17" s="23" t="s">
        <v>37</v>
      </c>
      <c r="F17" s="23" t="s">
        <v>64</v>
      </c>
      <c r="G17" s="19">
        <v>4.5999999999999999E-2</v>
      </c>
      <c r="H17" s="12">
        <v>0.97899999999999998</v>
      </c>
      <c r="I17" s="12">
        <v>0.40500000000000003</v>
      </c>
      <c r="J17" s="12">
        <v>0.72699999999999998</v>
      </c>
      <c r="K17" s="12">
        <v>7.1999999999999995E-2</v>
      </c>
      <c r="L17" s="4">
        <v>8</v>
      </c>
      <c r="M17" s="4">
        <v>7</v>
      </c>
      <c r="N17" s="12">
        <f>(G17/'Body parameters (R)'!$L17)*100</f>
        <v>0.22222222222222221</v>
      </c>
      <c r="O17" s="12">
        <f>(H17/'Body parameters (R)'!$L17)*100</f>
        <v>4.7294685990338161</v>
      </c>
      <c r="P17" s="12">
        <f>(I17/'Body parameters (R)'!$L17)*100</f>
        <v>1.956521739130435</v>
      </c>
      <c r="Q17" s="12">
        <f>(J17/'Body parameters (R)'!$L17)*100</f>
        <v>3.5120772946859904</v>
      </c>
      <c r="R17" s="12">
        <f>(K17/'Body parameters (R)'!$L17)*100</f>
        <v>0.34782608695652173</v>
      </c>
      <c r="S17" s="42">
        <f t="shared" si="0"/>
        <v>10.285714285714286</v>
      </c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</row>
    <row r="18" spans="1:37" x14ac:dyDescent="0.2">
      <c r="A18" s="4"/>
      <c r="B18" s="16">
        <v>4</v>
      </c>
      <c r="C18" s="19" t="s">
        <v>38</v>
      </c>
      <c r="D18" s="23" t="s">
        <v>4</v>
      </c>
      <c r="E18" s="23" t="s">
        <v>36</v>
      </c>
      <c r="F18" s="23" t="s">
        <v>64</v>
      </c>
      <c r="G18" s="19">
        <v>5.8999999999999997E-2</v>
      </c>
      <c r="H18" s="12">
        <v>0.90700000000000003</v>
      </c>
      <c r="I18" s="12">
        <v>0.40100000000000002</v>
      </c>
      <c r="J18" s="12">
        <v>0.78200000000000003</v>
      </c>
      <c r="K18" s="12">
        <v>9.6000000000000002E-2</v>
      </c>
      <c r="L18" s="4">
        <v>6.5</v>
      </c>
      <c r="M18" s="4">
        <v>5.5</v>
      </c>
      <c r="N18" s="12">
        <f>(G18/'Body parameters (R)'!$L18)*100</f>
        <v>0.27064220183486237</v>
      </c>
      <c r="O18" s="12">
        <f>(H18/'Body parameters (R)'!$L18)*100</f>
        <v>4.1605504587155968</v>
      </c>
      <c r="P18" s="12">
        <f>(I18/'Body parameters (R)'!$L18)*100</f>
        <v>1.8394495412844036</v>
      </c>
      <c r="Q18" s="12">
        <f>(J18/'Body parameters (R)'!$L18)*100</f>
        <v>3.5871559633027523</v>
      </c>
      <c r="R18" s="12">
        <f>(K18/'Body parameters (R)'!$L18)*100</f>
        <v>0.44036697247706419</v>
      </c>
      <c r="S18" s="42">
        <f t="shared" si="0"/>
        <v>17.454545454545453</v>
      </c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</row>
    <row r="19" spans="1:37" x14ac:dyDescent="0.2">
      <c r="A19" s="4"/>
      <c r="B19" s="16">
        <v>4</v>
      </c>
      <c r="C19" s="19" t="s">
        <v>34</v>
      </c>
      <c r="D19" s="23" t="s">
        <v>4</v>
      </c>
      <c r="E19" s="23" t="s">
        <v>36</v>
      </c>
      <c r="F19" s="23" t="s">
        <v>64</v>
      </c>
      <c r="G19" s="19">
        <v>7.1999999999999995E-2</v>
      </c>
      <c r="H19" s="12">
        <v>0.879</v>
      </c>
      <c r="I19" s="12">
        <v>0.503</v>
      </c>
      <c r="J19" s="12">
        <v>0.90500000000000003</v>
      </c>
      <c r="K19" s="12">
        <v>0.113</v>
      </c>
      <c r="L19" s="4">
        <v>8.3000000000000007</v>
      </c>
      <c r="M19" s="4">
        <v>7.2</v>
      </c>
      <c r="N19" s="12">
        <f>(G19/'Body parameters (R)'!$L19)*100</f>
        <v>0.3</v>
      </c>
      <c r="O19" s="12">
        <f>(H19/'Body parameters (R)'!$L19)*100</f>
        <v>3.6624999999999996</v>
      </c>
      <c r="P19" s="12">
        <f>(I19/'Body parameters (R)'!$L19)*100</f>
        <v>2.0958333333333332</v>
      </c>
      <c r="Q19" s="12">
        <f>(J19/'Body parameters (R)'!$L19)*100</f>
        <v>3.7708333333333335</v>
      </c>
      <c r="R19" s="12">
        <f>(K19/'Body parameters (R)'!$L19)*100</f>
        <v>0.47083333333333333</v>
      </c>
      <c r="S19" s="42">
        <f t="shared" si="0"/>
        <v>15.694444444444445</v>
      </c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</row>
    <row r="20" spans="1:37" x14ac:dyDescent="0.2">
      <c r="A20" s="4"/>
      <c r="B20" s="16">
        <v>5</v>
      </c>
      <c r="C20" s="19">
        <v>618</v>
      </c>
      <c r="D20" s="23" t="s">
        <v>4</v>
      </c>
      <c r="E20" s="23" t="s">
        <v>36</v>
      </c>
      <c r="F20" s="23" t="s">
        <v>62</v>
      </c>
      <c r="G20" s="4">
        <v>7.5999999999999998E-2</v>
      </c>
      <c r="H20" s="4">
        <v>1.1970000000000001</v>
      </c>
      <c r="I20" s="4">
        <v>0.31</v>
      </c>
      <c r="J20" s="4">
        <v>0.85199999999999998</v>
      </c>
      <c r="K20" s="4">
        <v>0.10100000000000001</v>
      </c>
      <c r="L20" s="4">
        <v>6</v>
      </c>
      <c r="M20" s="4">
        <v>5</v>
      </c>
      <c r="N20" s="12">
        <f>(G20/'Body parameters (R)'!$L20)*100</f>
        <v>0.30399999999999999</v>
      </c>
      <c r="O20" s="12">
        <f>(H20/'Body parameters (R)'!$L20)*100</f>
        <v>4.7880000000000003</v>
      </c>
      <c r="P20" s="12">
        <f>(I20/'Body parameters (R)'!$L20)*100</f>
        <v>1.24</v>
      </c>
      <c r="Q20" s="12">
        <f>(J20/'Body parameters (R)'!$L20)*100</f>
        <v>3.4079999999999999</v>
      </c>
      <c r="R20" s="12">
        <f>(K20/'Body parameters (R)'!$L20)*100</f>
        <v>0.40400000000000003</v>
      </c>
      <c r="S20" s="42">
        <f t="shared" ref="S20:S44" si="1">((K20*1000)/M20)</f>
        <v>20.2</v>
      </c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</row>
    <row r="21" spans="1:37" x14ac:dyDescent="0.2">
      <c r="A21" s="4"/>
      <c r="B21" s="16">
        <v>5</v>
      </c>
      <c r="C21" s="19">
        <v>628</v>
      </c>
      <c r="D21" s="23" t="s">
        <v>4</v>
      </c>
      <c r="E21" s="23" t="s">
        <v>37</v>
      </c>
      <c r="F21" s="23" t="s">
        <v>62</v>
      </c>
      <c r="G21" s="4">
        <v>0.107</v>
      </c>
      <c r="H21" s="4">
        <v>1.208</v>
      </c>
      <c r="I21" s="4">
        <v>0.26900000000000002</v>
      </c>
      <c r="J21" s="4">
        <v>0.70099999999999996</v>
      </c>
      <c r="K21" s="4">
        <v>0.10199999999999999</v>
      </c>
      <c r="L21" s="4">
        <v>5.6</v>
      </c>
      <c r="M21" s="4">
        <v>4.5</v>
      </c>
      <c r="N21" s="12">
        <f>(G21/'Body parameters (R)'!$L21)*100</f>
        <v>0.3780918727915194</v>
      </c>
      <c r="O21" s="12">
        <f>(H21/'Body parameters (R)'!$L21)*100</f>
        <v>4.2685512367491167</v>
      </c>
      <c r="P21" s="12">
        <f>(I21/'Body parameters (R)'!$L21)*100</f>
        <v>0.95053003533568903</v>
      </c>
      <c r="Q21" s="12">
        <f>(J21/'Body parameters (R)'!$L21)*100</f>
        <v>2.4770318021201412</v>
      </c>
      <c r="R21" s="12">
        <f>(K21/'Body parameters (R)'!$L21)*100</f>
        <v>0.36042402826855119</v>
      </c>
      <c r="S21" s="42">
        <f t="shared" si="1"/>
        <v>22.666666666666668</v>
      </c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</row>
    <row r="22" spans="1:37" x14ac:dyDescent="0.2">
      <c r="A22" s="4"/>
      <c r="B22" s="16">
        <v>5</v>
      </c>
      <c r="C22" s="19">
        <v>632</v>
      </c>
      <c r="D22" s="23" t="s">
        <v>4</v>
      </c>
      <c r="E22" s="23" t="s">
        <v>36</v>
      </c>
      <c r="F22" s="23" t="s">
        <v>62</v>
      </c>
      <c r="G22" s="4">
        <v>9.7000000000000003E-2</v>
      </c>
      <c r="H22" s="4">
        <v>1.212</v>
      </c>
      <c r="I22" s="4">
        <v>0.25</v>
      </c>
      <c r="J22" s="4">
        <v>0.92500000000000004</v>
      </c>
      <c r="K22" s="4">
        <v>6.5000000000000002E-2</v>
      </c>
      <c r="L22" s="4">
        <v>8.1</v>
      </c>
      <c r="M22" s="4">
        <v>7</v>
      </c>
      <c r="N22" s="12">
        <f>(G22/'Body parameters (R)'!$L22)*100</f>
        <v>0.36194029850746268</v>
      </c>
      <c r="O22" s="12">
        <f>(H22/'Body parameters (R)'!$L22)*100</f>
        <v>4.522388059701492</v>
      </c>
      <c r="P22" s="12">
        <f>(I22/'Body parameters (R)'!$L22)*100</f>
        <v>0.93283582089552231</v>
      </c>
      <c r="Q22" s="12">
        <f>(J22/'Body parameters (R)'!$L22)*100</f>
        <v>3.4514925373134329</v>
      </c>
      <c r="R22" s="12">
        <f>(K22/'Body parameters (R)'!$L22)*100</f>
        <v>0.2425373134328358</v>
      </c>
      <c r="S22" s="42">
        <f t="shared" si="1"/>
        <v>9.2857142857142865</v>
      </c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</row>
    <row r="23" spans="1:37" x14ac:dyDescent="0.2">
      <c r="A23" s="4"/>
      <c r="B23" s="16">
        <v>5</v>
      </c>
      <c r="C23" s="19">
        <v>640</v>
      </c>
      <c r="D23" s="23" t="s">
        <v>4</v>
      </c>
      <c r="E23" s="23" t="s">
        <v>37</v>
      </c>
      <c r="F23" s="23" t="s">
        <v>62</v>
      </c>
      <c r="G23" s="4">
        <v>9.5000000000000001E-2</v>
      </c>
      <c r="H23" s="4">
        <v>1.0449999999999999</v>
      </c>
      <c r="I23" s="4">
        <v>0.28699999999999998</v>
      </c>
      <c r="J23" s="4">
        <v>0.72599999999999998</v>
      </c>
      <c r="K23" s="4">
        <v>9.4E-2</v>
      </c>
      <c r="L23" s="4">
        <v>7.1</v>
      </c>
      <c r="M23" s="4">
        <v>6.1</v>
      </c>
      <c r="N23" s="12">
        <f>(G23/'Body parameters (R)'!$L23)*100</f>
        <v>0.40948275862068967</v>
      </c>
      <c r="O23" s="12">
        <f>(H23/'Body parameters (R)'!$L23)*100</f>
        <v>4.5043103448275863</v>
      </c>
      <c r="P23" s="12">
        <f>(I23/'Body parameters (R)'!$L23)*100</f>
        <v>1.2370689655172413</v>
      </c>
      <c r="Q23" s="12">
        <f>(J23/'Body parameters (R)'!$L23)*100</f>
        <v>3.1293103448275863</v>
      </c>
      <c r="R23" s="12">
        <f>(K23/'Body parameters (R)'!$L23)*100</f>
        <v>0.40517241379310343</v>
      </c>
      <c r="S23" s="42">
        <f t="shared" si="1"/>
        <v>15.409836065573771</v>
      </c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</row>
    <row r="24" spans="1:37" x14ac:dyDescent="0.2">
      <c r="A24" s="4"/>
      <c r="B24" s="16">
        <v>6</v>
      </c>
      <c r="C24" s="19">
        <v>642</v>
      </c>
      <c r="D24" s="23" t="s">
        <v>4</v>
      </c>
      <c r="E24" s="23" t="s">
        <v>37</v>
      </c>
      <c r="F24" s="23" t="s">
        <v>63</v>
      </c>
      <c r="G24" s="4">
        <v>4.1000000000000002E-2</v>
      </c>
      <c r="H24" s="4">
        <v>1.0780000000000001</v>
      </c>
      <c r="I24" s="4">
        <v>0.214</v>
      </c>
      <c r="J24" s="4">
        <v>0.61</v>
      </c>
      <c r="K24" s="4">
        <v>0.104</v>
      </c>
      <c r="L24" s="4">
        <v>6.4</v>
      </c>
      <c r="M24" s="4">
        <v>5.3</v>
      </c>
      <c r="N24" s="12">
        <f>(G24/'Body parameters (R)'!$L24)*100</f>
        <v>0.1774891774891775</v>
      </c>
      <c r="O24" s="12">
        <f>(H24/'Body parameters (R)'!$L24)*100</f>
        <v>4.666666666666667</v>
      </c>
      <c r="P24" s="12">
        <f>(I24/'Body parameters (R)'!$L24)*100</f>
        <v>0.92640692640692623</v>
      </c>
      <c r="Q24" s="12">
        <f>(J24/'Body parameters (R)'!$L24)*100</f>
        <v>2.6406926406926403</v>
      </c>
      <c r="R24" s="12">
        <f>(K24/'Body parameters (R)'!$L24)*100</f>
        <v>0.45021645021645013</v>
      </c>
      <c r="S24" s="42">
        <f t="shared" si="1"/>
        <v>19.622641509433961</v>
      </c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</row>
    <row r="25" spans="1:37" x14ac:dyDescent="0.2">
      <c r="A25" s="4"/>
      <c r="B25" s="16">
        <v>6</v>
      </c>
      <c r="C25" s="19">
        <v>648</v>
      </c>
      <c r="D25" s="23" t="s">
        <v>4</v>
      </c>
      <c r="E25" s="23" t="s">
        <v>36</v>
      </c>
      <c r="F25" s="23" t="s">
        <v>63</v>
      </c>
      <c r="G25" s="4">
        <v>0.04</v>
      </c>
      <c r="H25" s="4">
        <v>1.048</v>
      </c>
      <c r="I25" s="4">
        <v>0.38400000000000001</v>
      </c>
      <c r="J25" s="4">
        <v>0.66</v>
      </c>
      <c r="K25" s="4">
        <v>0.108</v>
      </c>
      <c r="L25" s="4">
        <v>6.4</v>
      </c>
      <c r="M25" s="4">
        <v>5.3</v>
      </c>
      <c r="N25" s="12">
        <f>(G25/'Body parameters (R)'!$L25)*100</f>
        <v>0.19323671497584544</v>
      </c>
      <c r="O25" s="12">
        <f>(H25/'Body parameters (R)'!$L25)*100</f>
        <v>5.06280193236715</v>
      </c>
      <c r="P25" s="12">
        <f>(I25/'Body parameters (R)'!$L25)*100</f>
        <v>1.855072463768116</v>
      </c>
      <c r="Q25" s="12">
        <f>(J25/'Body parameters (R)'!$L25)*100</f>
        <v>3.1884057971014497</v>
      </c>
      <c r="R25" s="12">
        <f>(K25/'Body parameters (R)'!$L25)*100</f>
        <v>0.52173913043478271</v>
      </c>
      <c r="S25" s="42">
        <f t="shared" si="1"/>
        <v>20.377358490566039</v>
      </c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</row>
    <row r="26" spans="1:37" x14ac:dyDescent="0.2">
      <c r="A26" s="4"/>
      <c r="B26" s="16">
        <v>6</v>
      </c>
      <c r="C26" s="19">
        <v>654</v>
      </c>
      <c r="D26" s="23" t="s">
        <v>4</v>
      </c>
      <c r="E26" s="23" t="s">
        <v>37</v>
      </c>
      <c r="F26" s="23" t="s">
        <v>63</v>
      </c>
      <c r="G26" s="4">
        <v>4.4999999999999998E-2</v>
      </c>
      <c r="H26" s="4">
        <v>0.96</v>
      </c>
      <c r="I26" s="4">
        <v>0.183</v>
      </c>
      <c r="J26" s="4">
        <v>0.57799999999999996</v>
      </c>
      <c r="K26" s="4">
        <v>0.115</v>
      </c>
      <c r="L26" s="4">
        <v>6.9</v>
      </c>
      <c r="M26" s="4">
        <v>5.9</v>
      </c>
      <c r="N26" s="12">
        <f>(G26/'Body parameters (R)'!$L26)*100</f>
        <v>0.22167487684729062</v>
      </c>
      <c r="O26" s="12">
        <f>(H26/'Body parameters (R)'!$L26)*100</f>
        <v>4.7290640394088665</v>
      </c>
      <c r="P26" s="12">
        <f>(I26/'Body parameters (R)'!$L26)*100</f>
        <v>0.90147783251231517</v>
      </c>
      <c r="Q26" s="12">
        <f>(J26/'Body parameters (R)'!$L26)*100</f>
        <v>2.8472906403940885</v>
      </c>
      <c r="R26" s="12">
        <f>(K26/'Body parameters (R)'!$L26)*100</f>
        <v>0.56650246305418717</v>
      </c>
      <c r="S26" s="42">
        <f t="shared" si="1"/>
        <v>19.491525423728813</v>
      </c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</row>
    <row r="27" spans="1:37" x14ac:dyDescent="0.2">
      <c r="A27" s="4"/>
      <c r="B27" s="16">
        <v>6</v>
      </c>
      <c r="C27" s="19">
        <v>656</v>
      </c>
      <c r="D27" s="23" t="s">
        <v>4</v>
      </c>
      <c r="E27" s="23" t="s">
        <v>36</v>
      </c>
      <c r="F27" s="23" t="s">
        <v>63</v>
      </c>
      <c r="G27" s="4">
        <v>3.9E-2</v>
      </c>
      <c r="H27" s="4">
        <v>1.02</v>
      </c>
      <c r="I27" s="4">
        <v>0.39700000000000002</v>
      </c>
      <c r="J27" s="4">
        <v>0.63500000000000001</v>
      </c>
      <c r="K27" s="4">
        <v>0.125</v>
      </c>
      <c r="L27" s="4">
        <v>7.1</v>
      </c>
      <c r="M27" s="4">
        <v>6</v>
      </c>
      <c r="N27" s="12">
        <f>(G27/'Body parameters (R)'!$L27)*100</f>
        <v>0.1875</v>
      </c>
      <c r="O27" s="12">
        <f>(H27/'Body parameters (R)'!$L27)*100</f>
        <v>4.9038461538461542</v>
      </c>
      <c r="P27" s="12">
        <f>(I27/'Body parameters (R)'!$L27)*100</f>
        <v>1.908653846153846</v>
      </c>
      <c r="Q27" s="12">
        <f>(J27/'Body parameters (R)'!$L27)*100</f>
        <v>3.0528846153846154</v>
      </c>
      <c r="R27" s="12">
        <f>(K27/'Body parameters (R)'!$L27)*100</f>
        <v>0.60096153846153844</v>
      </c>
      <c r="S27" s="42">
        <f t="shared" si="1"/>
        <v>20.833333333333332</v>
      </c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</row>
    <row r="28" spans="1:37" x14ac:dyDescent="0.2">
      <c r="A28" s="4"/>
      <c r="B28" s="16">
        <v>7</v>
      </c>
      <c r="C28" s="19">
        <v>668</v>
      </c>
      <c r="D28" s="23" t="s">
        <v>4</v>
      </c>
      <c r="E28" s="23" t="s">
        <v>36</v>
      </c>
      <c r="F28" s="23" t="s">
        <v>63</v>
      </c>
      <c r="G28" s="4">
        <v>2.7E-2</v>
      </c>
      <c r="H28" s="4">
        <v>0.88400000000000001</v>
      </c>
      <c r="I28" s="4">
        <v>0.16300000000000001</v>
      </c>
      <c r="J28" s="4">
        <v>0.5</v>
      </c>
      <c r="K28" s="4">
        <v>0.09</v>
      </c>
      <c r="L28" s="4">
        <v>6</v>
      </c>
      <c r="M28" s="4">
        <v>5</v>
      </c>
      <c r="N28" s="12">
        <f>(G28/'Body parameters (R)'!$L28)*100</f>
        <v>0.14210526315789473</v>
      </c>
      <c r="O28" s="12">
        <f>(H28/'Body parameters (R)'!$L28)*100</f>
        <v>4.6526315789473687</v>
      </c>
      <c r="P28" s="12">
        <f>(I28/'Body parameters (R)'!$L28)*100</f>
        <v>0.85789473684210527</v>
      </c>
      <c r="Q28" s="12">
        <f>(J28/'Body parameters (R)'!$L28)*100</f>
        <v>2.6315789473684208</v>
      </c>
      <c r="R28" s="12">
        <f>(K28/'Body parameters (R)'!$L28)*100</f>
        <v>0.47368421052631571</v>
      </c>
      <c r="S28" s="42">
        <f t="shared" si="1"/>
        <v>18</v>
      </c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</row>
    <row r="29" spans="1:37" x14ac:dyDescent="0.2">
      <c r="A29" s="4"/>
      <c r="B29" s="16">
        <v>7</v>
      </c>
      <c r="C29" s="19">
        <v>670</v>
      </c>
      <c r="D29" s="23" t="s">
        <v>4</v>
      </c>
      <c r="E29" s="23" t="s">
        <v>37</v>
      </c>
      <c r="F29" s="23" t="s">
        <v>63</v>
      </c>
      <c r="G29" s="4">
        <v>3.5999999999999997E-2</v>
      </c>
      <c r="H29" s="4">
        <v>0.97099999999999997</v>
      </c>
      <c r="I29" s="4">
        <v>0.2</v>
      </c>
      <c r="J29" s="4">
        <v>0.53100000000000003</v>
      </c>
      <c r="K29" s="4">
        <v>9.0999999999999998E-2</v>
      </c>
      <c r="L29" s="4">
        <v>6.6</v>
      </c>
      <c r="M29" s="4">
        <v>5.6</v>
      </c>
      <c r="N29" s="12">
        <f>(G29/'Body parameters (R)'!$L29)*100</f>
        <v>0.16901408450704225</v>
      </c>
      <c r="O29" s="12">
        <f>(H29/'Body parameters (R)'!$L29)*100</f>
        <v>4.55868544600939</v>
      </c>
      <c r="P29" s="12">
        <f>(I29/'Body parameters (R)'!$L29)*100</f>
        <v>0.93896713615023475</v>
      </c>
      <c r="Q29" s="12">
        <f>(J29/'Body parameters (R)'!$L29)*100</f>
        <v>2.4929577464788735</v>
      </c>
      <c r="R29" s="12">
        <f>(K29/'Body parameters (R)'!$L29)*100</f>
        <v>0.42723004694835681</v>
      </c>
      <c r="S29" s="42">
        <f t="shared" si="1"/>
        <v>16.25</v>
      </c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</row>
    <row r="30" spans="1:37" x14ac:dyDescent="0.2">
      <c r="A30" s="4"/>
      <c r="B30" s="16">
        <v>8</v>
      </c>
      <c r="C30" s="19">
        <v>662</v>
      </c>
      <c r="D30" s="23" t="s">
        <v>4</v>
      </c>
      <c r="E30" s="23" t="s">
        <v>36</v>
      </c>
      <c r="F30" s="23" t="s">
        <v>64</v>
      </c>
      <c r="G30" s="4">
        <v>3.9E-2</v>
      </c>
      <c r="H30" s="4">
        <v>1.0349999999999999</v>
      </c>
      <c r="I30" s="4">
        <v>0.42299999999999999</v>
      </c>
      <c r="J30" s="4">
        <v>0.88900000000000001</v>
      </c>
      <c r="K30" s="4">
        <v>9.1999999999999998E-2</v>
      </c>
      <c r="L30" s="4">
        <v>7.5</v>
      </c>
      <c r="M30" s="4">
        <v>6.4</v>
      </c>
      <c r="N30" s="12">
        <f>(G30/'Body parameters (R)'!$L30)*100</f>
        <v>0.2020725388601036</v>
      </c>
      <c r="O30" s="12">
        <f>(H30/'Body parameters (R)'!$L30)*100</f>
        <v>5.3626943005181342</v>
      </c>
      <c r="P30" s="12">
        <f>(I30/'Body parameters (R)'!$L30)*100</f>
        <v>2.1917098445595853</v>
      </c>
      <c r="Q30" s="12">
        <f>(J30/'Body parameters (R)'!$L30)*100</f>
        <v>4.6062176165803113</v>
      </c>
      <c r="R30" s="12">
        <f>(K30/'Body parameters (R)'!$L30)*100</f>
        <v>0.47668393782383417</v>
      </c>
      <c r="S30" s="42">
        <f t="shared" si="1"/>
        <v>14.375</v>
      </c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</row>
    <row r="31" spans="1:37" x14ac:dyDescent="0.2">
      <c r="A31" s="4"/>
      <c r="B31" s="16">
        <v>8</v>
      </c>
      <c r="C31" s="19">
        <v>664</v>
      </c>
      <c r="D31" s="23" t="s">
        <v>4</v>
      </c>
      <c r="E31" s="23" t="s">
        <v>36</v>
      </c>
      <c r="F31" s="23" t="s">
        <v>64</v>
      </c>
      <c r="G31" s="4">
        <v>4.5999999999999999E-2</v>
      </c>
      <c r="H31" s="4">
        <v>1.0449999999999999</v>
      </c>
      <c r="I31" s="4">
        <v>0.41</v>
      </c>
      <c r="J31" s="4">
        <v>0.84799999999999998</v>
      </c>
      <c r="K31" s="4">
        <v>0.10199999999999999</v>
      </c>
      <c r="L31" s="4">
        <v>7.5</v>
      </c>
      <c r="M31" s="4">
        <v>6.4</v>
      </c>
      <c r="N31" s="12">
        <f>(G31/'Body parameters (R)'!$L31)*100</f>
        <v>0.21596244131455397</v>
      </c>
      <c r="O31" s="12">
        <f>(H31/'Body parameters (R)'!$L31)*100</f>
        <v>4.9061032863849761</v>
      </c>
      <c r="P31" s="12">
        <f>(I31/'Body parameters (R)'!$L31)*100</f>
        <v>1.924882629107981</v>
      </c>
      <c r="Q31" s="12">
        <f>(J31/'Body parameters (R)'!$L31)*100</f>
        <v>3.981220657276995</v>
      </c>
      <c r="R31" s="12">
        <f>(K31/'Body parameters (R)'!$L31)*100</f>
        <v>0.47887323943661964</v>
      </c>
      <c r="S31" s="42">
        <f t="shared" si="1"/>
        <v>15.9375</v>
      </c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</row>
    <row r="32" spans="1:37" x14ac:dyDescent="0.2">
      <c r="A32" s="4"/>
      <c r="B32" s="16">
        <v>8</v>
      </c>
      <c r="C32" s="19">
        <v>666</v>
      </c>
      <c r="D32" s="23" t="s">
        <v>4</v>
      </c>
      <c r="E32" s="23" t="s">
        <v>37</v>
      </c>
      <c r="F32" s="23" t="s">
        <v>64</v>
      </c>
      <c r="G32" s="4">
        <v>5.1999999999999998E-2</v>
      </c>
      <c r="H32" s="4">
        <v>0.93300000000000005</v>
      </c>
      <c r="I32" s="4">
        <v>0.34300000000000003</v>
      </c>
      <c r="J32" s="4">
        <v>0.67800000000000005</v>
      </c>
      <c r="K32" s="4">
        <v>0.105</v>
      </c>
      <c r="L32" s="4">
        <v>6.6</v>
      </c>
      <c r="M32" s="4">
        <v>5.6</v>
      </c>
      <c r="N32" s="12">
        <f>(G32/'Body parameters (R)'!$L32)*100</f>
        <v>0.26395939086294418</v>
      </c>
      <c r="O32" s="12">
        <f>(H32/'Body parameters (R)'!$L32)*100</f>
        <v>4.7360406091370564</v>
      </c>
      <c r="P32" s="12">
        <f>(I32/'Body parameters (R)'!$L32)*100</f>
        <v>1.7411167512690358</v>
      </c>
      <c r="Q32" s="12">
        <f>(J32/'Body parameters (R)'!$L32)*100</f>
        <v>3.4416243654822343</v>
      </c>
      <c r="R32" s="12">
        <f>(K32/'Body parameters (R)'!$L32)*100</f>
        <v>0.53299492385786795</v>
      </c>
      <c r="S32" s="42">
        <f t="shared" si="1"/>
        <v>18.75</v>
      </c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</row>
    <row r="33" spans="1:37" x14ac:dyDescent="0.2">
      <c r="A33" s="4"/>
      <c r="B33" s="16">
        <v>9</v>
      </c>
      <c r="C33" s="19">
        <v>676</v>
      </c>
      <c r="D33" s="23" t="s">
        <v>4</v>
      </c>
      <c r="E33" s="23" t="s">
        <v>36</v>
      </c>
      <c r="F33" s="23" t="s">
        <v>64</v>
      </c>
      <c r="G33" s="4">
        <v>6.3E-2</v>
      </c>
      <c r="H33" s="4">
        <v>1.0880000000000001</v>
      </c>
      <c r="I33" s="4">
        <v>0.43099999999999999</v>
      </c>
      <c r="J33" s="4">
        <v>0.77500000000000002</v>
      </c>
      <c r="K33" s="4">
        <v>0.10299999999999999</v>
      </c>
      <c r="L33" s="4">
        <v>7.1</v>
      </c>
      <c r="M33" s="4">
        <v>6.1</v>
      </c>
      <c r="N33" s="12">
        <f>(G33/'Body parameters (R)'!$L33)*100</f>
        <v>0.3</v>
      </c>
      <c r="O33" s="12">
        <f>(H33/'Body parameters (R)'!$L33)*100</f>
        <v>5.1809523809523812</v>
      </c>
      <c r="P33" s="12">
        <f>(I33/'Body parameters (R)'!$L33)*100</f>
        <v>2.0523809523809522</v>
      </c>
      <c r="Q33" s="12">
        <f>(J33/'Body parameters (R)'!$L33)*100</f>
        <v>3.6904761904761907</v>
      </c>
      <c r="R33" s="12">
        <f>(K33/'Body parameters (R)'!$L33)*100</f>
        <v>0.49047619047619051</v>
      </c>
      <c r="S33" s="42">
        <f t="shared" si="1"/>
        <v>16.885245901639344</v>
      </c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</row>
    <row r="34" spans="1:37" x14ac:dyDescent="0.2">
      <c r="A34" s="4"/>
      <c r="B34" s="16">
        <v>9</v>
      </c>
      <c r="C34" s="19">
        <v>678</v>
      </c>
      <c r="D34" s="23" t="s">
        <v>4</v>
      </c>
      <c r="E34" s="23" t="s">
        <v>37</v>
      </c>
      <c r="F34" s="23" t="s">
        <v>64</v>
      </c>
      <c r="G34" s="4">
        <v>4.8000000000000001E-2</v>
      </c>
      <c r="H34" s="4">
        <v>0.86799999999999999</v>
      </c>
      <c r="I34" s="4">
        <v>0.33400000000000002</v>
      </c>
      <c r="J34" s="4">
        <v>0.61</v>
      </c>
      <c r="K34" s="4">
        <v>9.1999999999999998E-2</v>
      </c>
      <c r="L34" s="4">
        <v>7.4</v>
      </c>
      <c r="M34" s="4">
        <v>6.4</v>
      </c>
      <c r="N34" s="12">
        <f>(G34/'Body parameters (R)'!$L34)*100</f>
        <v>0.25263157894736843</v>
      </c>
      <c r="O34" s="12">
        <f>(H34/'Body parameters (R)'!$L34)*100</f>
        <v>4.5684210526315789</v>
      </c>
      <c r="P34" s="12">
        <f>(I34/'Body parameters (R)'!$L34)*100</f>
        <v>1.7578947368421054</v>
      </c>
      <c r="Q34" s="12">
        <f>(J34/'Body parameters (R)'!$L34)*100</f>
        <v>3.2105263157894735</v>
      </c>
      <c r="R34" s="12">
        <f>(K34/'Body parameters (R)'!$L34)*100</f>
        <v>0.48421052631578948</v>
      </c>
      <c r="S34" s="42">
        <f t="shared" si="1"/>
        <v>14.375</v>
      </c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</row>
    <row r="35" spans="1:37" x14ac:dyDescent="0.2">
      <c r="A35" s="4"/>
      <c r="B35" s="16">
        <v>9</v>
      </c>
      <c r="C35" s="19">
        <v>682</v>
      </c>
      <c r="D35" s="23" t="s">
        <v>4</v>
      </c>
      <c r="E35" s="23" t="s">
        <v>37</v>
      </c>
      <c r="F35" s="23" t="s">
        <v>64</v>
      </c>
      <c r="G35" s="4">
        <v>2.9000000000000001E-2</v>
      </c>
      <c r="H35" s="4">
        <v>0.63500000000000001</v>
      </c>
      <c r="I35" s="4">
        <v>0.183</v>
      </c>
      <c r="J35" s="4">
        <v>0.52400000000000002</v>
      </c>
      <c r="K35" s="4">
        <v>9.0999999999999998E-2</v>
      </c>
      <c r="L35" s="4">
        <v>5.8</v>
      </c>
      <c r="M35" s="4">
        <v>4.8</v>
      </c>
      <c r="N35" s="12">
        <f>(G35/'Body parameters (R)'!$L35)*100</f>
        <v>0.22480620155038758</v>
      </c>
      <c r="O35" s="12">
        <f>(H35/'Body parameters (R)'!$L35)*100</f>
        <v>4.9224806201550386</v>
      </c>
      <c r="P35" s="12">
        <f>(I35/'Body parameters (R)'!$L35)*100</f>
        <v>1.4186046511627906</v>
      </c>
      <c r="Q35" s="12">
        <f>(J35/'Body parameters (R)'!$L35)*100</f>
        <v>4.0620155038759691</v>
      </c>
      <c r="R35" s="12">
        <f>(K35/'Body parameters (R)'!$L35)*100</f>
        <v>0.70542635658914721</v>
      </c>
      <c r="S35" s="42">
        <f t="shared" si="1"/>
        <v>18.958333333333336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</row>
    <row r="36" spans="1:37" x14ac:dyDescent="0.2">
      <c r="A36" s="4"/>
      <c r="B36" s="16">
        <v>9</v>
      </c>
      <c r="C36" s="19">
        <v>684</v>
      </c>
      <c r="D36" s="23" t="s">
        <v>4</v>
      </c>
      <c r="E36" s="23" t="s">
        <v>36</v>
      </c>
      <c r="F36" s="23" t="s">
        <v>64</v>
      </c>
      <c r="G36" s="4">
        <v>3.4000000000000002E-2</v>
      </c>
      <c r="H36" s="4">
        <v>0.88300000000000001</v>
      </c>
      <c r="I36" s="4">
        <v>0.32</v>
      </c>
      <c r="J36" s="4">
        <v>0.89400000000000002</v>
      </c>
      <c r="K36" s="4">
        <v>9.8000000000000004E-2</v>
      </c>
      <c r="L36" s="4">
        <v>7.2</v>
      </c>
      <c r="M36" s="4">
        <v>6.2</v>
      </c>
      <c r="N36" s="12">
        <f>(G36/'Body parameters (R)'!$L36)*100</f>
        <v>0.20238095238095241</v>
      </c>
      <c r="O36" s="12">
        <f>(H36/'Body parameters (R)'!$L36)*100</f>
        <v>5.2559523809523805</v>
      </c>
      <c r="P36" s="12">
        <f>(I36/'Body parameters (R)'!$L36)*100</f>
        <v>1.9047619047619047</v>
      </c>
      <c r="Q36" s="12">
        <f>(J36/'Body parameters (R)'!$L36)*100</f>
        <v>5.3214285714285712</v>
      </c>
      <c r="R36" s="12">
        <f>(K36/'Body parameters (R)'!$L36)*100</f>
        <v>0.58333333333333337</v>
      </c>
      <c r="S36" s="42">
        <f t="shared" si="1"/>
        <v>15.806451612903226</v>
      </c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</row>
    <row r="37" spans="1:37" x14ac:dyDescent="0.2">
      <c r="A37" s="4"/>
      <c r="B37" s="16">
        <v>10</v>
      </c>
      <c r="C37" s="19">
        <v>686</v>
      </c>
      <c r="D37" s="23" t="s">
        <v>4</v>
      </c>
      <c r="E37" s="23" t="s">
        <v>36</v>
      </c>
      <c r="F37" s="23" t="s">
        <v>65</v>
      </c>
      <c r="G37" s="4">
        <v>0.10299999999999999</v>
      </c>
      <c r="H37" s="4">
        <v>0.85399999999999998</v>
      </c>
      <c r="I37" s="4">
        <v>0.29899999999999999</v>
      </c>
      <c r="J37" s="4">
        <v>0.79300000000000004</v>
      </c>
      <c r="K37" s="4">
        <v>7.8E-2</v>
      </c>
      <c r="L37" s="4">
        <v>6.5</v>
      </c>
      <c r="M37" s="4">
        <v>5.6</v>
      </c>
      <c r="N37" s="12">
        <f>(G37/'Body parameters (R)'!$L37)*100</f>
        <v>0.59883720930232553</v>
      </c>
      <c r="O37" s="12">
        <f>(H37/'Body parameters (R)'!$L37)*100</f>
        <v>4.9651162790697674</v>
      </c>
      <c r="P37" s="12">
        <f>(I37/'Body parameters (R)'!$L37)*100</f>
        <v>1.738372093023256</v>
      </c>
      <c r="Q37" s="12">
        <f>(J37/'Body parameters (R)'!$L37)*100</f>
        <v>4.6104651162790704</v>
      </c>
      <c r="R37" s="12">
        <f>(K37/'Body parameters (R)'!$L37)*100</f>
        <v>0.45348837209302328</v>
      </c>
      <c r="S37" s="42">
        <f t="shared" si="1"/>
        <v>13.928571428571429</v>
      </c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</row>
    <row r="38" spans="1:37" x14ac:dyDescent="0.2">
      <c r="A38" s="4"/>
      <c r="B38" s="16">
        <v>10</v>
      </c>
      <c r="C38" s="19">
        <v>688</v>
      </c>
      <c r="D38" s="23" t="s">
        <v>4</v>
      </c>
      <c r="E38" s="23" t="s">
        <v>37</v>
      </c>
      <c r="F38" s="23" t="s">
        <v>65</v>
      </c>
      <c r="G38" s="4">
        <v>9.0999999999999998E-2</v>
      </c>
      <c r="H38" s="4">
        <v>0.94399999999999995</v>
      </c>
      <c r="I38" s="4">
        <v>0.27600000000000002</v>
      </c>
      <c r="J38" s="4">
        <v>0.82</v>
      </c>
      <c r="K38" s="4">
        <v>8.6999999999999994E-2</v>
      </c>
      <c r="L38" s="4">
        <v>6.9</v>
      </c>
      <c r="M38" s="4">
        <v>5.9</v>
      </c>
      <c r="N38" s="12">
        <f>(G38/'Body parameters (R)'!$L38)*100</f>
        <v>0.47395833333333337</v>
      </c>
      <c r="O38" s="12">
        <f>(H38/'Body parameters (R)'!$L38)*100</f>
        <v>4.9166666666666661</v>
      </c>
      <c r="P38" s="12">
        <f>(I38/'Body parameters (R)'!$L38)*100</f>
        <v>1.4375000000000002</v>
      </c>
      <c r="Q38" s="12">
        <f>(J38/'Body parameters (R)'!$L38)*100</f>
        <v>4.270833333333333</v>
      </c>
      <c r="R38" s="12">
        <f>(K38/'Body parameters (R)'!$L38)*100</f>
        <v>0.45312499999999994</v>
      </c>
      <c r="S38" s="42">
        <f t="shared" si="1"/>
        <v>14.745762711864407</v>
      </c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</row>
    <row r="39" spans="1:37" x14ac:dyDescent="0.2">
      <c r="A39" s="4"/>
      <c r="B39" s="16">
        <v>10</v>
      </c>
      <c r="C39" s="19">
        <v>694</v>
      </c>
      <c r="D39" s="23" t="s">
        <v>4</v>
      </c>
      <c r="E39" s="23" t="s">
        <v>37</v>
      </c>
      <c r="F39" s="23" t="s">
        <v>65</v>
      </c>
      <c r="G39" s="4">
        <v>5.1999999999999998E-2</v>
      </c>
      <c r="H39" s="4">
        <v>0.90900000000000003</v>
      </c>
      <c r="I39" s="4">
        <v>0.219</v>
      </c>
      <c r="J39" s="4">
        <v>0.73399999999999999</v>
      </c>
      <c r="K39" s="4">
        <v>7.1999999999999995E-2</v>
      </c>
      <c r="L39" s="4">
        <v>8.3000000000000007</v>
      </c>
      <c r="M39" s="4">
        <v>7.2</v>
      </c>
      <c r="N39" s="12">
        <f>(G39/'Body parameters (R)'!$L39)*100</f>
        <v>0.287292817679558</v>
      </c>
      <c r="O39" s="12">
        <f>(H39/'Body parameters (R)'!$L39)*100</f>
        <v>5.0220994475138125</v>
      </c>
      <c r="P39" s="12">
        <f>(I39/'Body parameters (R)'!$L39)*100</f>
        <v>1.2099447513812154</v>
      </c>
      <c r="Q39" s="12">
        <f>(J39/'Body parameters (R)'!$L39)*100</f>
        <v>4.05524861878453</v>
      </c>
      <c r="R39" s="12">
        <f>(K39/'Body parameters (R)'!$L39)*100</f>
        <v>0.39779005524861871</v>
      </c>
      <c r="S39" s="42">
        <f t="shared" si="1"/>
        <v>10</v>
      </c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</row>
    <row r="40" spans="1:37" x14ac:dyDescent="0.2">
      <c r="A40" s="4"/>
      <c r="B40" s="16">
        <v>11</v>
      </c>
      <c r="C40" s="19">
        <v>696</v>
      </c>
      <c r="D40" s="23" t="s">
        <v>4</v>
      </c>
      <c r="E40" s="23" t="s">
        <v>37</v>
      </c>
      <c r="F40" s="23" t="s">
        <v>65</v>
      </c>
      <c r="G40" s="4">
        <v>8.4000000000000005E-2</v>
      </c>
      <c r="H40" s="4">
        <v>0.91900000000000004</v>
      </c>
      <c r="I40" s="4">
        <v>0.20200000000000001</v>
      </c>
      <c r="J40" s="4">
        <v>0.69599999999999995</v>
      </c>
      <c r="K40" s="4">
        <v>8.1000000000000003E-2</v>
      </c>
      <c r="L40" s="4">
        <v>6.7</v>
      </c>
      <c r="M40" s="4">
        <v>5.8</v>
      </c>
      <c r="N40" s="12">
        <f>(G40/'Body parameters (R)'!$L40)*100</f>
        <v>0.47457627118644075</v>
      </c>
      <c r="O40" s="12">
        <f>(H40/'Body parameters (R)'!$L40)*100</f>
        <v>5.1920903954802267</v>
      </c>
      <c r="P40" s="12">
        <f>(I40/'Body parameters (R)'!$L40)*100</f>
        <v>1.1412429378531075</v>
      </c>
      <c r="Q40" s="12">
        <f>(J40/'Body parameters (R)'!$L40)*100</f>
        <v>3.9322033898305082</v>
      </c>
      <c r="R40" s="12">
        <f>(K40/'Body parameters (R)'!$L40)*100</f>
        <v>0.45762711864406785</v>
      </c>
      <c r="S40" s="42">
        <f t="shared" si="1"/>
        <v>13.965517241379311</v>
      </c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</row>
    <row r="41" spans="1:37" x14ac:dyDescent="0.2">
      <c r="A41" s="4"/>
      <c r="B41" s="16">
        <v>11</v>
      </c>
      <c r="C41" s="19">
        <v>702</v>
      </c>
      <c r="D41" s="23" t="s">
        <v>4</v>
      </c>
      <c r="E41" s="23" t="s">
        <v>36</v>
      </c>
      <c r="F41" s="23" t="s">
        <v>65</v>
      </c>
      <c r="G41" s="4">
        <v>0.09</v>
      </c>
      <c r="H41" s="4">
        <v>0.9</v>
      </c>
      <c r="I41" s="4">
        <v>0.25700000000000001</v>
      </c>
      <c r="J41" s="4">
        <v>0.75</v>
      </c>
      <c r="K41" s="4">
        <v>7.8E-2</v>
      </c>
      <c r="L41" s="4">
        <v>6.5</v>
      </c>
      <c r="M41" s="4">
        <v>5.5</v>
      </c>
      <c r="N41" s="12">
        <f>(G41/'Body parameters (R)'!$L41)*100</f>
        <v>0.5056179775280899</v>
      </c>
      <c r="O41" s="12">
        <f>(H41/'Body parameters (R)'!$L41)*100</f>
        <v>5.0561797752808983</v>
      </c>
      <c r="P41" s="12">
        <f>(I41/'Body parameters (R)'!$L41)*100</f>
        <v>1.4438202247191012</v>
      </c>
      <c r="Q41" s="12">
        <f>(J41/'Body parameters (R)'!$L41)*100</f>
        <v>4.213483146067416</v>
      </c>
      <c r="R41" s="12">
        <f>(K41/'Body parameters (R)'!$L41)*100</f>
        <v>0.4382022471910112</v>
      </c>
      <c r="S41" s="42">
        <f t="shared" si="1"/>
        <v>14.181818181818182</v>
      </c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</row>
    <row r="42" spans="1:37" x14ac:dyDescent="0.2">
      <c r="A42" s="4"/>
      <c r="B42" s="16">
        <v>11</v>
      </c>
      <c r="C42" s="19">
        <v>706</v>
      </c>
      <c r="D42" s="23" t="s">
        <v>4</v>
      </c>
      <c r="E42" s="23" t="s">
        <v>36</v>
      </c>
      <c r="F42" s="23" t="s">
        <v>65</v>
      </c>
      <c r="G42" s="4">
        <v>9.2999999999999999E-2</v>
      </c>
      <c r="H42" s="4">
        <v>1.0640000000000001</v>
      </c>
      <c r="I42" s="4">
        <v>0.245</v>
      </c>
      <c r="J42" s="4">
        <v>0.81200000000000006</v>
      </c>
      <c r="K42" s="4"/>
      <c r="L42" s="4">
        <v>6.3</v>
      </c>
      <c r="M42" s="4"/>
      <c r="N42" s="12">
        <f>(G42/'Body parameters (R)'!$L42)*100</f>
        <v>0.49468085106382975</v>
      </c>
      <c r="O42" s="12">
        <f>(H42/'Body parameters (R)'!$L42)*100</f>
        <v>5.6595744680851068</v>
      </c>
      <c r="P42" s="12">
        <f>(I42/'Body parameters (R)'!$L42)*100</f>
        <v>1.303191489361702</v>
      </c>
      <c r="Q42" s="12">
        <f>(J42/'Body parameters (R)'!$L42)*100</f>
        <v>4.3191489361702127</v>
      </c>
      <c r="R42" s="12"/>
      <c r="S42" s="42"/>
    </row>
    <row r="43" spans="1:37" x14ac:dyDescent="0.2">
      <c r="A43" s="4"/>
      <c r="B43" s="16">
        <v>12</v>
      </c>
      <c r="C43" s="19">
        <v>714</v>
      </c>
      <c r="D43" s="23" t="s">
        <v>4</v>
      </c>
      <c r="E43" s="23" t="s">
        <v>37</v>
      </c>
      <c r="F43" s="23" t="s">
        <v>62</v>
      </c>
      <c r="G43" s="4">
        <v>7.0000000000000007E-2</v>
      </c>
      <c r="H43" s="4">
        <v>0.81100000000000005</v>
      </c>
      <c r="I43" s="4">
        <v>0.24299999999999999</v>
      </c>
      <c r="J43" s="4">
        <v>0.54600000000000004</v>
      </c>
      <c r="K43" s="4">
        <v>7.6999999999999999E-2</v>
      </c>
      <c r="L43" s="4">
        <v>6</v>
      </c>
      <c r="M43" s="4">
        <v>5</v>
      </c>
      <c r="N43" s="12">
        <f>(G43/'Body parameters (R)'!$L43)*100</f>
        <v>0.40462427745664747</v>
      </c>
      <c r="O43" s="12">
        <f>(H43/'Body parameters (R)'!$L43)*100</f>
        <v>4.6878612716763008</v>
      </c>
      <c r="P43" s="12">
        <f>(I43/'Body parameters (R)'!$L43)*100</f>
        <v>1.4046242774566473</v>
      </c>
      <c r="Q43" s="12">
        <f>(J43/'Body parameters (R)'!$L43)*100</f>
        <v>3.1560693641618496</v>
      </c>
      <c r="R43" s="12">
        <f>(K43/'Body parameters (R)'!$L43)*100</f>
        <v>0.44508670520231208</v>
      </c>
      <c r="S43" s="42">
        <f t="shared" si="1"/>
        <v>15.4</v>
      </c>
    </row>
    <row r="44" spans="1:37" x14ac:dyDescent="0.2">
      <c r="A44" s="4"/>
      <c r="B44" s="16">
        <v>12</v>
      </c>
      <c r="C44" s="19">
        <v>716</v>
      </c>
      <c r="D44" s="23" t="s">
        <v>4</v>
      </c>
      <c r="E44" s="23" t="s">
        <v>36</v>
      </c>
      <c r="F44" s="23" t="s">
        <v>62</v>
      </c>
      <c r="G44" s="4">
        <v>5.7000000000000002E-2</v>
      </c>
      <c r="H44" s="4">
        <v>0.90600000000000003</v>
      </c>
      <c r="I44" s="4">
        <v>0.23699999999999999</v>
      </c>
      <c r="J44" s="4">
        <v>0.55500000000000005</v>
      </c>
      <c r="K44" s="4">
        <v>6.9000000000000006E-2</v>
      </c>
      <c r="L44" s="4">
        <v>5.9</v>
      </c>
      <c r="M44" s="4">
        <v>4.9000000000000004</v>
      </c>
      <c r="N44" s="12">
        <f>(G44/'Body parameters (R)'!$L44)*100</f>
        <v>0.32571428571428573</v>
      </c>
      <c r="O44" s="12">
        <f>(H44/'Body parameters (R)'!$L44)*100</f>
        <v>5.177142857142857</v>
      </c>
      <c r="P44" s="12">
        <f>(I44/'Body parameters (R)'!$L44)*100</f>
        <v>1.3542857142857143</v>
      </c>
      <c r="Q44" s="12">
        <f>(J44/'Body parameters (R)'!$L44)*100</f>
        <v>3.1714285714285717</v>
      </c>
      <c r="R44" s="12">
        <f>(K44/'Body parameters (R)'!$L44)*100</f>
        <v>0.39428571428571429</v>
      </c>
      <c r="S44" s="42">
        <f t="shared" si="1"/>
        <v>14.081632653061224</v>
      </c>
    </row>
    <row r="45" spans="1:37" x14ac:dyDescent="0.2">
      <c r="A45" s="4"/>
      <c r="B45" s="16">
        <v>13</v>
      </c>
      <c r="C45" s="19">
        <v>734</v>
      </c>
      <c r="D45" s="23" t="s">
        <v>4</v>
      </c>
      <c r="E45" s="23" t="s">
        <v>50</v>
      </c>
      <c r="F45" s="23" t="s">
        <v>62</v>
      </c>
      <c r="G45">
        <v>8.5000000000000006E-2</v>
      </c>
      <c r="H45">
        <v>1.0469999999999999</v>
      </c>
      <c r="I45">
        <v>0.18</v>
      </c>
      <c r="J45">
        <v>0.83199999999999996</v>
      </c>
      <c r="K45">
        <v>0.111</v>
      </c>
      <c r="L45">
        <v>6.8</v>
      </c>
      <c r="M45">
        <v>5.8</v>
      </c>
      <c r="N45" s="12">
        <f>(G45/'Body parameters (R)'!$L45)*100</f>
        <v>0.367965367965368</v>
      </c>
      <c r="O45" s="12">
        <f>(H45/'Body parameters (R)'!$L45)*100</f>
        <v>4.5324675324675319</v>
      </c>
      <c r="P45" s="12">
        <f>(I45/'Body parameters (R)'!$L45)*100</f>
        <v>0.77922077922077915</v>
      </c>
      <c r="Q45" s="12">
        <f>(J45/'Body parameters (R)'!$L45)*100</f>
        <v>3.601731601731601</v>
      </c>
      <c r="R45" s="12">
        <f>(K45/'Body parameters (R)'!$L45)*100</f>
        <v>0.48051948051948046</v>
      </c>
      <c r="S45" s="42">
        <f t="shared" ref="S45:S60" si="2">((K45*1000)/M45)</f>
        <v>19.137931034482758</v>
      </c>
    </row>
    <row r="46" spans="1:37" x14ac:dyDescent="0.2">
      <c r="A46" s="4"/>
      <c r="B46" s="16">
        <v>13</v>
      </c>
      <c r="C46" s="19">
        <v>772</v>
      </c>
      <c r="D46" s="23" t="s">
        <v>4</v>
      </c>
      <c r="E46" s="23" t="s">
        <v>51</v>
      </c>
      <c r="F46" s="23" t="s">
        <v>62</v>
      </c>
      <c r="G46">
        <v>5.0999999999999997E-2</v>
      </c>
      <c r="H46">
        <v>0.995</v>
      </c>
      <c r="I46">
        <v>0.219</v>
      </c>
      <c r="J46">
        <v>0.70299999999999996</v>
      </c>
      <c r="K46">
        <v>9.4E-2</v>
      </c>
      <c r="L46">
        <v>6.9</v>
      </c>
      <c r="M46">
        <v>5.9</v>
      </c>
      <c r="N46" s="12">
        <f>(G46/'Body parameters (R)'!$L46)*100</f>
        <v>0.25123152709359603</v>
      </c>
      <c r="O46" s="12">
        <f>(H46/'Body parameters (R)'!$L46)*100</f>
        <v>4.9014778325123149</v>
      </c>
      <c r="P46" s="12">
        <f>(I46/'Body parameters (R)'!$L46)*100</f>
        <v>1.0788177339901477</v>
      </c>
      <c r="Q46" s="12">
        <f>(J46/'Body parameters (R)'!$L46)*100</f>
        <v>3.4630541871921183</v>
      </c>
      <c r="R46" s="12">
        <f>(K46/'Body parameters (R)'!$L46)*100</f>
        <v>0.46305418719211822</v>
      </c>
      <c r="S46" s="42">
        <f t="shared" si="2"/>
        <v>15.932203389830507</v>
      </c>
    </row>
    <row r="47" spans="1:37" x14ac:dyDescent="0.2">
      <c r="A47" s="4"/>
      <c r="B47" s="16">
        <v>14</v>
      </c>
      <c r="C47" s="19">
        <v>756</v>
      </c>
      <c r="D47" s="23" t="s">
        <v>4</v>
      </c>
      <c r="E47" s="23" t="s">
        <v>50</v>
      </c>
      <c r="F47" s="23" t="s">
        <v>63</v>
      </c>
      <c r="G47">
        <v>3.9E-2</v>
      </c>
      <c r="H47">
        <v>0.88500000000000001</v>
      </c>
      <c r="I47">
        <v>8.5999999999999993E-2</v>
      </c>
      <c r="J47">
        <v>0.56299999999999994</v>
      </c>
      <c r="K47">
        <v>0.124</v>
      </c>
      <c r="L47">
        <v>4.7</v>
      </c>
      <c r="M47">
        <v>4</v>
      </c>
      <c r="N47" s="12">
        <f>(G47/'Body parameters (R)'!$L47)*100</f>
        <v>0.21311475409836064</v>
      </c>
      <c r="O47" s="12">
        <f>(H47/'Body parameters (R)'!$L47)*100</f>
        <v>4.8360655737704912</v>
      </c>
      <c r="P47" s="12">
        <f>(I47/'Body parameters (R)'!$L47)*100</f>
        <v>0.4699453551912568</v>
      </c>
      <c r="Q47" s="12">
        <f>(J47/'Body parameters (R)'!$L47)*100</f>
        <v>3.0765027322404368</v>
      </c>
      <c r="R47" s="12">
        <f>(K47/'Body parameters (R)'!$L47)*100</f>
        <v>0.67759562841530052</v>
      </c>
      <c r="S47" s="42">
        <f t="shared" si="2"/>
        <v>31</v>
      </c>
    </row>
    <row r="48" spans="1:37" x14ac:dyDescent="0.2">
      <c r="A48" s="4"/>
      <c r="B48" s="16">
        <v>14</v>
      </c>
      <c r="C48" s="19">
        <v>762</v>
      </c>
      <c r="D48" s="23" t="s">
        <v>4</v>
      </c>
      <c r="E48" s="23" t="s">
        <v>51</v>
      </c>
      <c r="F48" s="23" t="s">
        <v>63</v>
      </c>
      <c r="G48">
        <v>4.1000000000000002E-2</v>
      </c>
      <c r="H48">
        <v>0.90200000000000002</v>
      </c>
      <c r="I48">
        <v>0.314</v>
      </c>
      <c r="J48">
        <v>0.69</v>
      </c>
      <c r="K48">
        <v>9.6000000000000002E-2</v>
      </c>
      <c r="L48">
        <v>4.8</v>
      </c>
      <c r="M48">
        <v>4</v>
      </c>
      <c r="N48" s="12">
        <f>(G48/'Body parameters (R)'!$L48)*100</f>
        <v>0.21354166666666669</v>
      </c>
      <c r="O48" s="12">
        <f>(H48/'Body parameters (R)'!$L48)*100</f>
        <v>4.697916666666667</v>
      </c>
      <c r="P48" s="12">
        <f>(I48/'Body parameters (R)'!$L48)*100</f>
        <v>1.6354166666666665</v>
      </c>
      <c r="Q48" s="12">
        <f>(J48/'Body parameters (R)'!$L48)*100</f>
        <v>3.5937499999999996</v>
      </c>
      <c r="R48" s="12">
        <f>(K48/'Body parameters (R)'!$L48)*100</f>
        <v>0.5</v>
      </c>
      <c r="S48" s="42">
        <f t="shared" si="2"/>
        <v>24</v>
      </c>
    </row>
    <row r="49" spans="1:19" x14ac:dyDescent="0.2">
      <c r="A49" s="4"/>
      <c r="B49" s="16">
        <v>14</v>
      </c>
      <c r="C49" s="19">
        <v>766</v>
      </c>
      <c r="D49" s="23" t="s">
        <v>4</v>
      </c>
      <c r="E49" s="23" t="s">
        <v>50</v>
      </c>
      <c r="F49" s="23" t="s">
        <v>63</v>
      </c>
      <c r="G49">
        <v>4.2000000000000003E-2</v>
      </c>
      <c r="H49">
        <v>0.78100000000000003</v>
      </c>
      <c r="I49">
        <v>0.151</v>
      </c>
      <c r="J49">
        <v>0.52900000000000003</v>
      </c>
      <c r="K49">
        <v>0.127</v>
      </c>
      <c r="L49">
        <v>5.7</v>
      </c>
      <c r="M49">
        <v>4.8</v>
      </c>
      <c r="N49" s="12">
        <f>(G49/'Body parameters (R)'!$L49)*100</f>
        <v>0.22222222222222227</v>
      </c>
      <c r="O49" s="12">
        <f>(H49/'Body parameters (R)'!$L49)*100</f>
        <v>4.132275132275133</v>
      </c>
      <c r="P49" s="12">
        <f>(I49/'Body parameters (R)'!$L49)*100</f>
        <v>0.79894179894179884</v>
      </c>
      <c r="Q49" s="12">
        <f>(J49/'Body parameters (R)'!$L49)*100</f>
        <v>2.7989417989417995</v>
      </c>
      <c r="R49" s="12">
        <f>(K49/'Body parameters (R)'!$L49)*100</f>
        <v>0.67195767195767198</v>
      </c>
      <c r="S49" s="42">
        <f t="shared" si="2"/>
        <v>26.458333333333336</v>
      </c>
    </row>
    <row r="50" spans="1:19" x14ac:dyDescent="0.2">
      <c r="A50" s="4"/>
      <c r="B50" s="16">
        <v>14</v>
      </c>
      <c r="C50" s="19">
        <v>750</v>
      </c>
      <c r="D50" s="23" t="s">
        <v>4</v>
      </c>
      <c r="E50" s="23" t="s">
        <v>51</v>
      </c>
      <c r="F50" s="23" t="s">
        <v>63</v>
      </c>
      <c r="G50">
        <v>4.9000000000000002E-2</v>
      </c>
      <c r="H50">
        <v>1.125</v>
      </c>
      <c r="I50">
        <v>0.28299999999999997</v>
      </c>
      <c r="J50">
        <v>0.746</v>
      </c>
      <c r="K50">
        <v>0.104</v>
      </c>
      <c r="L50">
        <v>5.5</v>
      </c>
      <c r="M50">
        <v>4.5999999999999996</v>
      </c>
      <c r="N50" s="12">
        <f>(G50/'Body parameters (R)'!$L50)*100</f>
        <v>0.21875000000000003</v>
      </c>
      <c r="O50" s="12">
        <f>(H50/'Body parameters (R)'!$L50)*100</f>
        <v>5.0223214285714288</v>
      </c>
      <c r="P50" s="12">
        <f>(I50/'Body parameters (R)'!$L50)*100</f>
        <v>1.263392857142857</v>
      </c>
      <c r="Q50" s="12">
        <f>(J50/'Body parameters (R)'!$L50)*100</f>
        <v>3.3303571428571432</v>
      </c>
      <c r="R50" s="12">
        <f>(K50/'Body parameters (R)'!$L50)*100</f>
        <v>0.4642857142857143</v>
      </c>
      <c r="S50" s="42">
        <f t="shared" si="2"/>
        <v>22.608695652173914</v>
      </c>
    </row>
    <row r="51" spans="1:19" x14ac:dyDescent="0.2">
      <c r="A51" s="4"/>
      <c r="B51" s="16">
        <v>14</v>
      </c>
      <c r="C51" s="19">
        <v>776</v>
      </c>
      <c r="D51" s="23" t="s">
        <v>4</v>
      </c>
      <c r="E51" s="23" t="s">
        <v>51</v>
      </c>
      <c r="F51" s="23" t="s">
        <v>63</v>
      </c>
      <c r="G51">
        <v>3.1E-2</v>
      </c>
      <c r="H51">
        <v>0.90100000000000002</v>
      </c>
      <c r="I51">
        <v>0.14599999999999999</v>
      </c>
      <c r="J51">
        <v>0.56200000000000006</v>
      </c>
      <c r="K51">
        <v>9.4E-2</v>
      </c>
      <c r="L51">
        <v>5.6</v>
      </c>
      <c r="M51">
        <v>4.5999999999999996</v>
      </c>
      <c r="N51" s="12">
        <f>(G51/'Body parameters (R)'!$L51)*100</f>
        <v>0.16402116402116404</v>
      </c>
      <c r="O51" s="12">
        <f>(H51/'Body parameters (R)'!$L51)*100</f>
        <v>4.7671957671957674</v>
      </c>
      <c r="P51" s="12">
        <f>(I51/'Body parameters (R)'!$L51)*100</f>
        <v>0.77248677248677244</v>
      </c>
      <c r="Q51" s="12">
        <f>(J51/'Body parameters (R)'!$L51)*100</f>
        <v>2.9735449735449739</v>
      </c>
      <c r="R51" s="12">
        <f>(K51/'Body parameters (R)'!$L51)*100</f>
        <v>0.49735449735449738</v>
      </c>
      <c r="S51" s="42">
        <f t="shared" si="2"/>
        <v>20.434782608695652</v>
      </c>
    </row>
    <row r="52" spans="1:19" x14ac:dyDescent="0.2">
      <c r="A52" s="4"/>
      <c r="B52" s="16">
        <v>15</v>
      </c>
      <c r="C52" s="19">
        <v>730</v>
      </c>
      <c r="D52" s="23" t="s">
        <v>4</v>
      </c>
      <c r="E52" s="23" t="s">
        <v>51</v>
      </c>
      <c r="F52" s="23" t="s">
        <v>65</v>
      </c>
      <c r="G52">
        <v>9.4E-2</v>
      </c>
      <c r="H52">
        <v>1.0029999999999999</v>
      </c>
      <c r="I52">
        <v>0.316</v>
      </c>
      <c r="J52">
        <v>0.88</v>
      </c>
      <c r="K52">
        <v>0.104</v>
      </c>
      <c r="L52">
        <v>5.9</v>
      </c>
      <c r="M52">
        <v>5</v>
      </c>
      <c r="N52" s="12">
        <f>(G52/'Body parameters (R)'!$L52)*100</f>
        <v>0.45192307692307693</v>
      </c>
      <c r="O52" s="12">
        <f>(H52/'Body parameters (R)'!$L52)*100</f>
        <v>4.8221153846153841</v>
      </c>
      <c r="P52" s="12">
        <f>(I52/'Body parameters (R)'!$L52)*100</f>
        <v>1.5192307692307692</v>
      </c>
      <c r="Q52" s="12">
        <f>(J52/'Body parameters (R)'!$L52)*100</f>
        <v>4.2307692307692299</v>
      </c>
      <c r="R52" s="12">
        <f>(K52/'Body parameters (R)'!$L52)*100</f>
        <v>0.49999999999999994</v>
      </c>
      <c r="S52" s="42">
        <f t="shared" si="2"/>
        <v>20.8</v>
      </c>
    </row>
    <row r="53" spans="1:19" x14ac:dyDescent="0.2">
      <c r="A53" s="4"/>
      <c r="B53" s="16">
        <v>15</v>
      </c>
      <c r="C53" s="19">
        <v>732</v>
      </c>
      <c r="D53" s="23" t="s">
        <v>4</v>
      </c>
      <c r="E53" s="23" t="s">
        <v>50</v>
      </c>
      <c r="F53" s="23" t="s">
        <v>65</v>
      </c>
      <c r="G53">
        <v>9.7000000000000003E-2</v>
      </c>
      <c r="H53">
        <v>1.028</v>
      </c>
      <c r="I53">
        <v>0.20599999999999999</v>
      </c>
      <c r="J53">
        <v>0.88200000000000001</v>
      </c>
      <c r="K53">
        <v>9.7000000000000003E-2</v>
      </c>
      <c r="L53">
        <v>6.2</v>
      </c>
      <c r="M53">
        <v>5.3</v>
      </c>
      <c r="N53" s="12">
        <f>(G53/'Body parameters (R)'!$L53)*100</f>
        <v>0.45116279069767445</v>
      </c>
      <c r="O53" s="12">
        <f>(H53/'Body parameters (R)'!$L53)*100</f>
        <v>4.7813953488372096</v>
      </c>
      <c r="P53" s="12">
        <f>(I53/'Body parameters (R)'!$L53)*100</f>
        <v>0.95813953488372083</v>
      </c>
      <c r="Q53" s="12">
        <f>(J53/'Body parameters (R)'!$L53)*100</f>
        <v>4.1023255813953492</v>
      </c>
      <c r="R53" s="12">
        <f>(K53/'Body parameters (R)'!$L53)*100</f>
        <v>0.45116279069767445</v>
      </c>
      <c r="S53" s="42">
        <f t="shared" si="2"/>
        <v>18.30188679245283</v>
      </c>
    </row>
    <row r="54" spans="1:19" x14ac:dyDescent="0.2">
      <c r="A54" s="4"/>
      <c r="B54" s="16">
        <v>15</v>
      </c>
      <c r="C54" s="19">
        <v>722</v>
      </c>
      <c r="D54" s="23" t="s">
        <v>4</v>
      </c>
      <c r="E54" s="23" t="s">
        <v>51</v>
      </c>
      <c r="F54" s="23" t="s">
        <v>65</v>
      </c>
      <c r="G54">
        <v>0.108</v>
      </c>
      <c r="H54">
        <v>1.2150000000000001</v>
      </c>
      <c r="I54">
        <v>0.313</v>
      </c>
      <c r="J54">
        <v>1.069</v>
      </c>
      <c r="K54">
        <v>0.11</v>
      </c>
      <c r="L54">
        <v>6.7</v>
      </c>
      <c r="M54">
        <v>5.8</v>
      </c>
      <c r="N54" s="12">
        <f>(G54/'Body parameters (R)'!$L54)*100</f>
        <v>0.437246963562753</v>
      </c>
      <c r="O54" s="12">
        <f>(H54/'Body parameters (R)'!$L54)*100</f>
        <v>4.9190283400809722</v>
      </c>
      <c r="P54" s="12">
        <f>(I54/'Body parameters (R)'!$L54)*100</f>
        <v>1.2672064777327936</v>
      </c>
      <c r="Q54" s="12">
        <f>(J54/'Body parameters (R)'!$L54)*100</f>
        <v>4.3279352226720649</v>
      </c>
      <c r="R54" s="12">
        <f>(K54/'Body parameters (R)'!$L54)*100</f>
        <v>0.44534412955465591</v>
      </c>
      <c r="S54" s="42">
        <f t="shared" si="2"/>
        <v>18.96551724137931</v>
      </c>
    </row>
    <row r="55" spans="1:19" x14ac:dyDescent="0.2">
      <c r="A55" s="4"/>
      <c r="B55" s="16">
        <v>16</v>
      </c>
      <c r="C55" s="19">
        <v>736</v>
      </c>
      <c r="D55" s="23" t="s">
        <v>4</v>
      </c>
      <c r="E55" s="23" t="s">
        <v>50</v>
      </c>
      <c r="F55" s="23" t="s">
        <v>64</v>
      </c>
      <c r="G55">
        <v>4.5999999999999999E-2</v>
      </c>
      <c r="H55">
        <v>0.86799999999999999</v>
      </c>
      <c r="I55">
        <v>0.52100000000000002</v>
      </c>
      <c r="J55">
        <v>0.68400000000000005</v>
      </c>
      <c r="K55">
        <v>0.11700000000000001</v>
      </c>
      <c r="L55">
        <v>6</v>
      </c>
      <c r="M55">
        <v>5.3</v>
      </c>
      <c r="N55" s="12">
        <f>(G55/'Body parameters (R)'!$L55)*100</f>
        <v>0.24083769633507854</v>
      </c>
      <c r="O55" s="12">
        <f>(H55/'Body parameters (R)'!$L55)*100</f>
        <v>4.5445026178010464</v>
      </c>
      <c r="P55" s="12">
        <f>(I55/'Body parameters (R)'!$L55)*100</f>
        <v>2.7277486910994764</v>
      </c>
      <c r="Q55" s="12">
        <f>(J55/'Body parameters (R)'!$L55)*100</f>
        <v>3.5811518324607325</v>
      </c>
      <c r="R55" s="12">
        <f>(K55/'Body parameters (R)'!$L55)*100</f>
        <v>0.61256544502617793</v>
      </c>
      <c r="S55" s="42">
        <f t="shared" si="2"/>
        <v>22.075471698113208</v>
      </c>
    </row>
    <row r="56" spans="1:19" x14ac:dyDescent="0.2">
      <c r="A56" s="4"/>
      <c r="B56" s="16">
        <v>16</v>
      </c>
      <c r="C56" s="19">
        <v>768</v>
      </c>
      <c r="D56" s="23" t="s">
        <v>4</v>
      </c>
      <c r="E56" s="23" t="s">
        <v>51</v>
      </c>
      <c r="F56" s="23" t="s">
        <v>64</v>
      </c>
      <c r="G56">
        <v>4.2000000000000003E-2</v>
      </c>
      <c r="H56">
        <v>1.002</v>
      </c>
      <c r="I56">
        <v>0.29499999999999998</v>
      </c>
      <c r="J56">
        <v>0.84799999999999998</v>
      </c>
      <c r="K56">
        <v>7.9000000000000001E-2</v>
      </c>
      <c r="L56">
        <v>6.3</v>
      </c>
      <c r="M56">
        <v>5.2</v>
      </c>
      <c r="N56" s="12">
        <f>(G56/'Body parameters (R)'!$L56)*100</f>
        <v>0.21105527638190955</v>
      </c>
      <c r="O56" s="12">
        <f>(H56/'Body parameters (R)'!$L56)*100</f>
        <v>5.0351758793969852</v>
      </c>
      <c r="P56" s="12">
        <f>(I56/'Body parameters (R)'!$L56)*100</f>
        <v>1.4824120603015074</v>
      </c>
      <c r="Q56" s="12">
        <f>(J56/'Body parameters (R)'!$L56)*100</f>
        <v>4.2613065326633173</v>
      </c>
      <c r="R56" s="12">
        <f>(K56/'Body parameters (R)'!$L56)*100</f>
        <v>0.39698492462311563</v>
      </c>
      <c r="S56" s="42">
        <f t="shared" si="2"/>
        <v>15.192307692307692</v>
      </c>
    </row>
    <row r="57" spans="1:19" x14ac:dyDescent="0.2">
      <c r="A57" s="4"/>
      <c r="B57" s="16">
        <v>16</v>
      </c>
      <c r="C57" s="19">
        <v>752</v>
      </c>
      <c r="D57" s="23" t="s">
        <v>4</v>
      </c>
      <c r="E57" s="23" t="s">
        <v>51</v>
      </c>
      <c r="F57" s="23" t="s">
        <v>64</v>
      </c>
      <c r="G57">
        <v>5.3999999999999999E-2</v>
      </c>
      <c r="H57">
        <v>1.097</v>
      </c>
      <c r="I57">
        <v>0.32600000000000001</v>
      </c>
      <c r="J57">
        <v>0.81</v>
      </c>
      <c r="K57">
        <v>0.126</v>
      </c>
      <c r="L57">
        <v>6.5</v>
      </c>
      <c r="M57">
        <v>5.5</v>
      </c>
      <c r="N57" s="12">
        <f>(G57/'Body parameters (R)'!$L57)*100</f>
        <v>0.2410714285714286</v>
      </c>
      <c r="O57" s="12">
        <f>(H57/'Body parameters (R)'!$L57)*100</f>
        <v>4.8973214285714288</v>
      </c>
      <c r="P57" s="12">
        <f>(I57/'Body parameters (R)'!$L57)*100</f>
        <v>1.455357142857143</v>
      </c>
      <c r="Q57" s="12">
        <f>(J57/'Body parameters (R)'!$L57)*100</f>
        <v>3.6160714285714288</v>
      </c>
      <c r="R57" s="12">
        <f>(K57/'Body parameters (R)'!$L57)*100</f>
        <v>0.56250000000000011</v>
      </c>
      <c r="S57" s="42">
        <f t="shared" si="2"/>
        <v>22.90909090909091</v>
      </c>
    </row>
    <row r="58" spans="1:19" x14ac:dyDescent="0.2">
      <c r="A58" s="4"/>
      <c r="B58" s="16">
        <v>16</v>
      </c>
      <c r="C58" s="19">
        <v>780</v>
      </c>
      <c r="D58" s="23" t="s">
        <v>4</v>
      </c>
      <c r="E58" s="23" t="s">
        <v>50</v>
      </c>
      <c r="F58" s="23" t="s">
        <v>64</v>
      </c>
      <c r="G58">
        <v>3.7999999999999999E-2</v>
      </c>
      <c r="H58">
        <v>0.75</v>
      </c>
      <c r="I58">
        <v>0.38800000000000001</v>
      </c>
      <c r="J58">
        <v>0.56999999999999995</v>
      </c>
      <c r="K58">
        <v>9.0999999999999998E-2</v>
      </c>
      <c r="L58">
        <v>5.6</v>
      </c>
      <c r="M58">
        <v>4.7</v>
      </c>
      <c r="N58" s="12">
        <f>(G58/'Body parameters (R)'!$L58)*100</f>
        <v>0.22619047619047619</v>
      </c>
      <c r="O58" s="12">
        <f>(H58/'Body parameters (R)'!$L58)*100</f>
        <v>4.4642857142857144</v>
      </c>
      <c r="P58" s="12">
        <f>(I58/'Body parameters (R)'!$L58)*100</f>
        <v>2.3095238095238098</v>
      </c>
      <c r="Q58" s="12">
        <f>(J58/'Body parameters (R)'!$L58)*100</f>
        <v>3.3928571428571428</v>
      </c>
      <c r="R58" s="12">
        <f>(K58/'Body parameters (R)'!$L58)*100</f>
        <v>0.54166666666666663</v>
      </c>
      <c r="S58" s="42">
        <f t="shared" si="2"/>
        <v>19.361702127659573</v>
      </c>
    </row>
    <row r="59" spans="1:19" x14ac:dyDescent="0.2">
      <c r="A59" s="4"/>
      <c r="B59" s="16">
        <v>16</v>
      </c>
      <c r="C59" s="19">
        <v>784</v>
      </c>
      <c r="D59" s="23" t="s">
        <v>4</v>
      </c>
      <c r="E59" s="23" t="s">
        <v>51</v>
      </c>
      <c r="F59" s="23" t="s">
        <v>64</v>
      </c>
      <c r="G59">
        <v>3.7999999999999999E-2</v>
      </c>
      <c r="H59">
        <v>0.86599999999999999</v>
      </c>
      <c r="I59">
        <v>0.28999999999999998</v>
      </c>
      <c r="J59">
        <v>0.69799999999999995</v>
      </c>
      <c r="K59">
        <v>9.8000000000000004E-2</v>
      </c>
      <c r="L59">
        <v>5.6</v>
      </c>
      <c r="M59">
        <v>5</v>
      </c>
      <c r="N59" s="12">
        <f>(G59/'Body parameters (R)'!$L59)*100</f>
        <v>0.23170731707317077</v>
      </c>
      <c r="O59" s="12">
        <f>(H59/'Body parameters (R)'!$L59)*100</f>
        <v>5.2804878048780495</v>
      </c>
      <c r="P59" s="12">
        <f>(I59/'Body parameters (R)'!$L59)*100</f>
        <v>1.7682926829268295</v>
      </c>
      <c r="Q59" s="12">
        <f>(J59/'Body parameters (R)'!$L59)*100</f>
        <v>4.2560975609756104</v>
      </c>
      <c r="R59" s="12">
        <f>(K59/'Body parameters (R)'!$L59)*100</f>
        <v>0.59756097560975618</v>
      </c>
      <c r="S59" s="42">
        <f t="shared" si="2"/>
        <v>19.600000000000001</v>
      </c>
    </row>
    <row r="60" spans="1:19" x14ac:dyDescent="0.2">
      <c r="A60" s="4"/>
      <c r="B60" s="16">
        <v>17</v>
      </c>
      <c r="C60" s="19">
        <v>774</v>
      </c>
      <c r="D60" s="23" t="s">
        <v>4</v>
      </c>
      <c r="E60" s="23" t="s">
        <v>51</v>
      </c>
      <c r="F60" s="23" t="s">
        <v>62</v>
      </c>
      <c r="G60">
        <v>5.3999999999999999E-2</v>
      </c>
      <c r="H60">
        <v>1.117</v>
      </c>
      <c r="I60">
        <v>0.19600000000000001</v>
      </c>
      <c r="J60">
        <v>0.70199999999999996</v>
      </c>
      <c r="K60">
        <v>9.7000000000000003E-2</v>
      </c>
      <c r="L60">
        <v>6.7</v>
      </c>
      <c r="M60">
        <v>5.9</v>
      </c>
      <c r="N60" s="12">
        <f>(G60/'Body parameters (R)'!$L60)*100</f>
        <v>0.271356783919598</v>
      </c>
      <c r="O60" s="12">
        <f>(H60/'Body parameters (R)'!$L60)*100</f>
        <v>5.6130653266331665</v>
      </c>
      <c r="P60" s="12">
        <f>(I60/'Body parameters (R)'!$L60)*100</f>
        <v>0.98492462311557794</v>
      </c>
      <c r="Q60" s="12">
        <f>(J60/'Body parameters (R)'!$L60)*100</f>
        <v>3.5276381909547738</v>
      </c>
      <c r="R60" s="12">
        <f>(K60/'Body parameters (R)'!$L60)*100</f>
        <v>0.48743718592964824</v>
      </c>
      <c r="S60" s="42">
        <f t="shared" si="2"/>
        <v>16.440677966101696</v>
      </c>
    </row>
    <row r="61" spans="1:19" x14ac:dyDescent="0.2">
      <c r="A61" s="4"/>
      <c r="B61" s="16">
        <v>18</v>
      </c>
      <c r="C61" s="53">
        <v>786</v>
      </c>
      <c r="D61" s="23" t="s">
        <v>4</v>
      </c>
      <c r="E61" s="53" t="s">
        <v>36</v>
      </c>
      <c r="F61" s="23" t="s">
        <v>64</v>
      </c>
      <c r="G61" s="64">
        <v>7.0000000000000007E-2</v>
      </c>
      <c r="H61" s="64">
        <v>1.079</v>
      </c>
      <c r="I61" s="64">
        <v>0.39</v>
      </c>
      <c r="J61" s="64"/>
      <c r="K61" s="64">
        <v>0.106</v>
      </c>
      <c r="L61" s="64">
        <v>5.9</v>
      </c>
      <c r="M61" s="64">
        <v>5</v>
      </c>
      <c r="N61" s="12">
        <f>(G61/'Body parameters (R)'!$L61)*100</f>
        <v>0.30973451327433627</v>
      </c>
      <c r="O61" s="12">
        <f>(H61/'Body parameters (R)'!$L61)*100</f>
        <v>4.77433628318584</v>
      </c>
      <c r="P61" s="12">
        <f>(I61/'Body parameters (R)'!$L61)*100</f>
        <v>1.7256637168141593</v>
      </c>
      <c r="Q61" s="12"/>
      <c r="R61" s="12">
        <f>(K61/'Body parameters (R)'!$L61)*100</f>
        <v>0.46902654867256632</v>
      </c>
      <c r="S61" s="42">
        <f t="shared" ref="S61:S73" si="3">((K61*1000)/M61)</f>
        <v>21.2</v>
      </c>
    </row>
    <row r="62" spans="1:19" x14ac:dyDescent="0.2">
      <c r="A62" s="4" t="s">
        <v>66</v>
      </c>
      <c r="B62" s="61">
        <v>18</v>
      </c>
      <c r="C62" s="53">
        <v>790</v>
      </c>
      <c r="D62" s="23" t="s">
        <v>4</v>
      </c>
      <c r="E62" s="53" t="s">
        <v>37</v>
      </c>
      <c r="F62" s="23" t="s">
        <v>64</v>
      </c>
      <c r="G62" s="64">
        <v>6.8000000000000005E-2</v>
      </c>
      <c r="H62" s="64">
        <v>1.145</v>
      </c>
      <c r="I62" s="64">
        <v>0.26200000000000001</v>
      </c>
      <c r="J62" s="64">
        <v>1.149</v>
      </c>
      <c r="K62" s="64">
        <v>0.11</v>
      </c>
      <c r="L62" s="64">
        <v>6.5</v>
      </c>
      <c r="M62" s="64">
        <v>5.7</v>
      </c>
      <c r="N62" s="12">
        <f>(G62/'Body parameters (R)'!$L62)*100</f>
        <v>0.27200000000000002</v>
      </c>
      <c r="O62" s="12">
        <f>(H62/'Body parameters (R)'!$L62)*100</f>
        <v>4.58</v>
      </c>
      <c r="P62" s="12">
        <f>(I62/'Body parameters (R)'!$L62)*100</f>
        <v>1.048</v>
      </c>
      <c r="Q62" s="12">
        <f>(J62/'Body parameters (R)'!$L62)*100</f>
        <v>4.5960000000000001</v>
      </c>
      <c r="R62" s="12">
        <f>(K62/'Body parameters (R)'!$L62)*100</f>
        <v>0.44</v>
      </c>
      <c r="S62" s="42">
        <f t="shared" si="3"/>
        <v>19.298245614035086</v>
      </c>
    </row>
    <row r="63" spans="1:19" x14ac:dyDescent="0.2">
      <c r="B63" s="16">
        <v>19</v>
      </c>
      <c r="C63" s="53">
        <v>794</v>
      </c>
      <c r="D63" s="23" t="s">
        <v>4</v>
      </c>
      <c r="E63" s="53" t="s">
        <v>37</v>
      </c>
      <c r="F63" s="23" t="s">
        <v>65</v>
      </c>
      <c r="G63" s="64">
        <v>0.114</v>
      </c>
      <c r="H63" s="64">
        <v>1.163</v>
      </c>
      <c r="I63" s="64">
        <v>0.22700000000000001</v>
      </c>
      <c r="J63" s="64">
        <v>1.014</v>
      </c>
      <c r="K63" s="64">
        <v>0.10199999999999999</v>
      </c>
      <c r="L63" s="64">
        <v>6</v>
      </c>
      <c r="M63" s="64">
        <v>5.2</v>
      </c>
      <c r="N63" s="12">
        <f>(G63/'Body parameters (R)'!$L63)*100</f>
        <v>0.48927038626609443</v>
      </c>
      <c r="O63" s="12">
        <f>(H63/'Body parameters (R)'!$L63)*100</f>
        <v>4.9914163090128758</v>
      </c>
      <c r="P63" s="12">
        <f>(I63/'Body parameters (R)'!$L63)*100</f>
        <v>0.97424892703862653</v>
      </c>
      <c r="Q63" s="12">
        <f>(J63/'Body parameters (R)'!$L63)*100</f>
        <v>4.3519313304721035</v>
      </c>
      <c r="R63" s="12">
        <f>(K63/'Body parameters (R)'!$L63)*100</f>
        <v>0.4377682403433476</v>
      </c>
      <c r="S63" s="42">
        <f t="shared" si="3"/>
        <v>19.615384615384613</v>
      </c>
    </row>
    <row r="64" spans="1:19" s="15" customFormat="1" x14ac:dyDescent="0.2">
      <c r="B64" s="16">
        <v>19</v>
      </c>
      <c r="C64" s="53">
        <v>796</v>
      </c>
      <c r="D64" s="23" t="s">
        <v>4</v>
      </c>
      <c r="E64" s="53" t="s">
        <v>36</v>
      </c>
      <c r="F64" s="23" t="s">
        <v>65</v>
      </c>
      <c r="G64" s="64">
        <v>0.108</v>
      </c>
      <c r="H64" s="64">
        <v>1.1279999999999999</v>
      </c>
      <c r="I64" s="64">
        <v>0.32700000000000001</v>
      </c>
      <c r="J64" s="64">
        <v>1.075</v>
      </c>
      <c r="K64" s="64">
        <v>0.10299999999999999</v>
      </c>
      <c r="L64" s="64">
        <v>7.9</v>
      </c>
      <c r="M64" s="64">
        <v>6.7</v>
      </c>
      <c r="N64" s="12">
        <f>(G64/'Body parameters (R)'!$L64)*100</f>
        <v>0.46153846153846156</v>
      </c>
      <c r="O64" s="12">
        <f>(H64/'Body parameters (R)'!$L64)*100</f>
        <v>4.8205128205128203</v>
      </c>
      <c r="P64" s="12">
        <f>(I64/'Body parameters (R)'!$L64)*100</f>
        <v>1.3974358974358976</v>
      </c>
      <c r="Q64" s="12">
        <f>(J64/'Body parameters (R)'!$L64)*100</f>
        <v>4.5940170940170946</v>
      </c>
      <c r="R64" s="12">
        <f>(K64/'Body parameters (R)'!$L64)*100</f>
        <v>0.44017094017094022</v>
      </c>
      <c r="S64" s="42">
        <f t="shared" si="3"/>
        <v>15.373134328358208</v>
      </c>
    </row>
    <row r="65" spans="1:19" x14ac:dyDescent="0.2">
      <c r="B65" s="16">
        <v>19</v>
      </c>
      <c r="C65" s="53">
        <v>808</v>
      </c>
      <c r="D65" s="23" t="s">
        <v>4</v>
      </c>
      <c r="E65" s="53" t="s">
        <v>37</v>
      </c>
      <c r="F65" s="23" t="s">
        <v>65</v>
      </c>
      <c r="G65" s="64">
        <v>0.12</v>
      </c>
      <c r="H65" s="64">
        <v>1.147</v>
      </c>
      <c r="I65" s="64">
        <v>0.249</v>
      </c>
      <c r="J65" s="64">
        <v>0.99399999999999999</v>
      </c>
      <c r="K65" s="64">
        <v>0.13900000000000001</v>
      </c>
      <c r="L65" s="64">
        <v>7</v>
      </c>
      <c r="M65" s="64">
        <v>6.1</v>
      </c>
      <c r="N65" s="12">
        <f>(G65/'Body parameters (R)'!$L65)*100</f>
        <v>0.52173913043478259</v>
      </c>
      <c r="O65" s="12">
        <f>(H65/'Body parameters (R)'!$L65)*100</f>
        <v>4.9869565217391303</v>
      </c>
      <c r="P65" s="12">
        <f>(I65/'Body parameters (R)'!$L65)*100</f>
        <v>1.0826086956521739</v>
      </c>
      <c r="Q65" s="12">
        <f>(J65/'Body parameters (R)'!$L65)*100</f>
        <v>4.321739130434783</v>
      </c>
      <c r="R65" s="12">
        <f>(K65/'Body parameters (R)'!$L65)*100</f>
        <v>0.60434782608695659</v>
      </c>
      <c r="S65" s="42">
        <f t="shared" si="3"/>
        <v>22.78688524590164</v>
      </c>
    </row>
    <row r="66" spans="1:19" x14ac:dyDescent="0.2">
      <c r="B66" s="16">
        <v>19</v>
      </c>
      <c r="C66" s="53">
        <v>812</v>
      </c>
      <c r="D66" s="23" t="s">
        <v>4</v>
      </c>
      <c r="E66" s="53" t="s">
        <v>37</v>
      </c>
      <c r="F66" s="23" t="s">
        <v>65</v>
      </c>
      <c r="G66" s="64">
        <v>0.10199999999999999</v>
      </c>
      <c r="H66" s="64">
        <v>1.0720000000000001</v>
      </c>
      <c r="I66" s="64">
        <v>0.24</v>
      </c>
      <c r="J66" s="64">
        <v>0.98099999999999998</v>
      </c>
      <c r="K66" s="64">
        <v>0.125</v>
      </c>
      <c r="L66" s="64">
        <v>7.3</v>
      </c>
      <c r="M66" s="64">
        <v>6.4</v>
      </c>
      <c r="N66" s="12">
        <f>(G66/'Body parameters (R)'!$L66)*100</f>
        <v>0.46153846153846151</v>
      </c>
      <c r="O66" s="12">
        <f>(H66/'Body parameters (R)'!$L66)*100</f>
        <v>4.8506787330316739</v>
      </c>
      <c r="P66" s="12">
        <f>(I66/'Body parameters (R)'!$L66)*100</f>
        <v>1.0859728506787329</v>
      </c>
      <c r="Q66" s="12">
        <f>(J66/'Body parameters (R)'!$L66)*100</f>
        <v>4.4389140271493215</v>
      </c>
      <c r="R66" s="12">
        <f>(K66/'Body parameters (R)'!$L66)*100</f>
        <v>0.56561085972850678</v>
      </c>
      <c r="S66" s="42">
        <f t="shared" si="3"/>
        <v>19.53125</v>
      </c>
    </row>
    <row r="67" spans="1:19" x14ac:dyDescent="0.2">
      <c r="B67" s="16">
        <v>20</v>
      </c>
      <c r="C67" s="53">
        <v>802</v>
      </c>
      <c r="D67" s="23" t="s">
        <v>4</v>
      </c>
      <c r="E67" s="53" t="s">
        <v>37</v>
      </c>
      <c r="F67" s="23" t="s">
        <v>63</v>
      </c>
      <c r="G67" s="64">
        <v>4.2000000000000003E-2</v>
      </c>
      <c r="H67" s="64">
        <v>1.028</v>
      </c>
      <c r="I67" s="64">
        <v>0.186</v>
      </c>
      <c r="J67" s="64">
        <v>0.749</v>
      </c>
      <c r="K67" s="64">
        <v>0.113</v>
      </c>
      <c r="L67" s="64">
        <v>6</v>
      </c>
      <c r="M67" s="64">
        <v>5.0999999999999996</v>
      </c>
      <c r="N67" s="12">
        <f>(G67/'Body parameters (R)'!$L67)*100</f>
        <v>0.20192307692307693</v>
      </c>
      <c r="O67" s="12">
        <f>(H67/'Body parameters (R)'!$L67)*100</f>
        <v>4.9423076923076925</v>
      </c>
      <c r="P67" s="12">
        <f>(I67/'Body parameters (R)'!$L67)*100</f>
        <v>0.89423076923076916</v>
      </c>
      <c r="Q67" s="12">
        <f>(J67/'Body parameters (R)'!$L67)*100</f>
        <v>3.6009615384615383</v>
      </c>
      <c r="R67" s="12">
        <f>(K67/'Body parameters (R)'!$L67)*100</f>
        <v>0.54326923076923073</v>
      </c>
      <c r="S67" s="42">
        <f t="shared" si="3"/>
        <v>22.156862745098042</v>
      </c>
    </row>
    <row r="68" spans="1:19" x14ac:dyDescent="0.2">
      <c r="B68" s="16">
        <v>20</v>
      </c>
      <c r="C68" s="53">
        <v>806</v>
      </c>
      <c r="D68" s="23" t="s">
        <v>4</v>
      </c>
      <c r="E68" s="53" t="s">
        <v>37</v>
      </c>
      <c r="F68" s="23" t="s">
        <v>63</v>
      </c>
      <c r="G68" s="64">
        <v>5.3999999999999999E-2</v>
      </c>
      <c r="H68" s="64">
        <v>1.075</v>
      </c>
      <c r="I68" s="64">
        <v>0.23499999999999999</v>
      </c>
      <c r="J68" s="64">
        <v>0.83</v>
      </c>
      <c r="K68" s="64">
        <v>0.13300000000000001</v>
      </c>
      <c r="L68" s="64">
        <v>5.5</v>
      </c>
      <c r="M68" s="64">
        <v>4.5</v>
      </c>
      <c r="N68" s="12">
        <f>(G68/'Body parameters (R)'!$L68)*100</f>
        <v>0.25592417061611372</v>
      </c>
      <c r="O68" s="12">
        <f>(H68/'Body parameters (R)'!$L68)*100</f>
        <v>5.0947867298578187</v>
      </c>
      <c r="P68" s="12">
        <f>(I68/'Body parameters (R)'!$L68)*100</f>
        <v>1.1137440758293837</v>
      </c>
      <c r="Q68" s="12">
        <f>(J68/'Body parameters (R)'!$L68)*100</f>
        <v>3.9336492890995256</v>
      </c>
      <c r="R68" s="12">
        <f>(K68/'Body parameters (R)'!$L68)*100</f>
        <v>0.63033175355450233</v>
      </c>
      <c r="S68" s="42">
        <f t="shared" si="3"/>
        <v>29.555555555555557</v>
      </c>
    </row>
    <row r="69" spans="1:19" x14ac:dyDescent="0.2">
      <c r="B69" s="16">
        <v>20</v>
      </c>
      <c r="C69" s="53">
        <v>824</v>
      </c>
      <c r="D69" s="23" t="s">
        <v>4</v>
      </c>
      <c r="E69" s="53" t="s">
        <v>36</v>
      </c>
      <c r="F69" s="23" t="s">
        <v>63</v>
      </c>
      <c r="G69" s="64">
        <v>0.05</v>
      </c>
      <c r="H69" s="64">
        <v>1.105</v>
      </c>
      <c r="I69" s="64">
        <v>0.17899999999999999</v>
      </c>
      <c r="J69" s="64">
        <v>0.82499999999999996</v>
      </c>
      <c r="K69" s="64">
        <v>0.158</v>
      </c>
      <c r="L69" s="64">
        <v>6.4</v>
      </c>
      <c r="M69" s="64">
        <v>5.6</v>
      </c>
      <c r="N69" s="12">
        <f>(G69/'Body parameters (R)'!$L69)*100</f>
        <v>0.2304147465437788</v>
      </c>
      <c r="O69" s="12">
        <f>(H69/'Body parameters (R)'!$L69)*100</f>
        <v>5.0921658986175116</v>
      </c>
      <c r="P69" s="12">
        <f>(I69/'Body parameters (R)'!$L69)*100</f>
        <v>0.8248847926267282</v>
      </c>
      <c r="Q69" s="12">
        <f>(J69/'Body parameters (R)'!$L69)*100</f>
        <v>3.8018433179723505</v>
      </c>
      <c r="R69" s="12">
        <f>(K69/'Body parameters (R)'!$L69)*100</f>
        <v>0.72811059907834108</v>
      </c>
      <c r="S69" s="42">
        <f t="shared" si="3"/>
        <v>28.214285714285715</v>
      </c>
    </row>
    <row r="70" spans="1:19" x14ac:dyDescent="0.2">
      <c r="B70" s="16">
        <v>21</v>
      </c>
      <c r="C70" s="53">
        <v>814</v>
      </c>
      <c r="D70" s="23" t="s">
        <v>4</v>
      </c>
      <c r="E70" s="53" t="s">
        <v>37</v>
      </c>
      <c r="F70" s="23" t="s">
        <v>62</v>
      </c>
      <c r="G70" s="64">
        <v>9.6000000000000002E-2</v>
      </c>
      <c r="H70" s="64">
        <v>1.1519999999999999</v>
      </c>
      <c r="I70" s="64">
        <v>0.24399999999999999</v>
      </c>
      <c r="J70" s="64">
        <v>0.876</v>
      </c>
      <c r="K70" s="64">
        <v>0.10100000000000001</v>
      </c>
      <c r="L70" s="64">
        <v>6.5</v>
      </c>
      <c r="M70" s="64">
        <v>5.6</v>
      </c>
      <c r="N70" s="12">
        <f>(G70/'Body parameters (R)'!$L70)*100</f>
        <v>0.43438914027149317</v>
      </c>
      <c r="O70" s="12">
        <f>(H70/'Body parameters (R)'!$L70)*100</f>
        <v>5.2126696832579178</v>
      </c>
      <c r="P70" s="12">
        <f>(I70/'Body parameters (R)'!$L70)*100</f>
        <v>1.1040723981900453</v>
      </c>
      <c r="Q70" s="12">
        <f>(J70/'Body parameters (R)'!$L70)*100</f>
        <v>3.9638009049773757</v>
      </c>
      <c r="R70" s="12">
        <f>(K70/'Body parameters (R)'!$L70)*100</f>
        <v>0.45701357466063353</v>
      </c>
      <c r="S70" s="42">
        <f t="shared" si="3"/>
        <v>18.035714285714288</v>
      </c>
    </row>
    <row r="71" spans="1:19" x14ac:dyDescent="0.2">
      <c r="B71" s="16">
        <v>21</v>
      </c>
      <c r="C71" s="53">
        <v>816</v>
      </c>
      <c r="D71" s="23" t="s">
        <v>4</v>
      </c>
      <c r="E71" s="53" t="s">
        <v>36</v>
      </c>
      <c r="F71" s="23" t="s">
        <v>62</v>
      </c>
      <c r="G71" s="64">
        <v>9.8000000000000004E-2</v>
      </c>
      <c r="H71" s="64">
        <v>1.2509999999999999</v>
      </c>
      <c r="I71" s="64">
        <v>0.252</v>
      </c>
      <c r="J71" s="64">
        <v>0.92400000000000004</v>
      </c>
      <c r="K71" s="64">
        <v>0.128</v>
      </c>
      <c r="L71" s="64">
        <v>7.5</v>
      </c>
      <c r="M71" s="64">
        <v>6.6</v>
      </c>
      <c r="N71" s="12">
        <f>(G71/'Body parameters (R)'!$L71)*100</f>
        <v>0.43171806167400884</v>
      </c>
      <c r="O71" s="12">
        <f>(H71/'Body parameters (R)'!$L71)*100</f>
        <v>5.5110132158590304</v>
      </c>
      <c r="P71" s="12">
        <f>(I71/'Body parameters (R)'!$L71)*100</f>
        <v>1.1101321585903083</v>
      </c>
      <c r="Q71" s="12">
        <f>(J71/'Body parameters (R)'!$L71)*100</f>
        <v>4.0704845814977979</v>
      </c>
      <c r="R71" s="12">
        <f>(K71/'Body parameters (R)'!$L71)*100</f>
        <v>0.56387665198237891</v>
      </c>
      <c r="S71" s="42">
        <f t="shared" si="3"/>
        <v>19.393939393939394</v>
      </c>
    </row>
    <row r="72" spans="1:19" x14ac:dyDescent="0.2">
      <c r="B72" s="16">
        <v>21</v>
      </c>
      <c r="C72" s="53">
        <v>818</v>
      </c>
      <c r="D72" s="23" t="s">
        <v>4</v>
      </c>
      <c r="E72" s="53" t="s">
        <v>37</v>
      </c>
      <c r="F72" s="23" t="s">
        <v>62</v>
      </c>
      <c r="G72" s="64">
        <v>0.104</v>
      </c>
      <c r="H72" s="64">
        <v>1.274</v>
      </c>
      <c r="I72" s="64">
        <v>0.25</v>
      </c>
      <c r="J72" s="64">
        <v>1.121</v>
      </c>
      <c r="K72" s="64">
        <v>0.14000000000000001</v>
      </c>
      <c r="L72" s="64">
        <v>6.7</v>
      </c>
      <c r="M72" s="64">
        <v>5.6</v>
      </c>
      <c r="N72" s="12">
        <f>(G72/'Body parameters (R)'!$L72)*100</f>
        <v>0.42448979591836733</v>
      </c>
      <c r="O72" s="12">
        <f>(H72/'Body parameters (R)'!$L72)*100</f>
        <v>5.2</v>
      </c>
      <c r="P72" s="12">
        <f>(I72/'Body parameters (R)'!$L72)*100</f>
        <v>1.0204081632653061</v>
      </c>
      <c r="Q72" s="12">
        <f>(J72/'Body parameters (R)'!$L72)*100</f>
        <v>4.5755102040816329</v>
      </c>
      <c r="R72" s="12">
        <f>(K72/'Body parameters (R)'!$L72)*100</f>
        <v>0.57142857142857151</v>
      </c>
      <c r="S72" s="42">
        <f t="shared" si="3"/>
        <v>25</v>
      </c>
    </row>
    <row r="73" spans="1:19" x14ac:dyDescent="0.2">
      <c r="B73" s="16">
        <v>21</v>
      </c>
      <c r="C73" s="53">
        <v>820</v>
      </c>
      <c r="D73" s="23" t="s">
        <v>4</v>
      </c>
      <c r="E73" s="53" t="s">
        <v>37</v>
      </c>
      <c r="F73" s="23" t="s">
        <v>62</v>
      </c>
      <c r="G73" s="64">
        <v>0.105</v>
      </c>
      <c r="H73" s="64">
        <v>1.2669999999999999</v>
      </c>
      <c r="I73" s="64">
        <v>0.26500000000000001</v>
      </c>
      <c r="J73" s="64">
        <v>0.82399999999999995</v>
      </c>
      <c r="K73" s="64">
        <v>0.12</v>
      </c>
      <c r="L73" s="64">
        <v>6.5</v>
      </c>
      <c r="M73" s="64">
        <v>5.7</v>
      </c>
      <c r="N73" s="12">
        <f>(G73/'Body parameters (R)'!$L73)*100</f>
        <v>0.43568464730290452</v>
      </c>
      <c r="O73" s="12">
        <f>(H73/'Body parameters (R)'!$L73)*100</f>
        <v>5.2572614107883808</v>
      </c>
      <c r="P73" s="12">
        <f>(I73/'Body parameters (R)'!$L73)*100</f>
        <v>1.0995850622406638</v>
      </c>
      <c r="Q73" s="12">
        <f>(J73/'Body parameters (R)'!$L73)*100</f>
        <v>3.41908713692946</v>
      </c>
      <c r="R73" s="12">
        <f>(K73/'Body parameters (R)'!$L73)*100</f>
        <v>0.49792531120331945</v>
      </c>
      <c r="S73" s="42">
        <f t="shared" si="3"/>
        <v>21.052631578947366</v>
      </c>
    </row>
    <row r="74" spans="1:19" x14ac:dyDescent="0.2">
      <c r="A74" s="4"/>
      <c r="B74" s="5"/>
      <c r="C74" s="4"/>
      <c r="D74" s="4"/>
      <c r="E74" s="4"/>
      <c r="F74" s="4"/>
    </row>
    <row r="75" spans="1:19" x14ac:dyDescent="0.2">
      <c r="A75" s="4"/>
      <c r="B75" s="5"/>
      <c r="C75" s="4"/>
      <c r="D75" s="4"/>
      <c r="E75" s="4"/>
      <c r="F75" s="18"/>
    </row>
    <row r="76" spans="1:19" x14ac:dyDescent="0.2">
      <c r="A76" s="4"/>
      <c r="B76" s="5"/>
      <c r="C76" s="4"/>
      <c r="D76" s="4"/>
      <c r="E76" s="4"/>
      <c r="F76" s="4"/>
    </row>
    <row r="77" spans="1:19" x14ac:dyDescent="0.2">
      <c r="A77" s="4"/>
      <c r="B77" s="5"/>
      <c r="C77" s="4"/>
      <c r="D77" s="4"/>
      <c r="E77" s="4"/>
      <c r="F77" s="4"/>
    </row>
    <row r="78" spans="1:19" x14ac:dyDescent="0.2">
      <c r="A78" s="4"/>
      <c r="B78" s="5"/>
      <c r="C78" s="4"/>
      <c r="D78" s="4"/>
      <c r="E78" s="4"/>
      <c r="F78" s="4"/>
    </row>
    <row r="79" spans="1:19" x14ac:dyDescent="0.2">
      <c r="A79" s="4"/>
      <c r="B79" s="5"/>
      <c r="C79" s="4"/>
      <c r="D79" s="4"/>
      <c r="E79" s="4"/>
      <c r="F79" s="4"/>
    </row>
    <row r="80" spans="1:19" x14ac:dyDescent="0.2">
      <c r="A80" s="4"/>
      <c r="B80" s="5"/>
      <c r="C80" s="4"/>
      <c r="D80" s="4"/>
      <c r="E80" s="4"/>
      <c r="F80" s="4"/>
    </row>
    <row r="81" spans="1:9" x14ac:dyDescent="0.2">
      <c r="A81" s="4"/>
      <c r="B81" s="5"/>
      <c r="C81" s="4"/>
      <c r="D81" s="4"/>
      <c r="E81" s="4"/>
      <c r="F81" s="4"/>
    </row>
    <row r="82" spans="1:9" x14ac:dyDescent="0.2">
      <c r="A82" s="4"/>
      <c r="B82" s="5"/>
      <c r="C82" s="4"/>
      <c r="D82" s="4"/>
      <c r="E82" s="4"/>
      <c r="F82" s="4"/>
    </row>
    <row r="83" spans="1:9" x14ac:dyDescent="0.2">
      <c r="A83" s="4"/>
      <c r="B83" s="20"/>
      <c r="C83" s="18"/>
      <c r="D83" s="18"/>
      <c r="E83" s="18"/>
      <c r="F83" s="4"/>
    </row>
    <row r="84" spans="1:9" x14ac:dyDescent="0.2">
      <c r="A84" s="4"/>
      <c r="B84" s="5"/>
      <c r="C84" s="4"/>
      <c r="D84" s="4"/>
      <c r="E84" s="4"/>
      <c r="F84" s="4"/>
    </row>
    <row r="85" spans="1:9" x14ac:dyDescent="0.2">
      <c r="A85" s="4"/>
      <c r="B85" s="5"/>
      <c r="C85" s="4"/>
      <c r="D85" s="4"/>
      <c r="E85" s="4"/>
      <c r="F85" s="4"/>
    </row>
    <row r="86" spans="1:9" x14ac:dyDescent="0.2">
      <c r="A86" s="4"/>
      <c r="B86" s="5"/>
      <c r="C86" s="4"/>
      <c r="D86" s="4"/>
      <c r="E86" s="4"/>
      <c r="F86" s="4"/>
    </row>
    <row r="87" spans="1:9" x14ac:dyDescent="0.2">
      <c r="A87" s="4"/>
      <c r="B87" s="5"/>
      <c r="C87" s="4"/>
      <c r="D87" s="4"/>
      <c r="E87" s="4"/>
      <c r="F87" s="4"/>
      <c r="I87" s="11"/>
    </row>
    <row r="88" spans="1:9" x14ac:dyDescent="0.2">
      <c r="A88" s="4"/>
      <c r="B88" s="5"/>
      <c r="C88" s="4"/>
      <c r="D88" s="4"/>
      <c r="E88" s="4"/>
      <c r="F88" s="4"/>
    </row>
    <row r="89" spans="1:9" x14ac:dyDescent="0.2">
      <c r="A89" s="4"/>
      <c r="B89" s="5"/>
      <c r="C89" s="4"/>
      <c r="D89" s="4"/>
      <c r="E89" s="4"/>
      <c r="F89" s="4"/>
    </row>
    <row r="90" spans="1:9" x14ac:dyDescent="0.2">
      <c r="A90" s="4"/>
      <c r="B90" s="5"/>
      <c r="C90" s="4"/>
      <c r="D90" s="4"/>
      <c r="E90" s="4"/>
      <c r="F90" s="4"/>
    </row>
    <row r="91" spans="1:9" x14ac:dyDescent="0.2">
      <c r="A91" s="4"/>
      <c r="B91" s="5"/>
      <c r="C91" s="4"/>
      <c r="D91" s="4"/>
      <c r="E91" s="4"/>
      <c r="F91" s="4"/>
    </row>
    <row r="92" spans="1:9" x14ac:dyDescent="0.2">
      <c r="A92" s="4"/>
      <c r="B92" s="5"/>
      <c r="C92" s="4"/>
      <c r="D92" s="4"/>
      <c r="E92" s="4"/>
      <c r="F92" s="4"/>
    </row>
    <row r="93" spans="1:9" x14ac:dyDescent="0.2">
      <c r="A93" s="4"/>
      <c r="B93" s="5"/>
      <c r="C93" s="4"/>
      <c r="D93" s="4"/>
      <c r="E93" s="4"/>
      <c r="F93" s="4"/>
    </row>
    <row r="94" spans="1:9" x14ac:dyDescent="0.2">
      <c r="A94" s="4"/>
      <c r="B94" s="5"/>
      <c r="C94" s="4"/>
      <c r="D94" s="4"/>
      <c r="E94" s="4"/>
      <c r="F94" s="4"/>
    </row>
    <row r="95" spans="1:9" x14ac:dyDescent="0.2">
      <c r="A95" s="4"/>
      <c r="B95" s="5"/>
      <c r="C95" s="4"/>
      <c r="D95" s="4"/>
      <c r="E95" s="4"/>
      <c r="F95" s="4"/>
    </row>
    <row r="96" spans="1:9" x14ac:dyDescent="0.2">
      <c r="A96" s="4"/>
      <c r="B96" s="5"/>
      <c r="C96" s="4"/>
      <c r="D96" s="4"/>
      <c r="E96" s="4"/>
      <c r="F96" s="4"/>
    </row>
    <row r="97" spans="1:6" x14ac:dyDescent="0.2">
      <c r="A97" s="4"/>
      <c r="B97" s="5"/>
      <c r="C97" s="4"/>
      <c r="D97" s="4"/>
      <c r="E97" s="4"/>
      <c r="F97" s="4"/>
    </row>
    <row r="98" spans="1:6" x14ac:dyDescent="0.2">
      <c r="A98" s="4"/>
      <c r="B98" s="5"/>
      <c r="C98" s="4"/>
      <c r="D98" s="4"/>
      <c r="E98" s="4"/>
      <c r="F98" s="4"/>
    </row>
    <row r="99" spans="1:6" x14ac:dyDescent="0.2">
      <c r="A99" s="4"/>
      <c r="B99" s="5"/>
      <c r="C99" s="4"/>
      <c r="D99" s="4"/>
      <c r="E99" s="4"/>
      <c r="F99" s="4"/>
    </row>
    <row r="100" spans="1:6" x14ac:dyDescent="0.2">
      <c r="A100" s="4"/>
      <c r="B100" s="5"/>
      <c r="C100" s="4"/>
      <c r="D100" s="4"/>
      <c r="E100" s="4"/>
      <c r="F100" s="4"/>
    </row>
    <row r="101" spans="1:6" x14ac:dyDescent="0.2">
      <c r="A101" s="4"/>
      <c r="B101" s="5"/>
      <c r="C101" s="4"/>
      <c r="D101" s="4"/>
      <c r="E101" s="4"/>
      <c r="F101" s="4"/>
    </row>
    <row r="102" spans="1:6" x14ac:dyDescent="0.2">
      <c r="A102" s="4"/>
      <c r="B102" s="5"/>
      <c r="C102" s="4"/>
      <c r="D102" s="4"/>
      <c r="E102" s="4"/>
      <c r="F102" s="4"/>
    </row>
    <row r="103" spans="1:6" x14ac:dyDescent="0.2">
      <c r="A103" s="4"/>
      <c r="B103" s="5"/>
      <c r="C103" s="4"/>
      <c r="D103" s="4"/>
      <c r="E103" s="4"/>
      <c r="F103" s="4"/>
    </row>
    <row r="104" spans="1:6" x14ac:dyDescent="0.2">
      <c r="A104" s="4"/>
      <c r="B104" s="5"/>
      <c r="C104" s="4"/>
      <c r="D104" s="4"/>
      <c r="E104" s="4"/>
      <c r="F104" s="4"/>
    </row>
    <row r="105" spans="1:6" x14ac:dyDescent="0.2">
      <c r="A105" s="4"/>
      <c r="B105" s="5"/>
      <c r="C105" s="4"/>
      <c r="D105" s="4"/>
      <c r="E105" s="4"/>
      <c r="F105" s="4"/>
    </row>
    <row r="106" spans="1:6" x14ac:dyDescent="0.2">
      <c r="A106" s="4"/>
      <c r="B106" s="5"/>
      <c r="C106" s="4"/>
      <c r="D106" s="4"/>
      <c r="E106" s="4"/>
      <c r="F106" s="4"/>
    </row>
    <row r="107" spans="1:6" x14ac:dyDescent="0.2">
      <c r="A107" s="4"/>
      <c r="B107" s="5"/>
      <c r="C107" s="4"/>
      <c r="D107" s="4"/>
      <c r="E107" s="4"/>
      <c r="F107" s="4"/>
    </row>
    <row r="108" spans="1:6" x14ac:dyDescent="0.2">
      <c r="A108" s="4"/>
      <c r="B108" s="5"/>
      <c r="C108" s="4"/>
      <c r="D108" s="4"/>
      <c r="E108" s="4"/>
      <c r="F108" s="4"/>
    </row>
    <row r="109" spans="1:6" x14ac:dyDescent="0.2">
      <c r="A109" s="4"/>
      <c r="B109" s="5"/>
      <c r="C109" s="4"/>
      <c r="D109" s="4"/>
      <c r="E109" s="4"/>
      <c r="F109" s="4"/>
    </row>
    <row r="110" spans="1:6" x14ac:dyDescent="0.2">
      <c r="A110" s="4"/>
      <c r="B110" s="5"/>
      <c r="C110" s="4"/>
      <c r="D110" s="4"/>
      <c r="E110" s="4"/>
      <c r="F110" s="4"/>
    </row>
    <row r="111" spans="1:6" x14ac:dyDescent="0.2">
      <c r="A111" s="4"/>
      <c r="B111" s="5"/>
      <c r="C111" s="4"/>
      <c r="D111" s="4"/>
      <c r="E111" s="4"/>
      <c r="F111" s="4"/>
    </row>
    <row r="112" spans="1:6" x14ac:dyDescent="0.2">
      <c r="A112" s="4"/>
      <c r="B112" s="5"/>
      <c r="C112" s="4"/>
      <c r="D112" s="4"/>
      <c r="E112" s="4"/>
      <c r="F112" s="4"/>
    </row>
    <row r="113" spans="1:6" x14ac:dyDescent="0.2">
      <c r="A113" s="4"/>
      <c r="B113" s="5"/>
      <c r="C113" s="4"/>
      <c r="D113" s="4"/>
      <c r="E113" s="4"/>
      <c r="F113" s="4"/>
    </row>
    <row r="114" spans="1:6" x14ac:dyDescent="0.2">
      <c r="A114" s="4"/>
      <c r="B114" s="5"/>
      <c r="C114" s="4"/>
      <c r="D114" s="4"/>
      <c r="E114" s="4"/>
      <c r="F114" s="4"/>
    </row>
    <row r="115" spans="1:6" x14ac:dyDescent="0.2">
      <c r="A115" s="4"/>
      <c r="B115" s="5"/>
      <c r="C115" s="4"/>
      <c r="D115" s="4"/>
      <c r="E115" s="4"/>
      <c r="F115" s="4"/>
    </row>
    <row r="116" spans="1:6" x14ac:dyDescent="0.2">
      <c r="A116" s="4"/>
      <c r="B116" s="5"/>
      <c r="C116" s="4"/>
      <c r="D116" s="4"/>
      <c r="E116" s="4"/>
      <c r="F116" s="4"/>
    </row>
    <row r="117" spans="1:6" x14ac:dyDescent="0.2">
      <c r="A117" s="4"/>
      <c r="B117" s="5"/>
      <c r="C117" s="4"/>
      <c r="D117" s="4"/>
      <c r="E117" s="4"/>
      <c r="F117" s="4"/>
    </row>
    <row r="118" spans="1:6" x14ac:dyDescent="0.2">
      <c r="A118" s="4"/>
      <c r="B118" s="5"/>
      <c r="C118" s="4"/>
      <c r="D118" s="4"/>
      <c r="E118" s="4"/>
      <c r="F118" s="4"/>
    </row>
    <row r="119" spans="1:6" x14ac:dyDescent="0.2">
      <c r="A119" s="4"/>
      <c r="B119" s="5"/>
      <c r="C119" s="4"/>
      <c r="D119" s="4"/>
      <c r="E119" s="4"/>
      <c r="F119" s="4"/>
    </row>
    <row r="120" spans="1:6" x14ac:dyDescent="0.2">
      <c r="A120" s="4"/>
      <c r="B120" s="5"/>
      <c r="C120" s="4"/>
      <c r="D120" s="4"/>
      <c r="E120" s="4"/>
      <c r="F120" s="4"/>
    </row>
    <row r="121" spans="1:6" x14ac:dyDescent="0.2">
      <c r="A121" s="4"/>
      <c r="B121" s="5"/>
      <c r="C121" s="4"/>
      <c r="D121" s="4"/>
      <c r="E121" s="4"/>
      <c r="F121" s="4"/>
    </row>
    <row r="122" spans="1:6" x14ac:dyDescent="0.2">
      <c r="A122" s="4"/>
      <c r="B122" s="5"/>
      <c r="C122" s="4"/>
      <c r="D122" s="4"/>
      <c r="E122" s="4"/>
      <c r="F122" s="4"/>
    </row>
    <row r="123" spans="1:6" x14ac:dyDescent="0.2">
      <c r="A123" s="4"/>
      <c r="B123" s="5"/>
      <c r="C123" s="4"/>
      <c r="D123" s="4"/>
      <c r="E123" s="4"/>
      <c r="F123" s="4"/>
    </row>
    <row r="124" spans="1:6" x14ac:dyDescent="0.2">
      <c r="A124" s="4"/>
      <c r="B124" s="5"/>
      <c r="C124" s="4"/>
      <c r="D124" s="4"/>
      <c r="E124" s="4"/>
      <c r="F124" s="4"/>
    </row>
    <row r="125" spans="1:6" x14ac:dyDescent="0.2">
      <c r="A125" s="4"/>
      <c r="B125" s="5"/>
      <c r="C125" s="4"/>
      <c r="D125" s="4"/>
      <c r="E125" s="4"/>
      <c r="F125" s="4"/>
    </row>
    <row r="126" spans="1:6" x14ac:dyDescent="0.2">
      <c r="A126" s="4"/>
      <c r="B126" s="5"/>
      <c r="C126" s="4"/>
      <c r="D126" s="4"/>
      <c r="E126" s="4"/>
      <c r="F126" s="4"/>
    </row>
    <row r="127" spans="1:6" x14ac:dyDescent="0.2">
      <c r="A127" s="4"/>
      <c r="B127" s="5"/>
      <c r="C127" s="4"/>
      <c r="D127" s="4"/>
      <c r="E127" s="4"/>
      <c r="F127" s="4"/>
    </row>
    <row r="128" spans="1:6" x14ac:dyDescent="0.2">
      <c r="A128" s="4"/>
      <c r="C128" s="4"/>
      <c r="D128" s="4"/>
      <c r="E128" s="4"/>
      <c r="F128" s="4"/>
    </row>
    <row r="129" spans="1:6" x14ac:dyDescent="0.2">
      <c r="A129" s="4"/>
      <c r="C129" s="4"/>
      <c r="D129" s="4"/>
      <c r="E129" s="4"/>
      <c r="F129" s="4"/>
    </row>
    <row r="130" spans="1:6" x14ac:dyDescent="0.2">
      <c r="A130" s="4"/>
      <c r="C130" s="4"/>
      <c r="D130" s="4"/>
      <c r="E130" s="4"/>
      <c r="F130" s="4"/>
    </row>
    <row r="131" spans="1:6" x14ac:dyDescent="0.2">
      <c r="A131" s="4"/>
      <c r="C131" s="4"/>
      <c r="D131" s="4"/>
      <c r="E131" s="4"/>
      <c r="F131" s="4"/>
    </row>
    <row r="132" spans="1:6" x14ac:dyDescent="0.2">
      <c r="A132" s="4"/>
      <c r="C132" s="4"/>
      <c r="D132" s="4"/>
      <c r="E132" s="4"/>
      <c r="F132" s="4"/>
    </row>
    <row r="133" spans="1:6" x14ac:dyDescent="0.2">
      <c r="A133" s="4"/>
      <c r="C133" s="4"/>
      <c r="D133" s="4"/>
      <c r="E133" s="4"/>
      <c r="F133" s="4"/>
    </row>
    <row r="134" spans="1:6" x14ac:dyDescent="0.2">
      <c r="C134" s="4"/>
      <c r="D134" s="4"/>
      <c r="E134" s="4"/>
      <c r="F134" s="4"/>
    </row>
    <row r="135" spans="1:6" x14ac:dyDescent="0.2">
      <c r="C135" s="4"/>
      <c r="D135" s="4"/>
      <c r="E135" s="4"/>
      <c r="F135" s="4"/>
    </row>
    <row r="136" spans="1:6" x14ac:dyDescent="0.2">
      <c r="C136" s="4"/>
      <c r="D136" s="4"/>
      <c r="E136" s="4"/>
      <c r="F136" s="4"/>
    </row>
    <row r="137" spans="1:6" x14ac:dyDescent="0.2">
      <c r="C137" s="4"/>
      <c r="D137" s="4"/>
      <c r="E137" s="4"/>
      <c r="F137" s="4"/>
    </row>
    <row r="138" spans="1:6" x14ac:dyDescent="0.2">
      <c r="C138" s="4"/>
      <c r="D138" s="4"/>
      <c r="E138" s="4"/>
      <c r="F138" s="4"/>
    </row>
    <row r="139" spans="1:6" x14ac:dyDescent="0.2">
      <c r="C139" s="4"/>
      <c r="D139" s="4"/>
      <c r="E139" s="4"/>
      <c r="F139" s="4"/>
    </row>
    <row r="140" spans="1:6" x14ac:dyDescent="0.2">
      <c r="C140" s="4"/>
      <c r="D140" s="4"/>
      <c r="E140" s="4"/>
      <c r="F140" s="4"/>
    </row>
    <row r="141" spans="1:6" x14ac:dyDescent="0.2">
      <c r="C141" s="4"/>
      <c r="D141" s="4"/>
      <c r="E141" s="4"/>
      <c r="F141" s="4"/>
    </row>
    <row r="142" spans="1:6" x14ac:dyDescent="0.2">
      <c r="C142" s="4"/>
      <c r="D142" s="4"/>
      <c r="E142" s="4"/>
      <c r="F142" s="4"/>
    </row>
    <row r="143" spans="1:6" x14ac:dyDescent="0.2">
      <c r="C143" s="4"/>
      <c r="D143" s="4"/>
      <c r="E143" s="4"/>
      <c r="F143" s="4"/>
    </row>
    <row r="144" spans="1:6" x14ac:dyDescent="0.2">
      <c r="C144" s="4"/>
      <c r="D144" s="4"/>
      <c r="E144" s="4"/>
      <c r="F144" s="4"/>
    </row>
    <row r="145" spans="3:6" x14ac:dyDescent="0.2">
      <c r="C145" s="4"/>
      <c r="D145" s="4"/>
      <c r="E145" s="4"/>
      <c r="F145" s="4"/>
    </row>
    <row r="146" spans="3:6" x14ac:dyDescent="0.2">
      <c r="C146" s="4"/>
      <c r="D146" s="4"/>
      <c r="E146" s="4"/>
      <c r="F146" s="4"/>
    </row>
    <row r="147" spans="3:6" x14ac:dyDescent="0.2">
      <c r="C147" s="4"/>
      <c r="D147" s="4"/>
      <c r="E147" s="4"/>
      <c r="F147" s="4"/>
    </row>
    <row r="148" spans="3:6" x14ac:dyDescent="0.2">
      <c r="C148" s="4"/>
      <c r="D148" s="4"/>
      <c r="E148" s="4"/>
      <c r="F148" s="4"/>
    </row>
    <row r="149" spans="3:6" x14ac:dyDescent="0.2">
      <c r="C149" s="4"/>
      <c r="D149" s="4"/>
      <c r="E149" s="4"/>
      <c r="F149" s="4"/>
    </row>
    <row r="150" spans="3:6" x14ac:dyDescent="0.2">
      <c r="C150" s="4"/>
      <c r="D150" s="4"/>
      <c r="E150" s="4"/>
      <c r="F150" s="4"/>
    </row>
    <row r="151" spans="3:6" x14ac:dyDescent="0.2">
      <c r="C151" s="4"/>
      <c r="D151" s="4"/>
      <c r="E151" s="4"/>
      <c r="F151" s="4"/>
    </row>
    <row r="152" spans="3:6" x14ac:dyDescent="0.2">
      <c r="C152" s="4"/>
      <c r="D152" s="4"/>
      <c r="E152" s="4"/>
      <c r="F152" s="4"/>
    </row>
    <row r="153" spans="3:6" x14ac:dyDescent="0.2">
      <c r="C153" s="4"/>
      <c r="D153" s="4"/>
      <c r="E153" s="4"/>
      <c r="F153" s="4"/>
    </row>
    <row r="154" spans="3:6" x14ac:dyDescent="0.2">
      <c r="C154" s="4"/>
      <c r="D154" s="4"/>
      <c r="E154" s="4"/>
      <c r="F154" s="4"/>
    </row>
    <row r="155" spans="3:6" x14ac:dyDescent="0.2">
      <c r="C155" s="4"/>
      <c r="D155" s="4"/>
      <c r="E155" s="4"/>
      <c r="F155" s="4"/>
    </row>
    <row r="156" spans="3:6" x14ac:dyDescent="0.2">
      <c r="C156" s="4"/>
      <c r="D156" s="4"/>
      <c r="E156" s="4"/>
    </row>
    <row r="157" spans="3:6" x14ac:dyDescent="0.2">
      <c r="C157" s="4"/>
      <c r="D157" s="4"/>
      <c r="E157" s="4"/>
    </row>
    <row r="158" spans="3:6" x14ac:dyDescent="0.2">
      <c r="C158" s="4"/>
      <c r="D158" s="4"/>
      <c r="E158" s="4"/>
    </row>
    <row r="159" spans="3:6" x14ac:dyDescent="0.2">
      <c r="C159" s="4"/>
      <c r="D159" s="4"/>
      <c r="E159" s="4"/>
    </row>
    <row r="160" spans="3:6" x14ac:dyDescent="0.2">
      <c r="C160" s="4"/>
      <c r="D160" s="4"/>
      <c r="E160" s="4"/>
    </row>
    <row r="161" spans="3:5" x14ac:dyDescent="0.2">
      <c r="C161" s="4"/>
      <c r="D161" s="4"/>
      <c r="E161" s="4"/>
    </row>
    <row r="162" spans="3:5" x14ac:dyDescent="0.2">
      <c r="C162" s="4"/>
      <c r="D162" s="4"/>
      <c r="E162" s="4"/>
    </row>
    <row r="163" spans="3:5" x14ac:dyDescent="0.2">
      <c r="C163" s="4"/>
      <c r="D163" s="4"/>
      <c r="E163" s="4"/>
    </row>
  </sheetData>
  <pageMargins left="0.7" right="0.7" top="0.75" bottom="0.75" header="0.3" footer="0.3"/>
  <pageSetup paperSize="9" orientation="portrait" horizontalDpi="0" verticalDpi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7ED5E-E4A5-EF41-BD09-26E165FA087C}">
  <dimension ref="A1:H163"/>
  <sheetViews>
    <sheetView workbookViewId="0">
      <selection activeCell="J25" sqref="J25"/>
    </sheetView>
  </sheetViews>
  <sheetFormatPr baseColWidth="10" defaultColWidth="11" defaultRowHeight="16" x14ac:dyDescent="0.2"/>
  <cols>
    <col min="1" max="1" width="26.5" style="100" bestFit="1" customWidth="1"/>
    <col min="2" max="2" width="10.5" style="107"/>
    <col min="3" max="5" width="10.5" style="97"/>
    <col min="6" max="6" width="14.1640625" style="97" bestFit="1" customWidth="1"/>
    <col min="7" max="7" width="13" style="102" bestFit="1" customWidth="1"/>
    <col min="8" max="8" width="10.83203125" style="102" bestFit="1" customWidth="1"/>
    <col min="9" max="22" width="11" style="93"/>
    <col min="23" max="23" width="14.83203125" style="93" customWidth="1"/>
    <col min="24" max="16384" width="11" style="93"/>
  </cols>
  <sheetData>
    <row r="1" spans="1:8" x14ac:dyDescent="0.2">
      <c r="A1" s="91" t="s">
        <v>3</v>
      </c>
      <c r="B1" s="91" t="s">
        <v>1</v>
      </c>
      <c r="C1" s="91" t="s">
        <v>0</v>
      </c>
      <c r="D1" s="91" t="s">
        <v>2</v>
      </c>
      <c r="E1" s="91" t="s">
        <v>35</v>
      </c>
      <c r="F1" s="91" t="s">
        <v>47</v>
      </c>
      <c r="G1" s="92" t="s">
        <v>39</v>
      </c>
      <c r="H1" s="92" t="s">
        <v>40</v>
      </c>
    </row>
    <row r="2" spans="1:8" x14ac:dyDescent="0.2">
      <c r="A2" s="94"/>
      <c r="B2" s="91">
        <v>1</v>
      </c>
      <c r="C2" s="94" t="s">
        <v>19</v>
      </c>
      <c r="D2" s="95" t="s">
        <v>4</v>
      </c>
      <c r="E2" s="95" t="s">
        <v>37</v>
      </c>
      <c r="F2" s="95" t="s">
        <v>62</v>
      </c>
      <c r="G2" s="96">
        <v>0.88674155116960773</v>
      </c>
      <c r="H2" s="96">
        <v>1.3262902746335552</v>
      </c>
    </row>
    <row r="3" spans="1:8" x14ac:dyDescent="0.2">
      <c r="A3" s="94"/>
      <c r="B3" s="91">
        <v>1</v>
      </c>
      <c r="C3" s="94" t="s">
        <v>18</v>
      </c>
      <c r="D3" s="95" t="s">
        <v>4</v>
      </c>
      <c r="E3" s="95" t="s">
        <v>36</v>
      </c>
      <c r="F3" s="95" t="s">
        <v>62</v>
      </c>
      <c r="G3" s="96">
        <v>0.72329334493986486</v>
      </c>
      <c r="H3" s="96">
        <v>1.7073101328856386</v>
      </c>
    </row>
    <row r="4" spans="1:8" x14ac:dyDescent="0.2">
      <c r="A4" s="94"/>
      <c r="B4" s="91">
        <v>1</v>
      </c>
      <c r="C4" s="94" t="s">
        <v>20</v>
      </c>
      <c r="D4" s="95" t="s">
        <v>4</v>
      </c>
      <c r="E4" s="95" t="s">
        <v>37</v>
      </c>
      <c r="F4" s="95" t="s">
        <v>62</v>
      </c>
      <c r="G4" s="96">
        <v>1.4127001745693795</v>
      </c>
      <c r="H4" s="96">
        <v>0.80356263381909798</v>
      </c>
    </row>
    <row r="5" spans="1:8" x14ac:dyDescent="0.2">
      <c r="A5" s="94"/>
      <c r="B5" s="91">
        <v>2</v>
      </c>
      <c r="C5" s="94" t="s">
        <v>24</v>
      </c>
      <c r="D5" s="95" t="s">
        <v>4</v>
      </c>
      <c r="E5" s="95" t="s">
        <v>36</v>
      </c>
      <c r="F5" s="95" t="s">
        <v>65</v>
      </c>
      <c r="G5" s="96">
        <v>2.0540302724306736</v>
      </c>
      <c r="H5" s="96">
        <v>0.97712494139599126</v>
      </c>
    </row>
    <row r="6" spans="1:8" x14ac:dyDescent="0.2">
      <c r="A6" s="94"/>
      <c r="B6" s="91">
        <v>2</v>
      </c>
      <c r="C6" s="94" t="s">
        <v>25</v>
      </c>
      <c r="D6" s="95" t="s">
        <v>4</v>
      </c>
      <c r="E6" s="95" t="s">
        <v>37</v>
      </c>
      <c r="F6" s="95" t="s">
        <v>65</v>
      </c>
      <c r="G6" s="96">
        <v>1.6955939810021305</v>
      </c>
      <c r="H6" s="96">
        <v>3.3765221208242417</v>
      </c>
    </row>
    <row r="7" spans="1:8" x14ac:dyDescent="0.2">
      <c r="A7" s="94"/>
      <c r="B7" s="91">
        <v>2</v>
      </c>
      <c r="C7" s="94" t="s">
        <v>21</v>
      </c>
      <c r="D7" s="95" t="s">
        <v>4</v>
      </c>
      <c r="E7" s="95" t="s">
        <v>36</v>
      </c>
      <c r="F7" s="95" t="s">
        <v>65</v>
      </c>
      <c r="G7" s="96">
        <v>2.1041601948338591</v>
      </c>
      <c r="H7" s="96">
        <v>1.36147038801906</v>
      </c>
    </row>
    <row r="8" spans="1:8" x14ac:dyDescent="0.2">
      <c r="A8" s="94"/>
      <c r="B8" s="91">
        <v>2</v>
      </c>
      <c r="C8" s="94" t="s">
        <v>22</v>
      </c>
      <c r="D8" s="95" t="s">
        <v>4</v>
      </c>
      <c r="E8" s="95" t="s">
        <v>37</v>
      </c>
      <c r="F8" s="95" t="s">
        <v>65</v>
      </c>
      <c r="G8" s="96">
        <v>1.3524358972077557</v>
      </c>
      <c r="H8" s="96">
        <v>2.301328330935235</v>
      </c>
    </row>
    <row r="9" spans="1:8" x14ac:dyDescent="0.2">
      <c r="A9" s="94"/>
      <c r="B9" s="91">
        <v>2</v>
      </c>
      <c r="C9" s="94" t="s">
        <v>23</v>
      </c>
      <c r="D9" s="95" t="s">
        <v>4</v>
      </c>
      <c r="E9" s="95" t="s">
        <v>37</v>
      </c>
      <c r="F9" s="95" t="s">
        <v>65</v>
      </c>
      <c r="G9" s="96">
        <v>1.6284230489456339</v>
      </c>
      <c r="H9" s="96">
        <v>1.0529657244171913</v>
      </c>
    </row>
    <row r="10" spans="1:8" x14ac:dyDescent="0.2">
      <c r="A10" s="94"/>
      <c r="B10" s="91">
        <v>3</v>
      </c>
      <c r="C10" s="94" t="s">
        <v>27</v>
      </c>
      <c r="D10" s="95" t="s">
        <v>4</v>
      </c>
      <c r="E10" s="95" t="s">
        <v>37</v>
      </c>
      <c r="F10" s="95" t="s">
        <v>63</v>
      </c>
      <c r="G10" s="96">
        <v>3.3719022755282548</v>
      </c>
      <c r="H10" s="96">
        <v>1.9539987556113172</v>
      </c>
    </row>
    <row r="11" spans="1:8" x14ac:dyDescent="0.2">
      <c r="A11" s="94"/>
      <c r="B11" s="91">
        <v>3</v>
      </c>
      <c r="C11" s="94" t="s">
        <v>26</v>
      </c>
      <c r="D11" s="95" t="s">
        <v>4</v>
      </c>
      <c r="E11" s="95" t="s">
        <v>36</v>
      </c>
      <c r="F11" s="95" t="s">
        <v>63</v>
      </c>
      <c r="G11" s="96">
        <v>2.1449187229012492</v>
      </c>
      <c r="H11" s="96">
        <v>4.3612916047896864</v>
      </c>
    </row>
    <row r="12" spans="1:8" x14ac:dyDescent="0.2">
      <c r="A12" s="94"/>
      <c r="B12" s="91">
        <v>3</v>
      </c>
      <c r="C12" s="94" t="s">
        <v>29</v>
      </c>
      <c r="D12" s="95" t="s">
        <v>4</v>
      </c>
      <c r="E12" s="95" t="s">
        <v>36</v>
      </c>
      <c r="F12" s="95" t="s">
        <v>63</v>
      </c>
      <c r="G12" s="96">
        <v>4.4722582147112755</v>
      </c>
      <c r="H12" s="96">
        <v>4.2704092379339276</v>
      </c>
    </row>
    <row r="13" spans="1:8" x14ac:dyDescent="0.2">
      <c r="A13" s="94"/>
      <c r="B13" s="91">
        <v>3</v>
      </c>
      <c r="C13" s="94" t="s">
        <v>30</v>
      </c>
      <c r="D13" s="95" t="s">
        <v>4</v>
      </c>
      <c r="E13" s="95" t="s">
        <v>37</v>
      </c>
      <c r="F13" s="95" t="s">
        <v>63</v>
      </c>
      <c r="G13" s="96">
        <v>8.2463521345071644</v>
      </c>
      <c r="H13" s="96">
        <v>3.2903301488659826</v>
      </c>
    </row>
    <row r="14" spans="1:8" x14ac:dyDescent="0.2">
      <c r="A14" s="94"/>
      <c r="B14" s="91">
        <v>3</v>
      </c>
      <c r="C14" s="94" t="s">
        <v>28</v>
      </c>
      <c r="D14" s="95" t="s">
        <v>4</v>
      </c>
      <c r="E14" s="95" t="s">
        <v>37</v>
      </c>
      <c r="F14" s="95" t="s">
        <v>63</v>
      </c>
      <c r="G14" s="96">
        <v>4.44685534789547</v>
      </c>
      <c r="H14" s="96">
        <v>5.4321293259346399</v>
      </c>
    </row>
    <row r="15" spans="1:8" x14ac:dyDescent="0.2">
      <c r="A15" s="94"/>
      <c r="B15" s="91">
        <v>4</v>
      </c>
      <c r="C15" s="94" t="s">
        <v>32</v>
      </c>
      <c r="D15" s="95" t="s">
        <v>4</v>
      </c>
      <c r="E15" s="95" t="s">
        <v>37</v>
      </c>
      <c r="F15" s="95" t="s">
        <v>64</v>
      </c>
      <c r="G15" s="96">
        <v>1.2885344743751821</v>
      </c>
      <c r="H15" s="96">
        <v>0.49277284350284578</v>
      </c>
    </row>
    <row r="16" spans="1:8" x14ac:dyDescent="0.2">
      <c r="A16" s="94"/>
      <c r="B16" s="91">
        <v>4</v>
      </c>
      <c r="C16" s="94" t="s">
        <v>34</v>
      </c>
      <c r="D16" s="95" t="s">
        <v>4</v>
      </c>
      <c r="E16" s="95" t="s">
        <v>36</v>
      </c>
      <c r="F16" s="95" t="s">
        <v>64</v>
      </c>
      <c r="G16" s="96">
        <v>2.1193724773580356</v>
      </c>
      <c r="H16" s="96">
        <v>1.848694324081805</v>
      </c>
    </row>
    <row r="17" spans="1:8" x14ac:dyDescent="0.2">
      <c r="A17" s="94"/>
      <c r="B17" s="91">
        <v>4</v>
      </c>
      <c r="C17" s="94" t="s">
        <v>38</v>
      </c>
      <c r="D17" s="95" t="s">
        <v>4</v>
      </c>
      <c r="E17" s="95" t="s">
        <v>36</v>
      </c>
      <c r="F17" s="95" t="s">
        <v>64</v>
      </c>
      <c r="G17" s="96">
        <v>1.2010585153068967</v>
      </c>
      <c r="H17" s="96">
        <v>1.2626224056418853</v>
      </c>
    </row>
    <row r="18" spans="1:8" x14ac:dyDescent="0.2">
      <c r="A18" s="94"/>
      <c r="B18" s="91">
        <v>4</v>
      </c>
      <c r="C18" s="94" t="s">
        <v>31</v>
      </c>
      <c r="D18" s="95" t="s">
        <v>4</v>
      </c>
      <c r="E18" s="95" t="s">
        <v>37</v>
      </c>
      <c r="F18" s="95" t="s">
        <v>64</v>
      </c>
      <c r="G18" s="96">
        <v>5.095058569872986</v>
      </c>
      <c r="H18" s="96">
        <v>3.0275249643245266</v>
      </c>
    </row>
    <row r="19" spans="1:8" x14ac:dyDescent="0.2">
      <c r="A19" s="94"/>
      <c r="B19" s="91">
        <v>4</v>
      </c>
      <c r="C19" s="94" t="s">
        <v>33</v>
      </c>
      <c r="D19" s="95" t="s">
        <v>4</v>
      </c>
      <c r="E19" s="95" t="s">
        <v>37</v>
      </c>
      <c r="F19" s="95" t="s">
        <v>64</v>
      </c>
      <c r="G19" s="96">
        <v>2.7728300255194367</v>
      </c>
      <c r="H19" s="96">
        <v>3.1552739911750902</v>
      </c>
    </row>
    <row r="20" spans="1:8" x14ac:dyDescent="0.2">
      <c r="A20" s="94"/>
      <c r="B20" s="91">
        <v>5</v>
      </c>
      <c r="C20" s="94">
        <v>618</v>
      </c>
      <c r="D20" s="95" t="s">
        <v>4</v>
      </c>
      <c r="E20" s="95" t="s">
        <v>36</v>
      </c>
      <c r="F20" s="95" t="s">
        <v>62</v>
      </c>
      <c r="G20" s="96">
        <v>1.4199042035398224</v>
      </c>
      <c r="H20" s="96">
        <v>1.2759881077908326</v>
      </c>
    </row>
    <row r="21" spans="1:8" x14ac:dyDescent="0.2">
      <c r="A21" s="94"/>
      <c r="B21" s="91">
        <v>5</v>
      </c>
      <c r="C21" s="94">
        <v>628</v>
      </c>
      <c r="D21" s="95" t="s">
        <v>4</v>
      </c>
      <c r="E21" s="95" t="s">
        <v>37</v>
      </c>
      <c r="F21" s="95" t="s">
        <v>62</v>
      </c>
      <c r="G21" s="96">
        <v>1.9240772180836458</v>
      </c>
      <c r="H21" s="96">
        <v>2.4671105329599579</v>
      </c>
    </row>
    <row r="22" spans="1:8" x14ac:dyDescent="0.2">
      <c r="A22" s="94"/>
      <c r="B22" s="91">
        <v>5</v>
      </c>
      <c r="C22" s="94">
        <v>632</v>
      </c>
      <c r="D22" s="95" t="s">
        <v>4</v>
      </c>
      <c r="E22" s="95" t="s">
        <v>36</v>
      </c>
      <c r="F22" s="95" t="s">
        <v>62</v>
      </c>
      <c r="G22" s="96">
        <v>2.1631249227075657</v>
      </c>
      <c r="H22" s="96">
        <v>2.6855627889557718</v>
      </c>
    </row>
    <row r="23" spans="1:8" x14ac:dyDescent="0.2">
      <c r="A23" s="94"/>
      <c r="B23" s="91">
        <v>5</v>
      </c>
      <c r="C23" s="94">
        <v>640</v>
      </c>
      <c r="D23" s="95" t="s">
        <v>4</v>
      </c>
      <c r="E23" s="95" t="s">
        <v>37</v>
      </c>
      <c r="F23" s="95" t="s">
        <v>62</v>
      </c>
      <c r="G23" s="96">
        <v>1.9634537288256473</v>
      </c>
      <c r="H23" s="96">
        <v>0.35409935852413832</v>
      </c>
    </row>
    <row r="24" spans="1:8" x14ac:dyDescent="0.2">
      <c r="A24" s="94"/>
      <c r="B24" s="91">
        <v>6</v>
      </c>
      <c r="C24" s="94">
        <v>642</v>
      </c>
      <c r="D24" s="95" t="s">
        <v>4</v>
      </c>
      <c r="E24" s="95" t="s">
        <v>37</v>
      </c>
      <c r="F24" s="95" t="s">
        <v>63</v>
      </c>
      <c r="G24" s="96">
        <v>4.0458993595714965</v>
      </c>
      <c r="H24" s="96">
        <v>12.091245513993641</v>
      </c>
    </row>
    <row r="25" spans="1:8" x14ac:dyDescent="0.2">
      <c r="A25" s="94"/>
      <c r="B25" s="91">
        <v>6</v>
      </c>
      <c r="C25" s="94">
        <v>648</v>
      </c>
      <c r="D25" s="95" t="s">
        <v>4</v>
      </c>
      <c r="E25" s="95" t="s">
        <v>36</v>
      </c>
      <c r="F25" s="95" t="s">
        <v>63</v>
      </c>
      <c r="G25" s="96">
        <v>2.5265840291018256</v>
      </c>
      <c r="H25" s="96">
        <v>13.056941025543527</v>
      </c>
    </row>
    <row r="26" spans="1:8" x14ac:dyDescent="0.2">
      <c r="A26" s="94"/>
      <c r="B26" s="91">
        <v>6</v>
      </c>
      <c r="C26" s="94">
        <v>654</v>
      </c>
      <c r="D26" s="95" t="s">
        <v>4</v>
      </c>
      <c r="E26" s="95" t="s">
        <v>37</v>
      </c>
      <c r="F26" s="95" t="s">
        <v>63</v>
      </c>
      <c r="G26" s="96">
        <v>5.3825753799286478</v>
      </c>
      <c r="H26" s="96">
        <v>7.2321792528501359</v>
      </c>
    </row>
    <row r="27" spans="1:8" x14ac:dyDescent="0.2">
      <c r="A27" s="94"/>
      <c r="B27" s="91">
        <v>6</v>
      </c>
      <c r="C27" s="94">
        <v>656</v>
      </c>
      <c r="D27" s="95" t="s">
        <v>4</v>
      </c>
      <c r="E27" s="95" t="s">
        <v>36</v>
      </c>
      <c r="F27" s="95" t="s">
        <v>63</v>
      </c>
      <c r="G27" s="96">
        <v>3.9417980515476128</v>
      </c>
      <c r="H27" s="96">
        <v>5.4135063755116253</v>
      </c>
    </row>
    <row r="28" spans="1:8" x14ac:dyDescent="0.2">
      <c r="A28" s="94"/>
      <c r="B28" s="91">
        <v>7</v>
      </c>
      <c r="C28" s="94">
        <v>668</v>
      </c>
      <c r="D28" s="95" t="s">
        <v>4</v>
      </c>
      <c r="E28" s="95" t="s">
        <v>36</v>
      </c>
      <c r="F28" s="95" t="s">
        <v>63</v>
      </c>
      <c r="G28" s="96">
        <v>4.3321386228431056</v>
      </c>
      <c r="H28" s="96">
        <v>11.637703579174445</v>
      </c>
    </row>
    <row r="29" spans="1:8" x14ac:dyDescent="0.2">
      <c r="A29" s="94"/>
      <c r="B29" s="91">
        <v>7</v>
      </c>
      <c r="C29" s="94">
        <v>670</v>
      </c>
      <c r="D29" s="95" t="s">
        <v>4</v>
      </c>
      <c r="E29" s="95" t="s">
        <v>37</v>
      </c>
      <c r="F29" s="95" t="s">
        <v>63</v>
      </c>
      <c r="G29" s="96">
        <v>2.2980294322625299</v>
      </c>
      <c r="H29" s="96">
        <v>11.600919751337116</v>
      </c>
    </row>
    <row r="30" spans="1:8" x14ac:dyDescent="0.2">
      <c r="A30" s="94"/>
      <c r="B30" s="91">
        <v>8</v>
      </c>
      <c r="C30" s="94">
        <v>662</v>
      </c>
      <c r="D30" s="95" t="s">
        <v>4</v>
      </c>
      <c r="E30" s="95" t="s">
        <v>36</v>
      </c>
      <c r="F30" s="95" t="s">
        <v>64</v>
      </c>
      <c r="G30" s="96">
        <v>1.8132151080815027</v>
      </c>
      <c r="H30" s="96">
        <v>3.459581127177433</v>
      </c>
    </row>
    <row r="31" spans="1:8" x14ac:dyDescent="0.2">
      <c r="A31" s="94"/>
      <c r="B31" s="91">
        <v>8</v>
      </c>
      <c r="C31" s="94">
        <v>664</v>
      </c>
      <c r="D31" s="95" t="s">
        <v>4</v>
      </c>
      <c r="E31" s="95" t="s">
        <v>36</v>
      </c>
      <c r="F31" s="95" t="s">
        <v>64</v>
      </c>
      <c r="G31" s="96">
        <v>2.6718151563920984</v>
      </c>
      <c r="H31" s="96">
        <v>1.8951617314066314</v>
      </c>
    </row>
    <row r="32" spans="1:8" x14ac:dyDescent="0.2">
      <c r="A32" s="94"/>
      <c r="B32" s="91">
        <v>8</v>
      </c>
      <c r="C32" s="94">
        <v>666</v>
      </c>
      <c r="D32" s="95" t="s">
        <v>4</v>
      </c>
      <c r="E32" s="95" t="s">
        <v>37</v>
      </c>
      <c r="F32" s="95" t="s">
        <v>64</v>
      </c>
      <c r="G32" s="96">
        <v>5.3779010878337914</v>
      </c>
      <c r="H32" s="96">
        <v>8.9615460820617745</v>
      </c>
    </row>
    <row r="33" spans="1:8" x14ac:dyDescent="0.2">
      <c r="A33" s="94"/>
      <c r="B33" s="91">
        <v>9</v>
      </c>
      <c r="C33" s="94">
        <v>676</v>
      </c>
      <c r="D33" s="95" t="s">
        <v>4</v>
      </c>
      <c r="E33" s="95" t="s">
        <v>36</v>
      </c>
      <c r="F33" s="95" t="s">
        <v>64</v>
      </c>
      <c r="G33" s="96">
        <v>1.8785431172584446</v>
      </c>
      <c r="H33" s="96">
        <v>1.7388705101932271</v>
      </c>
    </row>
    <row r="34" spans="1:8" x14ac:dyDescent="0.2">
      <c r="A34" s="94"/>
      <c r="B34" s="91">
        <v>9</v>
      </c>
      <c r="C34" s="94">
        <v>678</v>
      </c>
      <c r="D34" s="95" t="s">
        <v>4</v>
      </c>
      <c r="E34" s="95" t="s">
        <v>37</v>
      </c>
      <c r="F34" s="95" t="s">
        <v>64</v>
      </c>
      <c r="G34" s="96">
        <v>3.2974230153594855</v>
      </c>
      <c r="H34" s="96">
        <v>4.5076208387665524</v>
      </c>
    </row>
    <row r="35" spans="1:8" x14ac:dyDescent="0.2">
      <c r="A35" s="94"/>
      <c r="B35" s="91">
        <v>9</v>
      </c>
      <c r="C35" s="94">
        <v>682</v>
      </c>
      <c r="D35" s="95" t="s">
        <v>4</v>
      </c>
      <c r="E35" s="95" t="s">
        <v>37</v>
      </c>
      <c r="F35" s="95" t="s">
        <v>64</v>
      </c>
      <c r="G35" s="96">
        <v>5.398334282129178</v>
      </c>
      <c r="H35" s="96">
        <v>4.8541644922719733</v>
      </c>
    </row>
    <row r="36" spans="1:8" x14ac:dyDescent="0.2">
      <c r="A36" s="94"/>
      <c r="B36" s="91">
        <v>9</v>
      </c>
      <c r="C36" s="94">
        <v>684</v>
      </c>
      <c r="D36" s="95" t="s">
        <v>4</v>
      </c>
      <c r="E36" s="95" t="s">
        <v>36</v>
      </c>
      <c r="F36" s="95" t="s">
        <v>64</v>
      </c>
      <c r="G36" s="96">
        <v>2.0469874276701892</v>
      </c>
      <c r="H36" s="96">
        <v>2.6594969418357222</v>
      </c>
    </row>
    <row r="37" spans="1:8" x14ac:dyDescent="0.2">
      <c r="A37" s="94"/>
      <c r="B37" s="91">
        <v>10</v>
      </c>
      <c r="C37" s="94">
        <v>686</v>
      </c>
      <c r="D37" s="95" t="s">
        <v>4</v>
      </c>
      <c r="E37" s="95" t="s">
        <v>36</v>
      </c>
      <c r="F37" s="95" t="s">
        <v>65</v>
      </c>
      <c r="G37" s="96">
        <v>0.78457320883409942</v>
      </c>
      <c r="H37" s="96">
        <v>0.32535742073726248</v>
      </c>
    </row>
    <row r="38" spans="1:8" x14ac:dyDescent="0.2">
      <c r="A38" s="94"/>
      <c r="B38" s="91">
        <v>10</v>
      </c>
      <c r="C38" s="94">
        <v>688</v>
      </c>
      <c r="D38" s="95" t="s">
        <v>4</v>
      </c>
      <c r="E38" s="95" t="s">
        <v>37</v>
      </c>
      <c r="F38" s="95" t="s">
        <v>65</v>
      </c>
      <c r="G38" s="96">
        <v>3.9782916712522933</v>
      </c>
      <c r="H38" s="96">
        <v>3.8224528564147731</v>
      </c>
    </row>
    <row r="39" spans="1:8" x14ac:dyDescent="0.2">
      <c r="A39" s="94"/>
      <c r="B39" s="91">
        <v>10</v>
      </c>
      <c r="C39" s="94">
        <v>694</v>
      </c>
      <c r="D39" s="95" t="s">
        <v>4</v>
      </c>
      <c r="E39" s="95" t="s">
        <v>37</v>
      </c>
      <c r="F39" s="95" t="s">
        <v>65</v>
      </c>
      <c r="G39" s="96">
        <v>2.8327836308014791</v>
      </c>
      <c r="H39" s="96">
        <v>2.2882951239352916</v>
      </c>
    </row>
    <row r="40" spans="1:8" x14ac:dyDescent="0.2">
      <c r="A40" s="94"/>
      <c r="B40" s="91">
        <v>11</v>
      </c>
      <c r="C40" s="94">
        <v>696</v>
      </c>
      <c r="D40" s="95" t="s">
        <v>4</v>
      </c>
      <c r="E40" s="95" t="s">
        <v>37</v>
      </c>
      <c r="F40" s="95" t="s">
        <v>65</v>
      </c>
      <c r="G40" s="96">
        <v>1.2626648099317133</v>
      </c>
      <c r="H40" s="96">
        <v>1.3766596396767203</v>
      </c>
    </row>
    <row r="41" spans="1:8" x14ac:dyDescent="0.2">
      <c r="A41" s="94"/>
      <c r="B41" s="91">
        <v>11</v>
      </c>
      <c r="C41" s="94">
        <v>702</v>
      </c>
      <c r="D41" s="95" t="s">
        <v>4</v>
      </c>
      <c r="E41" s="95" t="s">
        <v>36</v>
      </c>
      <c r="F41" s="95" t="s">
        <v>65</v>
      </c>
      <c r="G41" s="96">
        <v>2.1424640898488283</v>
      </c>
      <c r="H41" s="96">
        <v>1.9860334121966758</v>
      </c>
    </row>
    <row r="42" spans="1:8" x14ac:dyDescent="0.2">
      <c r="A42" s="94"/>
      <c r="B42" s="91">
        <v>11</v>
      </c>
      <c r="C42" s="94">
        <v>706</v>
      </c>
      <c r="D42" s="95" t="s">
        <v>4</v>
      </c>
      <c r="E42" s="95" t="s">
        <v>36</v>
      </c>
      <c r="F42" s="95" t="s">
        <v>65</v>
      </c>
      <c r="G42" s="96">
        <v>2.2229349558536824</v>
      </c>
      <c r="H42" s="96">
        <v>2.0365872301394523</v>
      </c>
    </row>
    <row r="43" spans="1:8" x14ac:dyDescent="0.2">
      <c r="A43" s="94"/>
      <c r="B43" s="91">
        <v>12</v>
      </c>
      <c r="C43" s="94">
        <v>714</v>
      </c>
      <c r="D43" s="95" t="s">
        <v>4</v>
      </c>
      <c r="E43" s="95" t="s">
        <v>37</v>
      </c>
      <c r="F43" s="95" t="s">
        <v>62</v>
      </c>
      <c r="G43" s="96">
        <v>3.713478685609819</v>
      </c>
      <c r="H43" s="96">
        <v>4.2884687369781549</v>
      </c>
    </row>
    <row r="44" spans="1:8" x14ac:dyDescent="0.2">
      <c r="A44" s="94"/>
      <c r="B44" s="91">
        <v>12</v>
      </c>
      <c r="C44" s="94">
        <v>716</v>
      </c>
      <c r="D44" s="95" t="s">
        <v>4</v>
      </c>
      <c r="E44" s="95" t="s">
        <v>36</v>
      </c>
      <c r="F44" s="95" t="s">
        <v>62</v>
      </c>
      <c r="G44" s="96">
        <v>3.59330322984313</v>
      </c>
      <c r="H44" s="96">
        <v>2.7862063416738252</v>
      </c>
    </row>
    <row r="45" spans="1:8" x14ac:dyDescent="0.2">
      <c r="A45" s="94"/>
      <c r="B45" s="91">
        <v>13</v>
      </c>
      <c r="C45" s="94">
        <v>734</v>
      </c>
      <c r="D45" s="95" t="s">
        <v>4</v>
      </c>
      <c r="E45" s="95" t="s">
        <v>50</v>
      </c>
      <c r="F45" s="95" t="s">
        <v>62</v>
      </c>
      <c r="G45" s="96">
        <v>1.9450279291524115</v>
      </c>
      <c r="H45" s="96">
        <v>4.7632489852744921</v>
      </c>
    </row>
    <row r="46" spans="1:8" x14ac:dyDescent="0.2">
      <c r="A46" s="94"/>
      <c r="B46" s="91">
        <v>13</v>
      </c>
      <c r="C46" s="94">
        <v>772</v>
      </c>
      <c r="D46" s="95" t="s">
        <v>4</v>
      </c>
      <c r="E46" s="95" t="s">
        <v>51</v>
      </c>
      <c r="F46" s="95" t="s">
        <v>62</v>
      </c>
      <c r="G46" s="96">
        <v>0.82486428753107077</v>
      </c>
      <c r="H46" s="96">
        <v>2.5647819405436953</v>
      </c>
    </row>
    <row r="47" spans="1:8" x14ac:dyDescent="0.2">
      <c r="A47" s="94"/>
      <c r="B47" s="91">
        <v>14</v>
      </c>
      <c r="C47" s="94">
        <v>756</v>
      </c>
      <c r="D47" s="95" t="s">
        <v>4</v>
      </c>
      <c r="E47" s="95" t="s">
        <v>50</v>
      </c>
      <c r="F47" s="95" t="s">
        <v>63</v>
      </c>
      <c r="G47" s="96">
        <v>3.2396125765370369</v>
      </c>
      <c r="H47" s="96">
        <v>10.554261760596177</v>
      </c>
    </row>
    <row r="48" spans="1:8" x14ac:dyDescent="0.2">
      <c r="A48" s="94"/>
      <c r="B48" s="91">
        <v>14</v>
      </c>
      <c r="C48" s="94">
        <v>762</v>
      </c>
      <c r="D48" s="95" t="s">
        <v>4</v>
      </c>
      <c r="E48" s="95" t="s">
        <v>51</v>
      </c>
      <c r="F48" s="95" t="s">
        <v>63</v>
      </c>
      <c r="G48" s="96">
        <v>2.8511126744917972</v>
      </c>
      <c r="H48" s="96">
        <v>4.0966889531274875</v>
      </c>
    </row>
    <row r="49" spans="1:8" x14ac:dyDescent="0.2">
      <c r="A49" s="94"/>
      <c r="B49" s="91">
        <v>14</v>
      </c>
      <c r="C49" s="94">
        <v>766</v>
      </c>
      <c r="D49" s="95" t="s">
        <v>4</v>
      </c>
      <c r="E49" s="95" t="s">
        <v>50</v>
      </c>
      <c r="F49" s="95" t="s">
        <v>63</v>
      </c>
      <c r="G49" s="96">
        <v>3.9580519500836973</v>
      </c>
      <c r="H49" s="96">
        <v>6.7227301618344466</v>
      </c>
    </row>
    <row r="50" spans="1:8" x14ac:dyDescent="0.2">
      <c r="A50" s="94"/>
      <c r="B50" s="91">
        <v>14</v>
      </c>
      <c r="C50" s="94">
        <v>750</v>
      </c>
      <c r="D50" s="95" t="s">
        <v>4</v>
      </c>
      <c r="E50" s="95" t="s">
        <v>51</v>
      </c>
      <c r="F50" s="95" t="s">
        <v>63</v>
      </c>
      <c r="G50" s="96">
        <v>4.2108032131667539</v>
      </c>
      <c r="H50" s="96">
        <v>7.472504987467385</v>
      </c>
    </row>
    <row r="51" spans="1:8" x14ac:dyDescent="0.2">
      <c r="A51" s="94"/>
      <c r="B51" s="91">
        <v>14</v>
      </c>
      <c r="C51" s="94">
        <v>776</v>
      </c>
      <c r="D51" s="95" t="s">
        <v>4</v>
      </c>
      <c r="E51" s="95" t="s">
        <v>51</v>
      </c>
      <c r="F51" s="95" t="s">
        <v>63</v>
      </c>
      <c r="G51" s="96">
        <v>2.1505021435199896</v>
      </c>
      <c r="H51" s="96">
        <v>7.1879722894408085</v>
      </c>
    </row>
    <row r="52" spans="1:8" x14ac:dyDescent="0.2">
      <c r="A52" s="94"/>
      <c r="B52" s="91">
        <v>15</v>
      </c>
      <c r="C52" s="94">
        <v>730</v>
      </c>
      <c r="D52" s="95" t="s">
        <v>4</v>
      </c>
      <c r="E52" s="95" t="s">
        <v>51</v>
      </c>
      <c r="F52" s="95" t="s">
        <v>65</v>
      </c>
      <c r="G52" s="96">
        <v>1.4893828581341677</v>
      </c>
      <c r="H52" s="96">
        <v>1.0059404863858179</v>
      </c>
    </row>
    <row r="53" spans="1:8" x14ac:dyDescent="0.2">
      <c r="A53" s="94"/>
      <c r="B53" s="91">
        <v>15</v>
      </c>
      <c r="C53" s="94">
        <v>732</v>
      </c>
      <c r="D53" s="95" t="s">
        <v>4</v>
      </c>
      <c r="E53" s="95" t="s">
        <v>50</v>
      </c>
      <c r="F53" s="95" t="s">
        <v>65</v>
      </c>
      <c r="G53" s="96">
        <v>1.4621926305242945</v>
      </c>
      <c r="H53" s="96">
        <v>3.2427320879251269</v>
      </c>
    </row>
    <row r="54" spans="1:8" x14ac:dyDescent="0.2">
      <c r="A54" s="94"/>
      <c r="B54" s="91">
        <v>15</v>
      </c>
      <c r="C54" s="94">
        <v>722</v>
      </c>
      <c r="D54" s="95" t="s">
        <v>4</v>
      </c>
      <c r="E54" s="95" t="s">
        <v>51</v>
      </c>
      <c r="F54" s="95" t="s">
        <v>65</v>
      </c>
      <c r="G54" s="96">
        <v>0.75892775007819502</v>
      </c>
      <c r="H54" s="96">
        <v>1.9879301494408268</v>
      </c>
    </row>
    <row r="55" spans="1:8" x14ac:dyDescent="0.2">
      <c r="A55" s="94"/>
      <c r="B55" s="91">
        <v>16</v>
      </c>
      <c r="C55" s="94">
        <v>736</v>
      </c>
      <c r="D55" s="95" t="s">
        <v>4</v>
      </c>
      <c r="E55" s="95" t="s">
        <v>50</v>
      </c>
      <c r="F55" s="95" t="s">
        <v>64</v>
      </c>
      <c r="G55" s="96">
        <v>3.1054240405471067</v>
      </c>
      <c r="H55" s="96">
        <v>3.7008744763759061</v>
      </c>
    </row>
    <row r="56" spans="1:8" x14ac:dyDescent="0.2">
      <c r="A56" s="94"/>
      <c r="B56" s="91">
        <v>16</v>
      </c>
      <c r="C56" s="94">
        <v>768</v>
      </c>
      <c r="D56" s="95" t="s">
        <v>4</v>
      </c>
      <c r="E56" s="95" t="s">
        <v>51</v>
      </c>
      <c r="F56" s="95" t="s">
        <v>64</v>
      </c>
      <c r="G56" s="96">
        <v>1.1635193925936123</v>
      </c>
      <c r="H56" s="96">
        <v>2.8731655676793961</v>
      </c>
    </row>
    <row r="57" spans="1:8" x14ac:dyDescent="0.2">
      <c r="A57" s="94"/>
      <c r="B57" s="91">
        <v>16</v>
      </c>
      <c r="C57" s="94">
        <v>752</v>
      </c>
      <c r="D57" s="95" t="s">
        <v>4</v>
      </c>
      <c r="E57" s="95" t="s">
        <v>51</v>
      </c>
      <c r="F57" s="95" t="s">
        <v>64</v>
      </c>
      <c r="G57" s="96">
        <v>1.9720907445751994</v>
      </c>
      <c r="H57" s="96">
        <v>1.5881142188463175</v>
      </c>
    </row>
    <row r="58" spans="1:8" x14ac:dyDescent="0.2">
      <c r="A58" s="94"/>
      <c r="B58" s="91">
        <v>16</v>
      </c>
      <c r="C58" s="94">
        <v>780</v>
      </c>
      <c r="D58" s="95" t="s">
        <v>4</v>
      </c>
      <c r="E58" s="95" t="s">
        <v>50</v>
      </c>
      <c r="F58" s="95" t="s">
        <v>64</v>
      </c>
      <c r="G58" s="96">
        <v>6.9252039567891419</v>
      </c>
      <c r="H58" s="96">
        <v>7.5958293950272022</v>
      </c>
    </row>
    <row r="59" spans="1:8" x14ac:dyDescent="0.2">
      <c r="A59" s="94"/>
      <c r="B59" s="91">
        <v>16</v>
      </c>
      <c r="C59" s="94">
        <v>784</v>
      </c>
      <c r="D59" s="95" t="s">
        <v>4</v>
      </c>
      <c r="E59" s="95" t="s">
        <v>51</v>
      </c>
      <c r="F59" s="95" t="s">
        <v>64</v>
      </c>
      <c r="G59" s="96">
        <v>4.8887147362010799</v>
      </c>
      <c r="H59" s="96">
        <v>4.3928717730198636</v>
      </c>
    </row>
    <row r="60" spans="1:8" x14ac:dyDescent="0.2">
      <c r="A60" s="94"/>
      <c r="B60" s="91">
        <v>17</v>
      </c>
      <c r="C60" s="94">
        <v>774</v>
      </c>
      <c r="D60" s="95" t="s">
        <v>4</v>
      </c>
      <c r="E60" s="95" t="s">
        <v>51</v>
      </c>
      <c r="F60" s="95" t="s">
        <v>62</v>
      </c>
      <c r="G60" s="96">
        <v>1.6390132499669234</v>
      </c>
      <c r="H60" s="96">
        <v>3.1443421178741584</v>
      </c>
    </row>
    <row r="61" spans="1:8" x14ac:dyDescent="0.2">
      <c r="A61" s="94"/>
      <c r="B61" s="91">
        <v>18</v>
      </c>
      <c r="C61" s="98">
        <v>786</v>
      </c>
      <c r="D61" s="95" t="s">
        <v>4</v>
      </c>
      <c r="E61" s="97" t="s">
        <v>36</v>
      </c>
      <c r="F61" s="95" t="s">
        <v>64</v>
      </c>
      <c r="G61" s="99">
        <v>6.5188537919304288</v>
      </c>
      <c r="H61" s="99">
        <v>3.5057713664382364</v>
      </c>
    </row>
    <row r="62" spans="1:8" x14ac:dyDescent="0.2">
      <c r="B62" s="101">
        <v>18</v>
      </c>
      <c r="C62" s="98">
        <v>790</v>
      </c>
      <c r="D62" s="95" t="s">
        <v>4</v>
      </c>
      <c r="E62" s="97" t="s">
        <v>37</v>
      </c>
      <c r="F62" s="95" t="s">
        <v>64</v>
      </c>
      <c r="G62" s="99">
        <v>6.613583665308969</v>
      </c>
      <c r="H62" s="99">
        <v>3.6077613723549415</v>
      </c>
    </row>
    <row r="63" spans="1:8" x14ac:dyDescent="0.2">
      <c r="B63" s="91">
        <v>19</v>
      </c>
      <c r="C63" s="98">
        <v>794</v>
      </c>
      <c r="D63" s="95" t="s">
        <v>4</v>
      </c>
      <c r="E63" s="97" t="s">
        <v>37</v>
      </c>
      <c r="F63" s="95" t="s">
        <v>65</v>
      </c>
      <c r="G63" s="99">
        <v>1.7232764459644017</v>
      </c>
      <c r="H63" s="99">
        <v>3.5940682448773904</v>
      </c>
    </row>
    <row r="64" spans="1:8" x14ac:dyDescent="0.2">
      <c r="B64" s="91">
        <v>19</v>
      </c>
      <c r="C64" s="98">
        <v>796</v>
      </c>
      <c r="D64" s="95" t="s">
        <v>4</v>
      </c>
      <c r="E64" s="97" t="s">
        <v>36</v>
      </c>
      <c r="F64" s="95" t="s">
        <v>65</v>
      </c>
      <c r="G64" s="99">
        <v>1.7911861289448123</v>
      </c>
      <c r="H64" s="99">
        <v>2.840090553611855</v>
      </c>
    </row>
    <row r="65" spans="1:8" x14ac:dyDescent="0.2">
      <c r="B65" s="91">
        <v>19</v>
      </c>
      <c r="C65" s="98">
        <v>808</v>
      </c>
      <c r="D65" s="95" t="s">
        <v>4</v>
      </c>
      <c r="E65" s="97" t="s">
        <v>37</v>
      </c>
      <c r="F65" s="95" t="s">
        <v>65</v>
      </c>
      <c r="G65" s="99">
        <v>2.5589081991683535</v>
      </c>
      <c r="H65" s="99">
        <v>5.3488370221910762</v>
      </c>
    </row>
    <row r="66" spans="1:8" x14ac:dyDescent="0.2">
      <c r="B66" s="91">
        <v>19</v>
      </c>
      <c r="C66" s="98">
        <v>812</v>
      </c>
      <c r="D66" s="95" t="s">
        <v>4</v>
      </c>
      <c r="E66" s="97" t="s">
        <v>37</v>
      </c>
      <c r="F66" s="95" t="s">
        <v>65</v>
      </c>
      <c r="G66" s="99">
        <v>1.8460615430766936</v>
      </c>
      <c r="H66" s="99">
        <v>4.1374554648890927</v>
      </c>
    </row>
    <row r="67" spans="1:8" x14ac:dyDescent="0.2">
      <c r="B67" s="91">
        <v>20</v>
      </c>
      <c r="C67" s="98">
        <v>802</v>
      </c>
      <c r="D67" s="95" t="s">
        <v>4</v>
      </c>
      <c r="E67" s="97" t="s">
        <v>37</v>
      </c>
      <c r="F67" s="95" t="s">
        <v>63</v>
      </c>
      <c r="G67" s="99">
        <v>9.0056708641719929</v>
      </c>
      <c r="H67" s="99">
        <v>8.274239319443824</v>
      </c>
    </row>
    <row r="68" spans="1:8" x14ac:dyDescent="0.2">
      <c r="B68" s="91">
        <v>20</v>
      </c>
      <c r="C68" s="98">
        <v>806</v>
      </c>
      <c r="D68" s="95" t="s">
        <v>4</v>
      </c>
      <c r="E68" s="97" t="s">
        <v>37</v>
      </c>
      <c r="F68" s="95" t="s">
        <v>63</v>
      </c>
      <c r="G68" s="99">
        <v>3.9691316979948117</v>
      </c>
      <c r="H68" s="99">
        <v>5.3025239681293908</v>
      </c>
    </row>
    <row r="69" spans="1:8" x14ac:dyDescent="0.2">
      <c r="B69" s="91">
        <v>20</v>
      </c>
      <c r="C69" s="98">
        <v>824</v>
      </c>
      <c r="D69" s="95" t="s">
        <v>4</v>
      </c>
      <c r="E69" s="97" t="s">
        <v>36</v>
      </c>
      <c r="F69" s="95" t="s">
        <v>63</v>
      </c>
      <c r="G69" s="99">
        <v>12.927352122532589</v>
      </c>
      <c r="H69" s="99">
        <v>13.912242433124543</v>
      </c>
    </row>
    <row r="70" spans="1:8" x14ac:dyDescent="0.2">
      <c r="B70" s="91">
        <v>21</v>
      </c>
      <c r="C70" s="98">
        <v>814</v>
      </c>
      <c r="D70" s="95" t="s">
        <v>4</v>
      </c>
      <c r="E70" s="97" t="s">
        <v>37</v>
      </c>
      <c r="F70" s="95" t="s">
        <v>62</v>
      </c>
      <c r="G70" s="99">
        <v>1.9175206458049756</v>
      </c>
      <c r="H70" s="99">
        <v>2.3605377108193792</v>
      </c>
    </row>
    <row r="71" spans="1:8" x14ac:dyDescent="0.2">
      <c r="B71" s="91">
        <v>21</v>
      </c>
      <c r="C71" s="98">
        <v>816</v>
      </c>
      <c r="D71" s="95" t="s">
        <v>4</v>
      </c>
      <c r="E71" s="97" t="s">
        <v>36</v>
      </c>
      <c r="F71" s="95" t="s">
        <v>62</v>
      </c>
      <c r="G71" s="99">
        <v>0.61097268761157031</v>
      </c>
      <c r="H71" s="99">
        <v>1.4820860898702661</v>
      </c>
    </row>
    <row r="72" spans="1:8" x14ac:dyDescent="0.2">
      <c r="B72" s="91">
        <v>21</v>
      </c>
      <c r="C72" s="98">
        <v>818</v>
      </c>
      <c r="D72" s="95" t="s">
        <v>4</v>
      </c>
      <c r="E72" s="97" t="s">
        <v>37</v>
      </c>
      <c r="F72" s="95" t="s">
        <v>62</v>
      </c>
      <c r="G72" s="99">
        <v>1.6606257739725359</v>
      </c>
      <c r="H72" s="99">
        <v>2.4704888600934338</v>
      </c>
    </row>
    <row r="73" spans="1:8" x14ac:dyDescent="0.2">
      <c r="B73" s="91">
        <v>21</v>
      </c>
      <c r="C73" s="98">
        <v>820</v>
      </c>
      <c r="D73" s="95" t="s">
        <v>4</v>
      </c>
      <c r="E73" s="97" t="s">
        <v>37</v>
      </c>
      <c r="F73" s="95" t="s">
        <v>62</v>
      </c>
      <c r="G73" s="99">
        <v>2.258393696572258</v>
      </c>
      <c r="H73" s="99">
        <v>3.0143158594832116</v>
      </c>
    </row>
    <row r="74" spans="1:8" x14ac:dyDescent="0.2">
      <c r="A74" s="94"/>
      <c r="B74" s="91"/>
      <c r="C74" s="94"/>
      <c r="D74" s="95"/>
      <c r="E74" s="95"/>
      <c r="F74" s="95"/>
    </row>
    <row r="75" spans="1:8" x14ac:dyDescent="0.2">
      <c r="A75" s="94"/>
      <c r="B75" s="91"/>
      <c r="C75" s="94"/>
      <c r="D75" s="95"/>
      <c r="E75" s="95"/>
      <c r="F75" s="95"/>
    </row>
    <row r="76" spans="1:8" x14ac:dyDescent="0.2">
      <c r="A76" s="94"/>
      <c r="B76" s="91"/>
      <c r="C76" s="94"/>
      <c r="D76" s="95"/>
      <c r="E76" s="95"/>
      <c r="F76" s="95"/>
    </row>
    <row r="77" spans="1:8" x14ac:dyDescent="0.2">
      <c r="A77" s="94"/>
      <c r="B77" s="103"/>
      <c r="C77" s="104"/>
      <c r="D77" s="104"/>
      <c r="E77" s="104"/>
      <c r="F77" s="104"/>
    </row>
    <row r="78" spans="1:8" x14ac:dyDescent="0.2">
      <c r="A78" s="94"/>
      <c r="B78" s="103"/>
      <c r="C78" s="104"/>
      <c r="D78" s="104"/>
      <c r="E78" s="104"/>
      <c r="F78" s="104"/>
    </row>
    <row r="79" spans="1:8" x14ac:dyDescent="0.2">
      <c r="A79" s="94"/>
      <c r="B79" s="103"/>
      <c r="C79" s="104"/>
      <c r="D79" s="104"/>
      <c r="E79" s="104"/>
      <c r="F79" s="104"/>
    </row>
    <row r="80" spans="1:8" x14ac:dyDescent="0.2">
      <c r="A80" s="94"/>
      <c r="B80" s="103"/>
      <c r="C80" s="104"/>
      <c r="D80" s="104"/>
      <c r="E80" s="104"/>
      <c r="F80" s="104"/>
    </row>
    <row r="81" spans="1:6" x14ac:dyDescent="0.2">
      <c r="A81" s="94"/>
      <c r="B81" s="103"/>
      <c r="C81" s="104"/>
      <c r="D81" s="104"/>
      <c r="E81" s="104"/>
      <c r="F81" s="104"/>
    </row>
    <row r="82" spans="1:6" x14ac:dyDescent="0.2">
      <c r="A82" s="94"/>
      <c r="B82" s="103"/>
      <c r="C82" s="104"/>
      <c r="D82" s="104"/>
      <c r="E82" s="104"/>
      <c r="F82" s="104"/>
    </row>
    <row r="83" spans="1:6" x14ac:dyDescent="0.2">
      <c r="A83" s="94"/>
      <c r="B83" s="105"/>
      <c r="C83" s="106"/>
      <c r="D83" s="106"/>
      <c r="E83" s="106"/>
      <c r="F83" s="104"/>
    </row>
    <row r="84" spans="1:6" x14ac:dyDescent="0.2">
      <c r="A84" s="94"/>
      <c r="B84" s="103"/>
      <c r="C84" s="104"/>
      <c r="D84" s="104"/>
      <c r="E84" s="104"/>
      <c r="F84" s="104"/>
    </row>
    <row r="85" spans="1:6" x14ac:dyDescent="0.2">
      <c r="A85" s="94"/>
      <c r="B85" s="103"/>
      <c r="C85" s="104"/>
      <c r="D85" s="104"/>
      <c r="E85" s="104"/>
      <c r="F85" s="104"/>
    </row>
    <row r="86" spans="1:6" x14ac:dyDescent="0.2">
      <c r="A86" s="94"/>
      <c r="B86" s="103"/>
      <c r="C86" s="104"/>
      <c r="D86" s="104"/>
      <c r="E86" s="104"/>
      <c r="F86" s="104"/>
    </row>
    <row r="87" spans="1:6" x14ac:dyDescent="0.2">
      <c r="A87" s="94"/>
      <c r="B87" s="103"/>
      <c r="C87" s="104"/>
      <c r="D87" s="104"/>
      <c r="E87" s="104"/>
      <c r="F87" s="104"/>
    </row>
    <row r="88" spans="1:6" x14ac:dyDescent="0.2">
      <c r="A88" s="94"/>
      <c r="B88" s="103"/>
      <c r="C88" s="104"/>
      <c r="D88" s="104"/>
      <c r="E88" s="104"/>
      <c r="F88" s="104"/>
    </row>
    <row r="89" spans="1:6" x14ac:dyDescent="0.2">
      <c r="A89" s="94"/>
      <c r="B89" s="103"/>
      <c r="C89" s="104"/>
      <c r="D89" s="104"/>
      <c r="E89" s="104"/>
      <c r="F89" s="104"/>
    </row>
    <row r="90" spans="1:6" x14ac:dyDescent="0.2">
      <c r="A90" s="94"/>
      <c r="B90" s="103"/>
      <c r="C90" s="104"/>
      <c r="D90" s="104"/>
      <c r="E90" s="104"/>
      <c r="F90" s="104"/>
    </row>
    <row r="91" spans="1:6" x14ac:dyDescent="0.2">
      <c r="A91" s="94"/>
      <c r="B91" s="103"/>
      <c r="C91" s="104"/>
      <c r="D91" s="104"/>
      <c r="E91" s="104"/>
      <c r="F91" s="104"/>
    </row>
    <row r="92" spans="1:6" x14ac:dyDescent="0.2">
      <c r="A92" s="94"/>
      <c r="B92" s="103"/>
      <c r="C92" s="104"/>
      <c r="D92" s="104"/>
      <c r="E92" s="104"/>
      <c r="F92" s="104"/>
    </row>
    <row r="93" spans="1:6" x14ac:dyDescent="0.2">
      <c r="A93" s="94"/>
      <c r="B93" s="103"/>
      <c r="C93" s="104"/>
      <c r="D93" s="104"/>
      <c r="E93" s="104"/>
      <c r="F93" s="104"/>
    </row>
    <row r="94" spans="1:6" x14ac:dyDescent="0.2">
      <c r="A94" s="94"/>
      <c r="B94" s="103"/>
      <c r="C94" s="104"/>
      <c r="D94" s="104"/>
      <c r="E94" s="104"/>
      <c r="F94" s="104"/>
    </row>
    <row r="95" spans="1:6" x14ac:dyDescent="0.2">
      <c r="A95" s="94"/>
      <c r="B95" s="103"/>
      <c r="C95" s="104"/>
      <c r="D95" s="104"/>
      <c r="E95" s="104"/>
      <c r="F95" s="104"/>
    </row>
    <row r="96" spans="1:6" x14ac:dyDescent="0.2">
      <c r="A96" s="94"/>
      <c r="B96" s="103"/>
      <c r="C96" s="104"/>
      <c r="D96" s="104"/>
      <c r="E96" s="104"/>
      <c r="F96" s="104"/>
    </row>
    <row r="97" spans="1:6" x14ac:dyDescent="0.2">
      <c r="A97" s="94"/>
      <c r="B97" s="103"/>
      <c r="C97" s="104"/>
      <c r="D97" s="104"/>
      <c r="E97" s="104"/>
      <c r="F97" s="104"/>
    </row>
    <row r="98" spans="1:6" x14ac:dyDescent="0.2">
      <c r="A98" s="94"/>
      <c r="B98" s="103"/>
      <c r="C98" s="104"/>
      <c r="D98" s="104"/>
      <c r="E98" s="104"/>
      <c r="F98" s="104"/>
    </row>
    <row r="99" spans="1:6" x14ac:dyDescent="0.2">
      <c r="A99" s="94"/>
      <c r="B99" s="103"/>
      <c r="C99" s="104"/>
      <c r="D99" s="104"/>
      <c r="E99" s="104"/>
      <c r="F99" s="104"/>
    </row>
    <row r="100" spans="1:6" x14ac:dyDescent="0.2">
      <c r="A100" s="94"/>
      <c r="B100" s="103"/>
      <c r="C100" s="104"/>
      <c r="D100" s="104"/>
      <c r="E100" s="104"/>
      <c r="F100" s="104"/>
    </row>
    <row r="101" spans="1:6" x14ac:dyDescent="0.2">
      <c r="A101" s="94"/>
      <c r="B101" s="103"/>
      <c r="C101" s="104"/>
      <c r="D101" s="104"/>
      <c r="E101" s="104"/>
      <c r="F101" s="104"/>
    </row>
    <row r="102" spans="1:6" x14ac:dyDescent="0.2">
      <c r="A102" s="94"/>
      <c r="B102" s="103"/>
      <c r="C102" s="104"/>
      <c r="D102" s="104"/>
      <c r="E102" s="104"/>
      <c r="F102" s="104"/>
    </row>
    <row r="103" spans="1:6" x14ac:dyDescent="0.2">
      <c r="A103" s="94"/>
      <c r="B103" s="103"/>
      <c r="C103" s="104"/>
      <c r="D103" s="104"/>
      <c r="E103" s="104"/>
      <c r="F103" s="104"/>
    </row>
    <row r="104" spans="1:6" x14ac:dyDescent="0.2">
      <c r="A104" s="94"/>
      <c r="B104" s="103"/>
      <c r="C104" s="104"/>
      <c r="D104" s="104"/>
      <c r="E104" s="104"/>
      <c r="F104" s="104"/>
    </row>
    <row r="105" spans="1:6" x14ac:dyDescent="0.2">
      <c r="A105" s="94"/>
      <c r="B105" s="103"/>
      <c r="C105" s="104"/>
      <c r="D105" s="104"/>
      <c r="E105" s="104"/>
      <c r="F105" s="104"/>
    </row>
    <row r="106" spans="1:6" x14ac:dyDescent="0.2">
      <c r="A106" s="94"/>
      <c r="B106" s="103"/>
      <c r="C106" s="104"/>
      <c r="D106" s="104"/>
      <c r="E106" s="104"/>
      <c r="F106" s="104"/>
    </row>
    <row r="107" spans="1:6" x14ac:dyDescent="0.2">
      <c r="A107" s="94"/>
      <c r="B107" s="103"/>
      <c r="C107" s="104"/>
      <c r="D107" s="104"/>
      <c r="E107" s="104"/>
      <c r="F107" s="104"/>
    </row>
    <row r="108" spans="1:6" x14ac:dyDescent="0.2">
      <c r="A108" s="94"/>
      <c r="B108" s="103"/>
      <c r="C108" s="104"/>
      <c r="D108" s="104"/>
      <c r="E108" s="104"/>
      <c r="F108" s="104"/>
    </row>
    <row r="109" spans="1:6" x14ac:dyDescent="0.2">
      <c r="A109" s="94"/>
      <c r="B109" s="103"/>
      <c r="C109" s="104"/>
      <c r="D109" s="104"/>
      <c r="E109" s="104"/>
      <c r="F109" s="104"/>
    </row>
    <row r="110" spans="1:6" x14ac:dyDescent="0.2">
      <c r="A110" s="94"/>
      <c r="B110" s="103"/>
      <c r="C110" s="104"/>
      <c r="D110" s="104"/>
      <c r="E110" s="104"/>
      <c r="F110" s="104"/>
    </row>
    <row r="111" spans="1:6" x14ac:dyDescent="0.2">
      <c r="A111" s="94"/>
      <c r="B111" s="103"/>
      <c r="C111" s="104"/>
      <c r="D111" s="104"/>
      <c r="E111" s="104"/>
      <c r="F111" s="104"/>
    </row>
    <row r="112" spans="1:6" x14ac:dyDescent="0.2">
      <c r="A112" s="94"/>
      <c r="B112" s="103"/>
      <c r="C112" s="104"/>
      <c r="D112" s="104"/>
      <c r="E112" s="104"/>
      <c r="F112" s="104"/>
    </row>
    <row r="113" spans="1:6" x14ac:dyDescent="0.2">
      <c r="A113" s="94"/>
      <c r="B113" s="103"/>
      <c r="C113" s="104"/>
      <c r="D113" s="104"/>
      <c r="E113" s="104"/>
      <c r="F113" s="104"/>
    </row>
    <row r="114" spans="1:6" x14ac:dyDescent="0.2">
      <c r="A114" s="94"/>
      <c r="B114" s="103"/>
      <c r="C114" s="104"/>
      <c r="D114" s="104"/>
      <c r="E114" s="104"/>
      <c r="F114" s="104"/>
    </row>
    <row r="115" spans="1:6" x14ac:dyDescent="0.2">
      <c r="A115" s="94"/>
      <c r="B115" s="103"/>
      <c r="C115" s="104"/>
      <c r="D115" s="104"/>
      <c r="E115" s="104"/>
      <c r="F115" s="104"/>
    </row>
    <row r="116" spans="1:6" x14ac:dyDescent="0.2">
      <c r="A116" s="94"/>
      <c r="B116" s="103"/>
      <c r="C116" s="104"/>
      <c r="D116" s="104"/>
      <c r="E116" s="104"/>
      <c r="F116" s="104"/>
    </row>
    <row r="117" spans="1:6" x14ac:dyDescent="0.2">
      <c r="A117" s="94"/>
      <c r="B117" s="103"/>
      <c r="C117" s="104"/>
      <c r="D117" s="104"/>
      <c r="E117" s="104"/>
      <c r="F117" s="104"/>
    </row>
    <row r="118" spans="1:6" x14ac:dyDescent="0.2">
      <c r="A118" s="94"/>
      <c r="B118" s="103"/>
      <c r="C118" s="104"/>
      <c r="D118" s="104"/>
      <c r="E118" s="104"/>
      <c r="F118" s="104"/>
    </row>
    <row r="119" spans="1:6" x14ac:dyDescent="0.2">
      <c r="A119" s="94"/>
      <c r="B119" s="103"/>
      <c r="C119" s="104"/>
      <c r="D119" s="104"/>
      <c r="E119" s="104"/>
      <c r="F119" s="104"/>
    </row>
    <row r="120" spans="1:6" x14ac:dyDescent="0.2">
      <c r="A120" s="94"/>
      <c r="B120" s="103"/>
      <c r="C120" s="104"/>
      <c r="D120" s="104"/>
      <c r="E120" s="104"/>
      <c r="F120" s="104"/>
    </row>
    <row r="121" spans="1:6" x14ac:dyDescent="0.2">
      <c r="A121" s="94"/>
      <c r="B121" s="103"/>
      <c r="C121" s="104"/>
      <c r="D121" s="104"/>
      <c r="E121" s="104"/>
      <c r="F121" s="104"/>
    </row>
    <row r="122" spans="1:6" x14ac:dyDescent="0.2">
      <c r="A122" s="94"/>
      <c r="B122" s="103"/>
      <c r="C122" s="104"/>
      <c r="D122" s="104"/>
      <c r="E122" s="104"/>
      <c r="F122" s="104"/>
    </row>
    <row r="123" spans="1:6" x14ac:dyDescent="0.2">
      <c r="A123" s="94"/>
      <c r="B123" s="103"/>
      <c r="C123" s="104"/>
      <c r="D123" s="104"/>
      <c r="E123" s="104"/>
      <c r="F123" s="104"/>
    </row>
    <row r="124" spans="1:6" x14ac:dyDescent="0.2">
      <c r="A124" s="94"/>
      <c r="B124" s="103"/>
      <c r="C124" s="104"/>
      <c r="D124" s="104"/>
      <c r="E124" s="104"/>
      <c r="F124" s="104"/>
    </row>
    <row r="125" spans="1:6" x14ac:dyDescent="0.2">
      <c r="A125" s="94"/>
      <c r="B125" s="103"/>
      <c r="C125" s="104"/>
      <c r="D125" s="104"/>
      <c r="E125" s="104"/>
      <c r="F125" s="104"/>
    </row>
    <row r="126" spans="1:6" x14ac:dyDescent="0.2">
      <c r="A126" s="94"/>
      <c r="B126" s="103"/>
      <c r="C126" s="104"/>
      <c r="D126" s="104"/>
      <c r="E126" s="104"/>
      <c r="F126" s="104"/>
    </row>
    <row r="127" spans="1:6" x14ac:dyDescent="0.2">
      <c r="A127" s="94"/>
      <c r="B127" s="103"/>
      <c r="C127" s="104"/>
      <c r="D127" s="104"/>
      <c r="E127" s="104"/>
      <c r="F127" s="104"/>
    </row>
    <row r="128" spans="1:6" x14ac:dyDescent="0.2">
      <c r="A128" s="94"/>
      <c r="C128" s="104"/>
      <c r="D128" s="104"/>
      <c r="E128" s="104"/>
      <c r="F128" s="104"/>
    </row>
    <row r="129" spans="1:6" x14ac:dyDescent="0.2">
      <c r="A129" s="94"/>
      <c r="C129" s="104"/>
      <c r="D129" s="104"/>
      <c r="E129" s="104"/>
      <c r="F129" s="104"/>
    </row>
    <row r="130" spans="1:6" x14ac:dyDescent="0.2">
      <c r="A130" s="94"/>
      <c r="C130" s="104"/>
      <c r="D130" s="104"/>
      <c r="E130" s="104"/>
      <c r="F130" s="104"/>
    </row>
    <row r="131" spans="1:6" x14ac:dyDescent="0.2">
      <c r="A131" s="94"/>
      <c r="C131" s="104"/>
      <c r="D131" s="104"/>
      <c r="E131" s="104"/>
      <c r="F131" s="104"/>
    </row>
    <row r="132" spans="1:6" x14ac:dyDescent="0.2">
      <c r="A132" s="94"/>
      <c r="C132" s="104"/>
      <c r="D132" s="104"/>
      <c r="E132" s="104"/>
      <c r="F132" s="104"/>
    </row>
    <row r="133" spans="1:6" x14ac:dyDescent="0.2">
      <c r="A133" s="94"/>
      <c r="C133" s="104"/>
      <c r="D133" s="104"/>
      <c r="E133" s="104"/>
      <c r="F133" s="104"/>
    </row>
    <row r="134" spans="1:6" x14ac:dyDescent="0.2">
      <c r="C134" s="104"/>
      <c r="D134" s="104"/>
      <c r="E134" s="104"/>
      <c r="F134" s="104"/>
    </row>
    <row r="135" spans="1:6" x14ac:dyDescent="0.2">
      <c r="C135" s="104"/>
      <c r="D135" s="104"/>
      <c r="E135" s="104"/>
      <c r="F135" s="104"/>
    </row>
    <row r="136" spans="1:6" x14ac:dyDescent="0.2">
      <c r="C136" s="104"/>
      <c r="D136" s="104"/>
      <c r="E136" s="104"/>
      <c r="F136" s="104"/>
    </row>
    <row r="137" spans="1:6" x14ac:dyDescent="0.2">
      <c r="C137" s="104"/>
      <c r="D137" s="104"/>
      <c r="E137" s="104"/>
      <c r="F137" s="104"/>
    </row>
    <row r="138" spans="1:6" x14ac:dyDescent="0.2">
      <c r="C138" s="104"/>
      <c r="D138" s="104"/>
      <c r="E138" s="104"/>
      <c r="F138" s="104"/>
    </row>
    <row r="139" spans="1:6" x14ac:dyDescent="0.2">
      <c r="C139" s="104"/>
      <c r="D139" s="104"/>
      <c r="E139" s="104"/>
      <c r="F139" s="104"/>
    </row>
    <row r="140" spans="1:6" x14ac:dyDescent="0.2">
      <c r="C140" s="104"/>
      <c r="D140" s="104"/>
      <c r="E140" s="104"/>
      <c r="F140" s="104"/>
    </row>
    <row r="141" spans="1:6" x14ac:dyDescent="0.2">
      <c r="C141" s="104"/>
      <c r="D141" s="104"/>
      <c r="E141" s="104"/>
      <c r="F141" s="104"/>
    </row>
    <row r="142" spans="1:6" x14ac:dyDescent="0.2">
      <c r="C142" s="104"/>
      <c r="D142" s="104"/>
      <c r="E142" s="104"/>
      <c r="F142" s="104"/>
    </row>
    <row r="143" spans="1:6" x14ac:dyDescent="0.2">
      <c r="C143" s="104"/>
      <c r="D143" s="104"/>
      <c r="E143" s="104"/>
      <c r="F143" s="104"/>
    </row>
    <row r="144" spans="1:6" x14ac:dyDescent="0.2">
      <c r="C144" s="104"/>
      <c r="D144" s="104"/>
      <c r="E144" s="104"/>
      <c r="F144" s="104"/>
    </row>
    <row r="145" spans="3:6" x14ac:dyDescent="0.2">
      <c r="C145" s="104"/>
      <c r="D145" s="104"/>
      <c r="E145" s="104"/>
      <c r="F145" s="104"/>
    </row>
    <row r="146" spans="3:6" x14ac:dyDescent="0.2">
      <c r="C146" s="104"/>
      <c r="D146" s="104"/>
      <c r="E146" s="104"/>
      <c r="F146" s="104"/>
    </row>
    <row r="147" spans="3:6" x14ac:dyDescent="0.2">
      <c r="C147" s="104"/>
      <c r="D147" s="104"/>
      <c r="E147" s="104"/>
      <c r="F147" s="104"/>
    </row>
    <row r="148" spans="3:6" x14ac:dyDescent="0.2">
      <c r="C148" s="104"/>
      <c r="D148" s="104"/>
      <c r="E148" s="104"/>
      <c r="F148" s="104"/>
    </row>
    <row r="149" spans="3:6" x14ac:dyDescent="0.2">
      <c r="C149" s="104"/>
      <c r="D149" s="104"/>
      <c r="E149" s="104"/>
      <c r="F149" s="104"/>
    </row>
    <row r="150" spans="3:6" x14ac:dyDescent="0.2">
      <c r="C150" s="104"/>
      <c r="D150" s="104"/>
      <c r="E150" s="104"/>
      <c r="F150" s="104"/>
    </row>
    <row r="151" spans="3:6" x14ac:dyDescent="0.2">
      <c r="C151" s="104"/>
      <c r="D151" s="104"/>
      <c r="E151" s="104"/>
      <c r="F151" s="104"/>
    </row>
    <row r="152" spans="3:6" x14ac:dyDescent="0.2">
      <c r="C152" s="104"/>
      <c r="D152" s="104"/>
      <c r="E152" s="104"/>
      <c r="F152" s="104"/>
    </row>
    <row r="153" spans="3:6" x14ac:dyDescent="0.2">
      <c r="C153" s="104"/>
      <c r="D153" s="104"/>
      <c r="E153" s="104"/>
      <c r="F153" s="104"/>
    </row>
    <row r="154" spans="3:6" x14ac:dyDescent="0.2">
      <c r="C154" s="104"/>
      <c r="D154" s="104"/>
      <c r="E154" s="104"/>
      <c r="F154" s="104"/>
    </row>
    <row r="155" spans="3:6" x14ac:dyDescent="0.2">
      <c r="C155" s="104"/>
      <c r="D155" s="104"/>
      <c r="E155" s="104"/>
      <c r="F155" s="104"/>
    </row>
    <row r="156" spans="3:6" x14ac:dyDescent="0.2">
      <c r="C156" s="104"/>
      <c r="D156" s="104"/>
      <c r="E156" s="104"/>
    </row>
    <row r="157" spans="3:6" x14ac:dyDescent="0.2">
      <c r="C157" s="104"/>
      <c r="D157" s="104"/>
      <c r="E157" s="104"/>
    </row>
    <row r="158" spans="3:6" x14ac:dyDescent="0.2">
      <c r="C158" s="104"/>
      <c r="D158" s="104"/>
      <c r="E158" s="104"/>
    </row>
    <row r="159" spans="3:6" x14ac:dyDescent="0.2">
      <c r="C159" s="104"/>
      <c r="D159" s="104"/>
      <c r="E159" s="104"/>
    </row>
    <row r="160" spans="3:6" x14ac:dyDescent="0.2">
      <c r="C160" s="104"/>
      <c r="D160" s="104"/>
      <c r="E160" s="104"/>
    </row>
    <row r="161" spans="3:5" x14ac:dyDescent="0.2">
      <c r="C161" s="104"/>
      <c r="D161" s="104"/>
      <c r="E161" s="104"/>
    </row>
    <row r="162" spans="3:5" x14ac:dyDescent="0.2">
      <c r="C162" s="104"/>
      <c r="D162" s="104"/>
      <c r="E162" s="104"/>
    </row>
    <row r="163" spans="3:5" x14ac:dyDescent="0.2">
      <c r="C163" s="104"/>
      <c r="D163" s="104"/>
      <c r="E163" s="104"/>
    </row>
  </sheetData>
  <sortState xmlns:xlrd2="http://schemas.microsoft.com/office/spreadsheetml/2017/richdata2" ref="R1:Y164">
    <sortCondition ref="W1:W164"/>
  </sortState>
  <pageMargins left="0.7" right="0.7" top="0.75" bottom="0.75" header="0.3" footer="0.3"/>
  <pageSetup paperSize="9" orientation="portrait" horizontalDpi="0" verticalDpi="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04183-E490-DE4E-A401-0269565BF74D}">
  <dimension ref="A1:H163"/>
  <sheetViews>
    <sheetView workbookViewId="0">
      <selection activeCell="H41" sqref="H41"/>
    </sheetView>
  </sheetViews>
  <sheetFormatPr baseColWidth="10" defaultColWidth="11" defaultRowHeight="16" x14ac:dyDescent="0.2"/>
  <cols>
    <col min="1" max="1" width="26.5" style="6" bestFit="1" customWidth="1"/>
    <col min="2" max="2" width="10.5" style="9"/>
    <col min="3" max="5" width="10.5" style="6"/>
    <col min="6" max="6" width="14.1640625" style="6" bestFit="1" customWidth="1"/>
  </cols>
  <sheetData>
    <row r="1" spans="1:8" x14ac:dyDescent="0.2">
      <c r="A1" s="1"/>
      <c r="B1" s="22" t="s">
        <v>1</v>
      </c>
      <c r="C1" s="22" t="s">
        <v>0</v>
      </c>
      <c r="D1" s="22" t="s">
        <v>2</v>
      </c>
      <c r="E1" s="44" t="s">
        <v>35</v>
      </c>
      <c r="F1" s="22" t="s">
        <v>47</v>
      </c>
      <c r="G1" s="16" t="s">
        <v>49</v>
      </c>
      <c r="H1" s="16" t="s">
        <v>48</v>
      </c>
    </row>
    <row r="2" spans="1:8" x14ac:dyDescent="0.2">
      <c r="A2" s="4"/>
      <c r="B2" s="16">
        <v>1</v>
      </c>
      <c r="C2" s="19" t="s">
        <v>18</v>
      </c>
      <c r="D2" s="23" t="s">
        <v>4</v>
      </c>
      <c r="E2" s="23" t="s">
        <v>36</v>
      </c>
      <c r="F2" s="23" t="s">
        <v>62</v>
      </c>
      <c r="G2">
        <f>'Weight gain (R)'!K2-'Weight gain (R)'!J2</f>
        <v>0</v>
      </c>
      <c r="H2">
        <f>'WeightPct (R)'!K2-'WeightPct (R)'!J2</f>
        <v>0</v>
      </c>
    </row>
    <row r="3" spans="1:8" x14ac:dyDescent="0.2">
      <c r="A3" s="4"/>
      <c r="B3" s="16">
        <v>1</v>
      </c>
      <c r="C3" s="19" t="s">
        <v>19</v>
      </c>
      <c r="D3" s="23" t="s">
        <v>4</v>
      </c>
      <c r="E3" s="23" t="s">
        <v>37</v>
      </c>
      <c r="F3" s="23" t="s">
        <v>62</v>
      </c>
      <c r="G3">
        <f>'Weight gain (R)'!K3-'Weight gain (R)'!J3</f>
        <v>-1.0999999999999979</v>
      </c>
      <c r="H3">
        <f>'WeightPct (R)'!K3-'WeightPct (R)'!J3</f>
        <v>-3.6666666666666599</v>
      </c>
    </row>
    <row r="4" spans="1:8" x14ac:dyDescent="0.2">
      <c r="A4" s="4"/>
      <c r="B4" s="16">
        <v>1</v>
      </c>
      <c r="C4" s="19" t="s">
        <v>20</v>
      </c>
      <c r="D4" s="23" t="s">
        <v>4</v>
      </c>
      <c r="E4" s="23" t="s">
        <v>37</v>
      </c>
      <c r="F4" s="23" t="s">
        <v>62</v>
      </c>
      <c r="G4">
        <f>'Weight gain (R)'!K4-'Weight gain (R)'!J4</f>
        <v>-0.30000000000000071</v>
      </c>
      <c r="H4">
        <f>'WeightPct (R)'!K4-'WeightPct (R)'!J4</f>
        <v>-1.3157894736842135</v>
      </c>
    </row>
    <row r="5" spans="1:8" x14ac:dyDescent="0.2">
      <c r="A5" s="4"/>
      <c r="B5" s="16">
        <v>2</v>
      </c>
      <c r="C5" s="19" t="s">
        <v>21</v>
      </c>
      <c r="D5" s="23" t="s">
        <v>4</v>
      </c>
      <c r="E5" s="23" t="s">
        <v>36</v>
      </c>
      <c r="F5" s="23" t="s">
        <v>65</v>
      </c>
      <c r="G5">
        <f>'Weight gain (R)'!K5-'Weight gain (R)'!J5</f>
        <v>0.30000000000000071</v>
      </c>
      <c r="H5">
        <f>'WeightPct (R)'!K5-'WeightPct (R)'!J5</f>
        <v>1.1811023622047272</v>
      </c>
    </row>
    <row r="6" spans="1:8" x14ac:dyDescent="0.2">
      <c r="A6" s="4"/>
      <c r="B6" s="16">
        <v>2</v>
      </c>
      <c r="C6" s="19" t="s">
        <v>22</v>
      </c>
      <c r="D6" s="23" t="s">
        <v>4</v>
      </c>
      <c r="E6" s="23" t="s">
        <v>37</v>
      </c>
      <c r="F6" s="23" t="s">
        <v>65</v>
      </c>
      <c r="G6">
        <f>'Weight gain (R)'!K6-'Weight gain (R)'!J6</f>
        <v>9.9999999999997868E-2</v>
      </c>
      <c r="H6">
        <f>'WeightPct (R)'!K6-'WeightPct (R)'!J6</f>
        <v>0.49751243781093457</v>
      </c>
    </row>
    <row r="7" spans="1:8" x14ac:dyDescent="0.2">
      <c r="A7" s="4"/>
      <c r="B7" s="16">
        <v>2</v>
      </c>
      <c r="C7" s="19" t="s">
        <v>23</v>
      </c>
      <c r="D7" s="23" t="s">
        <v>4</v>
      </c>
      <c r="E7" s="23" t="s">
        <v>37</v>
      </c>
      <c r="F7" s="23" t="s">
        <v>65</v>
      </c>
      <c r="G7">
        <f>'Weight gain (R)'!K7-'Weight gain (R)'!J7</f>
        <v>0.30000000000000071</v>
      </c>
      <c r="H7">
        <f>'WeightPct (R)'!K7-'WeightPct (R)'!J7</f>
        <v>1.4492753623188441</v>
      </c>
    </row>
    <row r="8" spans="1:8" x14ac:dyDescent="0.2">
      <c r="A8" s="4"/>
      <c r="B8" s="16">
        <v>2</v>
      </c>
      <c r="C8" s="19" t="s">
        <v>24</v>
      </c>
      <c r="D8" s="23" t="s">
        <v>4</v>
      </c>
      <c r="E8" s="23" t="s">
        <v>36</v>
      </c>
      <c r="F8" s="23" t="s">
        <v>65</v>
      </c>
      <c r="G8">
        <f>'Weight gain (R)'!K8-'Weight gain (R)'!J8</f>
        <v>0</v>
      </c>
      <c r="H8">
        <f>'WeightPct (R)'!K8-'WeightPct (R)'!J8</f>
        <v>0</v>
      </c>
    </row>
    <row r="9" spans="1:8" x14ac:dyDescent="0.2">
      <c r="A9" s="4"/>
      <c r="B9" s="16">
        <v>2</v>
      </c>
      <c r="C9" s="19" t="s">
        <v>25</v>
      </c>
      <c r="D9" s="23" t="s">
        <v>4</v>
      </c>
      <c r="E9" s="23" t="s">
        <v>37</v>
      </c>
      <c r="F9" s="23" t="s">
        <v>65</v>
      </c>
      <c r="G9">
        <f>'Weight gain (R)'!K9-'Weight gain (R)'!J9</f>
        <v>0</v>
      </c>
      <c r="H9">
        <f>'WeightPct (R)'!K9-'WeightPct (R)'!J9</f>
        <v>0</v>
      </c>
    </row>
    <row r="10" spans="1:8" x14ac:dyDescent="0.2">
      <c r="A10" s="4"/>
      <c r="B10" s="16">
        <v>3</v>
      </c>
      <c r="C10" s="19" t="s">
        <v>26</v>
      </c>
      <c r="D10" s="23" t="s">
        <v>4</v>
      </c>
      <c r="E10" s="23" t="s">
        <v>36</v>
      </c>
      <c r="F10" s="23" t="s">
        <v>63</v>
      </c>
      <c r="G10">
        <f>'Weight gain (R)'!K10-'Weight gain (R)'!J10</f>
        <v>-0.39999999999999858</v>
      </c>
      <c r="H10">
        <f>'WeightPct (R)'!K10-'WeightPct (R)'!J10</f>
        <v>-1.7167381974248865</v>
      </c>
    </row>
    <row r="11" spans="1:8" x14ac:dyDescent="0.2">
      <c r="A11" s="4"/>
      <c r="B11" s="16">
        <v>3</v>
      </c>
      <c r="C11" s="19" t="s">
        <v>27</v>
      </c>
      <c r="D11" s="23" t="s">
        <v>4</v>
      </c>
      <c r="E11" s="23" t="s">
        <v>37</v>
      </c>
      <c r="F11" s="23" t="s">
        <v>63</v>
      </c>
      <c r="G11">
        <f>'Weight gain (R)'!K11-'Weight gain (R)'!J11</f>
        <v>-1.3000000000000007</v>
      </c>
      <c r="H11">
        <f>'WeightPct (R)'!K11-'WeightPct (R)'!J11</f>
        <v>-5.5555555555555598</v>
      </c>
    </row>
    <row r="12" spans="1:8" x14ac:dyDescent="0.2">
      <c r="A12" s="4"/>
      <c r="B12" s="16">
        <v>3</v>
      </c>
      <c r="C12" s="19" t="s">
        <v>28</v>
      </c>
      <c r="D12" s="23" t="s">
        <v>4</v>
      </c>
      <c r="E12" s="23" t="s">
        <v>37</v>
      </c>
      <c r="F12" s="23" t="s">
        <v>63</v>
      </c>
      <c r="G12">
        <f>'Weight gain (R)'!K12-'Weight gain (R)'!J12</f>
        <v>-0.30000000000000071</v>
      </c>
      <c r="H12">
        <f>'WeightPct (R)'!K12-'WeightPct (R)'!J12</f>
        <v>-1.5151515151515182</v>
      </c>
    </row>
    <row r="13" spans="1:8" x14ac:dyDescent="0.2">
      <c r="A13" s="4"/>
      <c r="B13" s="16">
        <v>3</v>
      </c>
      <c r="C13" s="19" t="s">
        <v>29</v>
      </c>
      <c r="D13" s="23" t="s">
        <v>4</v>
      </c>
      <c r="E13" s="23" t="s">
        <v>36</v>
      </c>
      <c r="F13" s="23" t="s">
        <v>63</v>
      </c>
      <c r="G13">
        <f>'Weight gain (R)'!K13-'Weight gain (R)'!J13</f>
        <v>-0.69999999999999929</v>
      </c>
      <c r="H13">
        <f>'WeightPct (R)'!K13-'WeightPct (R)'!J13</f>
        <v>-3.4313725490196045</v>
      </c>
    </row>
    <row r="14" spans="1:8" x14ac:dyDescent="0.2">
      <c r="A14" s="4"/>
      <c r="B14" s="16">
        <v>3</v>
      </c>
      <c r="C14" s="19" t="s">
        <v>30</v>
      </c>
      <c r="D14" s="23" t="s">
        <v>4</v>
      </c>
      <c r="E14" s="23" t="s">
        <v>37</v>
      </c>
      <c r="F14" s="23" t="s">
        <v>63</v>
      </c>
      <c r="G14">
        <f>'Weight gain (R)'!K14-'Weight gain (R)'!J14</f>
        <v>-0.70000000000000284</v>
      </c>
      <c r="H14">
        <f>'WeightPct (R)'!K14-'WeightPct (R)'!J14</f>
        <v>-3.3816425120773097</v>
      </c>
    </row>
    <row r="15" spans="1:8" x14ac:dyDescent="0.2">
      <c r="A15" s="4"/>
      <c r="B15" s="16">
        <v>4</v>
      </c>
      <c r="C15" s="19" t="s">
        <v>31</v>
      </c>
      <c r="D15" s="23" t="s">
        <v>4</v>
      </c>
      <c r="E15" s="23" t="s">
        <v>37</v>
      </c>
      <c r="F15" s="23" t="s">
        <v>64</v>
      </c>
      <c r="G15">
        <f>'Weight gain (R)'!K15-'Weight gain (R)'!J15</f>
        <v>0.39999999999999858</v>
      </c>
      <c r="H15">
        <f>'WeightPct (R)'!K15-'WeightPct (R)'!J15</f>
        <v>1.6064257028112401</v>
      </c>
    </row>
    <row r="16" spans="1:8" x14ac:dyDescent="0.2">
      <c r="A16" s="4"/>
      <c r="B16" s="16">
        <v>4</v>
      </c>
      <c r="C16" s="19" t="s">
        <v>32</v>
      </c>
      <c r="D16" s="23" t="s">
        <v>4</v>
      </c>
      <c r="E16" s="23" t="s">
        <v>37</v>
      </c>
      <c r="F16" s="23" t="s">
        <v>64</v>
      </c>
      <c r="G16">
        <f>'Weight gain (R)'!K16-'Weight gain (R)'!J16</f>
        <v>0</v>
      </c>
      <c r="H16">
        <f>'WeightPct (R)'!K16-'WeightPct (R)'!J16</f>
        <v>0</v>
      </c>
    </row>
    <row r="17" spans="1:8" x14ac:dyDescent="0.2">
      <c r="A17" s="4"/>
      <c r="B17" s="16">
        <v>4</v>
      </c>
      <c r="C17" s="19" t="s">
        <v>33</v>
      </c>
      <c r="D17" s="23" t="s">
        <v>4</v>
      </c>
      <c r="E17" s="23" t="s">
        <v>37</v>
      </c>
      <c r="F17" s="23" t="s">
        <v>64</v>
      </c>
      <c r="G17">
        <f>'Weight gain (R)'!K17-'Weight gain (R)'!J17</f>
        <v>0.5</v>
      </c>
      <c r="H17">
        <f>'WeightPct (R)'!K17-'WeightPct (R)'!J17</f>
        <v>2.2727272727272725</v>
      </c>
    </row>
    <row r="18" spans="1:8" x14ac:dyDescent="0.2">
      <c r="A18" s="4"/>
      <c r="B18" s="16">
        <v>4</v>
      </c>
      <c r="C18" s="19" t="s">
        <v>38</v>
      </c>
      <c r="D18" s="23" t="s">
        <v>4</v>
      </c>
      <c r="E18" s="23" t="s">
        <v>36</v>
      </c>
      <c r="F18" s="23" t="s">
        <v>64</v>
      </c>
      <c r="G18">
        <f>'Weight gain (R)'!K18-'Weight gain (R)'!J18</f>
        <v>0.10000000000000142</v>
      </c>
      <c r="H18">
        <f>'WeightPct (R)'!K18-'WeightPct (R)'!J18</f>
        <v>0.41666666666667496</v>
      </c>
    </row>
    <row r="19" spans="1:8" x14ac:dyDescent="0.2">
      <c r="A19" s="4"/>
      <c r="B19" s="16">
        <v>4</v>
      </c>
      <c r="C19" s="19" t="s">
        <v>34</v>
      </c>
      <c r="D19" s="23" t="s">
        <v>4</v>
      </c>
      <c r="E19" s="23" t="s">
        <v>36</v>
      </c>
      <c r="F19" s="23" t="s">
        <v>64</v>
      </c>
      <c r="G19">
        <f>'Weight gain (R)'!K19-'Weight gain (R)'!J19</f>
        <v>-0.19999999999999929</v>
      </c>
      <c r="H19">
        <f>'WeightPct (R)'!K19-'WeightPct (R)'!J19</f>
        <v>-0.78431372549019329</v>
      </c>
    </row>
    <row r="20" spans="1:8" x14ac:dyDescent="0.2">
      <c r="A20" s="4"/>
      <c r="B20" s="16">
        <v>5</v>
      </c>
      <c r="C20" s="19">
        <v>618</v>
      </c>
      <c r="D20" s="23" t="s">
        <v>4</v>
      </c>
      <c r="E20" s="23" t="s">
        <v>36</v>
      </c>
      <c r="F20" s="23" t="s">
        <v>62</v>
      </c>
      <c r="G20">
        <f>'Weight gain (R)'!K20-'Weight gain (R)'!J20</f>
        <v>0.30000000000000071</v>
      </c>
      <c r="H20">
        <f>'WeightPct (R)'!K20-'WeightPct (R)'!J20</f>
        <v>1.3043478260869588</v>
      </c>
    </row>
    <row r="21" spans="1:8" x14ac:dyDescent="0.2">
      <c r="A21" s="4"/>
      <c r="B21" s="16">
        <v>5</v>
      </c>
      <c r="C21" s="19">
        <v>628</v>
      </c>
      <c r="D21" s="23" t="s">
        <v>4</v>
      </c>
      <c r="E21" s="23" t="s">
        <v>37</v>
      </c>
      <c r="F21" s="23" t="s">
        <v>62</v>
      </c>
      <c r="G21">
        <f>'Weight gain (R)'!K21-'Weight gain (R)'!J21</f>
        <v>3.1000000000000014</v>
      </c>
      <c r="H21">
        <f>'WeightPct (R)'!K21-'WeightPct (R)'!J21</f>
        <v>13.191489361702132</v>
      </c>
    </row>
    <row r="22" spans="1:8" x14ac:dyDescent="0.2">
      <c r="A22" s="4"/>
      <c r="B22" s="16">
        <v>5</v>
      </c>
      <c r="C22" s="19">
        <v>632</v>
      </c>
      <c r="D22" s="23" t="s">
        <v>4</v>
      </c>
      <c r="E22" s="23" t="s">
        <v>36</v>
      </c>
      <c r="F22" s="23" t="s">
        <v>62</v>
      </c>
      <c r="G22">
        <f>'Weight gain (R)'!K22-'Weight gain (R)'!J22</f>
        <v>-0.19999999999999929</v>
      </c>
      <c r="H22">
        <f>'WeightPct (R)'!K22-'WeightPct (R)'!J22</f>
        <v>-0.79681274900398069</v>
      </c>
    </row>
    <row r="23" spans="1:8" x14ac:dyDescent="0.2">
      <c r="A23" s="4"/>
      <c r="B23" s="16">
        <v>5</v>
      </c>
      <c r="C23" s="19">
        <v>640</v>
      </c>
      <c r="D23" s="23" t="s">
        <v>4</v>
      </c>
      <c r="E23" s="23" t="s">
        <v>37</v>
      </c>
      <c r="F23" s="23" t="s">
        <v>62</v>
      </c>
      <c r="G23">
        <f>'Weight gain (R)'!K23-'Weight gain (R)'!J23</f>
        <v>-0.69999999999999929</v>
      </c>
      <c r="H23">
        <f>'WeightPct (R)'!K23-'WeightPct (R)'!J23</f>
        <v>-3.1531531531531494</v>
      </c>
    </row>
    <row r="24" spans="1:8" x14ac:dyDescent="0.2">
      <c r="A24" s="4"/>
      <c r="B24" s="16">
        <v>6</v>
      </c>
      <c r="C24" s="19">
        <v>642</v>
      </c>
      <c r="D24" s="23" t="s">
        <v>4</v>
      </c>
      <c r="E24" s="23" t="s">
        <v>37</v>
      </c>
      <c r="F24" s="23" t="s">
        <v>63</v>
      </c>
      <c r="G24">
        <f>'Weight gain (R)'!K24-'Weight gain (R)'!J24</f>
        <v>-0.39999999999999858</v>
      </c>
      <c r="H24">
        <f>'WeightPct (R)'!K24-'WeightPct (R)'!J24</f>
        <v>-1.6528925619834651</v>
      </c>
    </row>
    <row r="25" spans="1:8" x14ac:dyDescent="0.2">
      <c r="A25" s="4"/>
      <c r="B25" s="16">
        <v>6</v>
      </c>
      <c r="C25" s="19">
        <v>648</v>
      </c>
      <c r="D25" s="23" t="s">
        <v>4</v>
      </c>
      <c r="E25" s="23" t="s">
        <v>36</v>
      </c>
      <c r="F25" s="23" t="s">
        <v>63</v>
      </c>
      <c r="G25">
        <f>'Weight gain (R)'!K25-'Weight gain (R)'!J25</f>
        <v>0.59999999999999787</v>
      </c>
      <c r="H25">
        <f>'WeightPct (R)'!K25-'WeightPct (R)'!J25</f>
        <v>2.7522935779816411</v>
      </c>
    </row>
    <row r="26" spans="1:8" x14ac:dyDescent="0.2">
      <c r="A26" s="4"/>
      <c r="B26" s="16">
        <v>6</v>
      </c>
      <c r="C26" s="19">
        <v>654</v>
      </c>
      <c r="D26" s="23" t="s">
        <v>4</v>
      </c>
      <c r="E26" s="23" t="s">
        <v>37</v>
      </c>
      <c r="F26" s="23" t="s">
        <v>63</v>
      </c>
      <c r="G26">
        <f>'Weight gain (R)'!K26-'Weight gain (R)'!J26</f>
        <v>-0.30000000000000071</v>
      </c>
      <c r="H26">
        <f>'WeightPct (R)'!K26-'WeightPct (R)'!J26</f>
        <v>-1.3698630136986347</v>
      </c>
    </row>
    <row r="27" spans="1:8" x14ac:dyDescent="0.2">
      <c r="A27" s="4"/>
      <c r="B27" s="16">
        <v>6</v>
      </c>
      <c r="C27" s="19">
        <v>656</v>
      </c>
      <c r="D27" s="23" t="s">
        <v>4</v>
      </c>
      <c r="E27" s="23" t="s">
        <v>36</v>
      </c>
      <c r="F27" s="23" t="s">
        <v>63</v>
      </c>
      <c r="G27">
        <f>'Weight gain (R)'!K27-'Weight gain (R)'!J27</f>
        <v>0.30000000000000071</v>
      </c>
      <c r="H27">
        <f>'WeightPct (R)'!K27-'WeightPct (R)'!J27</f>
        <v>1.4018691588785082</v>
      </c>
    </row>
    <row r="28" spans="1:8" x14ac:dyDescent="0.2">
      <c r="A28" s="4"/>
      <c r="B28" s="16">
        <v>7</v>
      </c>
      <c r="C28" s="19">
        <v>668</v>
      </c>
      <c r="D28" s="23" t="s">
        <v>4</v>
      </c>
      <c r="E28" s="23" t="s">
        <v>36</v>
      </c>
      <c r="F28" s="23" t="s">
        <v>63</v>
      </c>
      <c r="G28">
        <f>'Weight gain (R)'!K28-'Weight gain (R)'!J28</f>
        <v>-0.30000000000000071</v>
      </c>
      <c r="H28">
        <f>'WeightPct (R)'!K28-'WeightPct (R)'!J28</f>
        <v>-1.5306122448979627</v>
      </c>
    </row>
    <row r="29" spans="1:8" x14ac:dyDescent="0.2">
      <c r="A29" s="4"/>
      <c r="B29" s="16">
        <v>7</v>
      </c>
      <c r="C29" s="19">
        <v>670</v>
      </c>
      <c r="D29" s="23" t="s">
        <v>4</v>
      </c>
      <c r="E29" s="23" t="s">
        <v>37</v>
      </c>
      <c r="F29" s="23" t="s">
        <v>63</v>
      </c>
      <c r="G29">
        <f>'Weight gain (R)'!K29-'Weight gain (R)'!J29</f>
        <v>0</v>
      </c>
      <c r="H29">
        <f>'WeightPct (R)'!K29-'WeightPct (R)'!J29</f>
        <v>0</v>
      </c>
    </row>
    <row r="30" spans="1:8" x14ac:dyDescent="0.2">
      <c r="A30" s="4"/>
      <c r="B30" s="16">
        <v>8</v>
      </c>
      <c r="C30" s="19">
        <v>662</v>
      </c>
      <c r="D30" s="23" t="s">
        <v>4</v>
      </c>
      <c r="E30" s="23" t="s">
        <v>36</v>
      </c>
      <c r="F30" s="23" t="s">
        <v>64</v>
      </c>
      <c r="G30">
        <f>'Weight gain (R)'!K30-'Weight gain (R)'!J30</f>
        <v>1.1999999999999993</v>
      </c>
      <c r="H30">
        <f>'WeightPct (R)'!K30-'WeightPct (R)'!J30</f>
        <v>6.0606060606060561</v>
      </c>
    </row>
    <row r="31" spans="1:8" x14ac:dyDescent="0.2">
      <c r="A31" s="4"/>
      <c r="B31" s="16">
        <v>8</v>
      </c>
      <c r="C31" s="19">
        <v>664</v>
      </c>
      <c r="D31" s="23" t="s">
        <v>4</v>
      </c>
      <c r="E31" s="23" t="s">
        <v>36</v>
      </c>
      <c r="F31" s="23" t="s">
        <v>64</v>
      </c>
      <c r="G31">
        <f>'Weight gain (R)'!K31-'Weight gain (R)'!J31</f>
        <v>0.69999999999999929</v>
      </c>
      <c r="H31">
        <f>'WeightPct (R)'!K31-'WeightPct (R)'!J31</f>
        <v>3.1674208144796347</v>
      </c>
    </row>
    <row r="32" spans="1:8" x14ac:dyDescent="0.2">
      <c r="A32" s="4"/>
      <c r="B32" s="16">
        <v>8</v>
      </c>
      <c r="C32" s="19">
        <v>666</v>
      </c>
      <c r="D32" s="23" t="s">
        <v>4</v>
      </c>
      <c r="E32" s="23" t="s">
        <v>37</v>
      </c>
      <c r="F32" s="23" t="s">
        <v>64</v>
      </c>
      <c r="G32">
        <f>'Weight gain (R)'!K32-'Weight gain (R)'!J32</f>
        <v>0.59999999999999787</v>
      </c>
      <c r="H32">
        <f>'WeightPct (R)'!K32-'WeightPct (R)'!J32</f>
        <v>2.9126213592232908</v>
      </c>
    </row>
    <row r="33" spans="1:8" x14ac:dyDescent="0.2">
      <c r="A33" s="4"/>
      <c r="B33" s="16">
        <v>9</v>
      </c>
      <c r="C33" s="19">
        <v>676</v>
      </c>
      <c r="D33" s="23" t="s">
        <v>4</v>
      </c>
      <c r="E33" s="23" t="s">
        <v>36</v>
      </c>
      <c r="F33" s="23" t="s">
        <v>64</v>
      </c>
      <c r="G33">
        <f>'Weight gain (R)'!K33-'Weight gain (R)'!J33</f>
        <v>0.30000000000000071</v>
      </c>
      <c r="H33">
        <f>'WeightPct (R)'!K33-'WeightPct (R)'!J33</f>
        <v>1.3761467889908294</v>
      </c>
    </row>
    <row r="34" spans="1:8" x14ac:dyDescent="0.2">
      <c r="A34" s="4"/>
      <c r="B34" s="16">
        <v>9</v>
      </c>
      <c r="C34" s="19">
        <v>678</v>
      </c>
      <c r="D34" s="23" t="s">
        <v>4</v>
      </c>
      <c r="E34" s="23" t="s">
        <v>37</v>
      </c>
      <c r="F34" s="23" t="s">
        <v>64</v>
      </c>
      <c r="G34">
        <f>'Weight gain (R)'!K34-'Weight gain (R)'!J34</f>
        <v>0</v>
      </c>
      <c r="H34">
        <f>'WeightPct (R)'!K34-'WeightPct (R)'!J34</f>
        <v>0</v>
      </c>
    </row>
    <row r="35" spans="1:8" x14ac:dyDescent="0.2">
      <c r="A35" s="4"/>
      <c r="B35" s="16">
        <v>9</v>
      </c>
      <c r="C35" s="19">
        <v>682</v>
      </c>
      <c r="D35" s="23" t="s">
        <v>4</v>
      </c>
      <c r="E35" s="23" t="s">
        <v>37</v>
      </c>
      <c r="F35" s="23" t="s">
        <v>64</v>
      </c>
      <c r="G35">
        <f>'Weight gain (R)'!K35-'Weight gain (R)'!J35</f>
        <v>-0.69999999999999929</v>
      </c>
      <c r="H35">
        <f>'WeightPct (R)'!K35-'WeightPct (R)'!J35</f>
        <v>-4.7945205479452015</v>
      </c>
    </row>
    <row r="36" spans="1:8" x14ac:dyDescent="0.2">
      <c r="A36" s="4"/>
      <c r="B36" s="16">
        <v>9</v>
      </c>
      <c r="C36" s="19">
        <v>684</v>
      </c>
      <c r="D36" s="23" t="s">
        <v>4</v>
      </c>
      <c r="E36" s="23" t="s">
        <v>36</v>
      </c>
      <c r="F36" s="23" t="s">
        <v>64</v>
      </c>
      <c r="G36">
        <f>'Weight gain (R)'!K36-'Weight gain (R)'!J36</f>
        <v>0.69999999999999929</v>
      </c>
      <c r="H36">
        <f>'WeightPct (R)'!K36-'WeightPct (R)'!J36</f>
        <v>4.1176470588235254</v>
      </c>
    </row>
    <row r="37" spans="1:8" x14ac:dyDescent="0.2">
      <c r="A37" s="4"/>
      <c r="B37" s="16">
        <v>10</v>
      </c>
      <c r="C37" s="19">
        <v>686</v>
      </c>
      <c r="D37" s="23" t="s">
        <v>4</v>
      </c>
      <c r="E37" s="23" t="s">
        <v>36</v>
      </c>
      <c r="F37" s="23" t="s">
        <v>65</v>
      </c>
      <c r="G37">
        <f>'Weight gain (R)'!K37-'Weight gain (R)'!J37</f>
        <v>0.39999999999999858</v>
      </c>
      <c r="H37">
        <f>'WeightPct (R)'!K37-'WeightPct (R)'!J37</f>
        <v>2.4096385542168588</v>
      </c>
    </row>
    <row r="38" spans="1:8" x14ac:dyDescent="0.2">
      <c r="A38" s="4"/>
      <c r="B38" s="16">
        <v>10</v>
      </c>
      <c r="C38" s="19">
        <v>688</v>
      </c>
      <c r="D38" s="23" t="s">
        <v>4</v>
      </c>
      <c r="E38" s="23" t="s">
        <v>37</v>
      </c>
      <c r="F38" s="23" t="s">
        <v>65</v>
      </c>
      <c r="G38">
        <f>'Weight gain (R)'!K38-'Weight gain (R)'!J38</f>
        <v>9.9999999999997868E-2</v>
      </c>
      <c r="H38">
        <f>'WeightPct (R)'!K38-'WeightPct (R)'!J38</f>
        <v>0.53475935828875887</v>
      </c>
    </row>
    <row r="39" spans="1:8" x14ac:dyDescent="0.2">
      <c r="A39" s="4"/>
      <c r="B39" s="16">
        <v>10</v>
      </c>
      <c r="C39" s="19">
        <v>694</v>
      </c>
      <c r="D39" s="23" t="s">
        <v>4</v>
      </c>
      <c r="E39" s="23" t="s">
        <v>37</v>
      </c>
      <c r="F39" s="23" t="s">
        <v>65</v>
      </c>
      <c r="G39">
        <f>'Weight gain (R)'!K39-'Weight gain (R)'!J39</f>
        <v>-0.19999999999999929</v>
      </c>
      <c r="H39">
        <f>'WeightPct (R)'!K39-'WeightPct (R)'!J39</f>
        <v>-1.1363636363636322</v>
      </c>
    </row>
    <row r="40" spans="1:8" x14ac:dyDescent="0.2">
      <c r="A40" s="4"/>
      <c r="B40" s="16">
        <v>11</v>
      </c>
      <c r="C40" s="19">
        <v>696</v>
      </c>
      <c r="D40" s="23" t="s">
        <v>4</v>
      </c>
      <c r="E40" s="23" t="s">
        <v>37</v>
      </c>
      <c r="F40" s="23" t="s">
        <v>65</v>
      </c>
      <c r="G40">
        <f>'Weight gain (R)'!K40-'Weight gain (R)'!J40</f>
        <v>0.5</v>
      </c>
      <c r="H40">
        <f>'WeightPct (R)'!K40-'WeightPct (R)'!J40</f>
        <v>2.9940119760479043</v>
      </c>
    </row>
    <row r="41" spans="1:8" x14ac:dyDescent="0.2">
      <c r="A41" s="4"/>
      <c r="B41" s="16">
        <v>11</v>
      </c>
      <c r="C41" s="19">
        <v>702</v>
      </c>
      <c r="D41" s="23" t="s">
        <v>4</v>
      </c>
      <c r="E41" s="23" t="s">
        <v>36</v>
      </c>
      <c r="F41" s="23" t="s">
        <v>65</v>
      </c>
      <c r="G41">
        <f>'Weight gain (R)'!K41-'Weight gain (R)'!J41</f>
        <v>0.19999999999999929</v>
      </c>
      <c r="H41">
        <f>'WeightPct (R)'!K41-'WeightPct (R)'!J41</f>
        <v>1.1428571428571386</v>
      </c>
    </row>
    <row r="42" spans="1:8" x14ac:dyDescent="0.2">
      <c r="A42" s="4"/>
      <c r="B42" s="16">
        <v>11</v>
      </c>
      <c r="C42" s="19">
        <v>706</v>
      </c>
      <c r="D42" s="23" t="s">
        <v>4</v>
      </c>
      <c r="E42" s="23" t="s">
        <v>36</v>
      </c>
      <c r="F42" s="23" t="s">
        <v>65</v>
      </c>
      <c r="G42">
        <f>'Weight gain (R)'!K42-'Weight gain (R)'!J42</f>
        <v>0.40000000000000213</v>
      </c>
      <c r="H42">
        <f>'WeightPct (R)'!K42-'WeightPct (R)'!J42</f>
        <v>2.1739130434782727</v>
      </c>
    </row>
    <row r="43" spans="1:8" x14ac:dyDescent="0.2">
      <c r="A43" s="4"/>
      <c r="B43" s="16">
        <v>12</v>
      </c>
      <c r="C43" s="19">
        <v>714</v>
      </c>
      <c r="D43" s="23" t="s">
        <v>4</v>
      </c>
      <c r="E43" s="23" t="s">
        <v>37</v>
      </c>
      <c r="F43" s="23" t="s">
        <v>62</v>
      </c>
      <c r="G43">
        <f>'Weight gain (R)'!K43-'Weight gain (R)'!J43</f>
        <v>-0.19999999999999929</v>
      </c>
      <c r="H43">
        <f>'WeightPct (R)'!K43-'WeightPct (R)'!J43</f>
        <v>-1.2121212121212075</v>
      </c>
    </row>
    <row r="44" spans="1:8" x14ac:dyDescent="0.2">
      <c r="A44" s="4"/>
      <c r="B44" s="16">
        <v>12</v>
      </c>
      <c r="C44" s="19">
        <v>716</v>
      </c>
      <c r="D44" s="23" t="s">
        <v>4</v>
      </c>
      <c r="E44" s="23" t="s">
        <v>36</v>
      </c>
      <c r="F44" s="23" t="s">
        <v>62</v>
      </c>
      <c r="G44">
        <f>'Weight gain (R)'!K44-'Weight gain (R)'!J44</f>
        <v>0.30000000000000071</v>
      </c>
      <c r="H44">
        <f>'WeightPct (R)'!K44-'WeightPct (R)'!J44</f>
        <v>1.8181818181818228</v>
      </c>
    </row>
    <row r="45" spans="1:8" x14ac:dyDescent="0.2">
      <c r="A45" s="4"/>
      <c r="B45" s="16">
        <v>13</v>
      </c>
      <c r="C45" s="19">
        <v>734</v>
      </c>
      <c r="D45" s="23" t="s">
        <v>4</v>
      </c>
      <c r="E45" s="23" t="s">
        <v>50</v>
      </c>
      <c r="F45" s="23" t="s">
        <v>62</v>
      </c>
      <c r="G45">
        <f>'Weight gain (R)'!K45-'Weight gain (R)'!J45</f>
        <v>-0.39999999999999858</v>
      </c>
      <c r="H45">
        <f>'WeightPct (R)'!K45-'WeightPct (R)'!J45</f>
        <v>-1.8018018018017949</v>
      </c>
    </row>
    <row r="46" spans="1:8" x14ac:dyDescent="0.2">
      <c r="A46" s="4"/>
      <c r="B46" s="16">
        <v>13</v>
      </c>
      <c r="C46" s="19">
        <v>772</v>
      </c>
      <c r="D46" s="23" t="s">
        <v>4</v>
      </c>
      <c r="E46" s="23" t="s">
        <v>51</v>
      </c>
      <c r="F46" s="23" t="s">
        <v>62</v>
      </c>
      <c r="G46">
        <f>'Weight gain (R)'!K46-'Weight gain (R)'!J46</f>
        <v>0.30000000000000071</v>
      </c>
      <c r="H46">
        <f>'WeightPct (R)'!K46-'WeightPct (R)'!J46</f>
        <v>1.5306122448979629</v>
      </c>
    </row>
    <row r="47" spans="1:8" x14ac:dyDescent="0.2">
      <c r="A47" s="4"/>
      <c r="B47" s="16">
        <v>14</v>
      </c>
      <c r="C47" s="19">
        <v>756</v>
      </c>
      <c r="D47" s="23" t="s">
        <v>4</v>
      </c>
      <c r="E47" s="23" t="s">
        <v>50</v>
      </c>
      <c r="F47" s="23" t="s">
        <v>63</v>
      </c>
      <c r="G47">
        <f>'Weight gain (R)'!K47-'Weight gain (R)'!J47</f>
        <v>-0.5</v>
      </c>
      <c r="H47">
        <f>'WeightPct (R)'!K47-'WeightPct (R)'!J47</f>
        <v>-2.4271844660194173</v>
      </c>
    </row>
    <row r="48" spans="1:8" x14ac:dyDescent="0.2">
      <c r="A48" s="4"/>
      <c r="B48" s="16">
        <v>14</v>
      </c>
      <c r="C48" s="19">
        <v>762</v>
      </c>
      <c r="D48" s="23" t="s">
        <v>4</v>
      </c>
      <c r="E48" s="23" t="s">
        <v>51</v>
      </c>
      <c r="F48" s="23" t="s">
        <v>63</v>
      </c>
      <c r="G48">
        <f>'Weight gain (R)'!K48-'Weight gain (R)'!J48</f>
        <v>-0.10000000000000142</v>
      </c>
      <c r="H48">
        <f>'WeightPct (R)'!K48-'WeightPct (R)'!J48</f>
        <v>-0.49019607843137969</v>
      </c>
    </row>
    <row r="49" spans="1:8" x14ac:dyDescent="0.2">
      <c r="A49" s="4"/>
      <c r="B49" s="16">
        <v>14</v>
      </c>
      <c r="C49" s="19">
        <v>766</v>
      </c>
      <c r="D49" s="23" t="s">
        <v>4</v>
      </c>
      <c r="E49" s="23" t="s">
        <v>50</v>
      </c>
      <c r="F49" s="23" t="s">
        <v>63</v>
      </c>
      <c r="G49">
        <f>'Weight gain (R)'!K49-'Weight gain (R)'!J49</f>
        <v>1.1999999999999993</v>
      </c>
      <c r="H49">
        <f>'WeightPct (R)'!K49-'WeightPct (R)'!J49</f>
        <v>5.911330049261081</v>
      </c>
    </row>
    <row r="50" spans="1:8" x14ac:dyDescent="0.2">
      <c r="A50" s="4"/>
      <c r="B50" s="16">
        <v>14</v>
      </c>
      <c r="C50" s="19">
        <v>750</v>
      </c>
      <c r="D50" s="23" t="s">
        <v>4</v>
      </c>
      <c r="E50" s="23" t="s">
        <v>51</v>
      </c>
      <c r="F50" s="23" t="s">
        <v>63</v>
      </c>
      <c r="G50">
        <f>'Weight gain (R)'!K50-'Weight gain (R)'!J50</f>
        <v>0.69999999999999929</v>
      </c>
      <c r="H50">
        <f>'WeightPct (R)'!K50-'WeightPct (R)'!J50</f>
        <v>2.8571428571428541</v>
      </c>
    </row>
    <row r="51" spans="1:8" x14ac:dyDescent="0.2">
      <c r="A51" s="4"/>
      <c r="B51" s="16">
        <v>14</v>
      </c>
      <c r="C51" s="19">
        <v>776</v>
      </c>
      <c r="D51" s="23" t="s">
        <v>4</v>
      </c>
      <c r="E51" s="23" t="s">
        <v>51</v>
      </c>
      <c r="F51" s="23" t="s">
        <v>63</v>
      </c>
      <c r="G51">
        <f>'Weight gain (R)'!K51-'Weight gain (R)'!J51</f>
        <v>0</v>
      </c>
      <c r="H51">
        <f>'WeightPct (R)'!K51-'WeightPct (R)'!J51</f>
        <v>0</v>
      </c>
    </row>
    <row r="52" spans="1:8" x14ac:dyDescent="0.2">
      <c r="A52" s="4"/>
      <c r="B52" s="16">
        <v>15</v>
      </c>
      <c r="C52" s="19">
        <v>730</v>
      </c>
      <c r="D52" s="23" t="s">
        <v>4</v>
      </c>
      <c r="E52" s="23" t="s">
        <v>51</v>
      </c>
      <c r="F52" s="23" t="s">
        <v>65</v>
      </c>
      <c r="G52">
        <f>'Weight gain (R)'!K52-'Weight gain (R)'!J52</f>
        <v>-9.9999999999997868E-2</v>
      </c>
      <c r="H52">
        <f>'WeightPct (R)'!K52-'WeightPct (R)'!J52</f>
        <v>-0.49019607843136193</v>
      </c>
    </row>
    <row r="53" spans="1:8" x14ac:dyDescent="0.2">
      <c r="A53" s="4"/>
      <c r="B53" s="16">
        <v>15</v>
      </c>
      <c r="C53" s="19">
        <v>732</v>
      </c>
      <c r="D53" s="23" t="s">
        <v>4</v>
      </c>
      <c r="E53" s="23" t="s">
        <v>50</v>
      </c>
      <c r="F53" s="23" t="s">
        <v>65</v>
      </c>
      <c r="G53">
        <f>'Weight gain (R)'!K53-'Weight gain (R)'!J53</f>
        <v>-0.10000000000000142</v>
      </c>
      <c r="H53">
        <f>'WeightPct (R)'!K53-'WeightPct (R)'!J53</f>
        <v>-0.46948356807512404</v>
      </c>
    </row>
    <row r="54" spans="1:8" x14ac:dyDescent="0.2">
      <c r="A54" s="4"/>
      <c r="B54" s="16">
        <v>15</v>
      </c>
      <c r="C54" s="19">
        <v>722</v>
      </c>
      <c r="D54" s="23" t="s">
        <v>4</v>
      </c>
      <c r="E54" s="23" t="s">
        <v>51</v>
      </c>
      <c r="F54" s="23" t="s">
        <v>65</v>
      </c>
      <c r="G54">
        <f>'Weight gain (R)'!K54-'Weight gain (R)'!J54</f>
        <v>0.39999999999999858</v>
      </c>
      <c r="H54">
        <f>'WeightPct (R)'!K54-'WeightPct (R)'!J54</f>
        <v>1.6393442622950762</v>
      </c>
    </row>
    <row r="55" spans="1:8" x14ac:dyDescent="0.2">
      <c r="A55" s="4"/>
      <c r="B55" s="16">
        <v>16</v>
      </c>
      <c r="C55" s="19">
        <v>736</v>
      </c>
      <c r="D55" s="23" t="s">
        <v>4</v>
      </c>
      <c r="E55" s="23" t="s">
        <v>50</v>
      </c>
      <c r="F55" s="23" t="s">
        <v>64</v>
      </c>
      <c r="G55">
        <f>'Weight gain (R)'!K55-'Weight gain (R)'!J55</f>
        <v>0.10000000000000142</v>
      </c>
      <c r="H55">
        <f>'WeightPct (R)'!K55-'WeightPct (R)'!J55</f>
        <v>0.44444444444444997</v>
      </c>
    </row>
    <row r="56" spans="1:8" x14ac:dyDescent="0.2">
      <c r="A56" s="4"/>
      <c r="B56" s="16">
        <v>16</v>
      </c>
      <c r="C56" s="19">
        <v>768</v>
      </c>
      <c r="D56" s="23" t="s">
        <v>4</v>
      </c>
      <c r="E56" s="23" t="s">
        <v>51</v>
      </c>
      <c r="F56" s="23" t="s">
        <v>64</v>
      </c>
      <c r="G56">
        <f>'Weight gain (R)'!K56-'Weight gain (R)'!J56</f>
        <v>0.29999999999999716</v>
      </c>
      <c r="H56">
        <f>'WeightPct (R)'!K56-'WeightPct (R)'!J56</f>
        <v>1.4285714285714146</v>
      </c>
    </row>
    <row r="57" spans="1:8" x14ac:dyDescent="0.2">
      <c r="A57" s="4"/>
      <c r="B57" s="16">
        <v>16</v>
      </c>
      <c r="C57" s="19">
        <v>752</v>
      </c>
      <c r="D57" s="23" t="s">
        <v>4</v>
      </c>
      <c r="E57" s="23" t="s">
        <v>51</v>
      </c>
      <c r="F57" s="23" t="s">
        <v>64</v>
      </c>
      <c r="G57">
        <f>'Weight gain (R)'!K57-'Weight gain (R)'!J57</f>
        <v>0.59999999999999787</v>
      </c>
      <c r="H57">
        <f>'WeightPct (R)'!K57-'WeightPct (R)'!J57</f>
        <v>2.4590163934426137</v>
      </c>
    </row>
    <row r="58" spans="1:8" x14ac:dyDescent="0.2">
      <c r="A58" s="4"/>
      <c r="B58" s="16">
        <v>16</v>
      </c>
      <c r="C58" s="19">
        <v>780</v>
      </c>
      <c r="D58" s="23" t="s">
        <v>4</v>
      </c>
      <c r="E58" s="23" t="s">
        <v>50</v>
      </c>
      <c r="F58" s="23" t="s">
        <v>64</v>
      </c>
      <c r="G58">
        <f>'Weight gain (R)'!K58-'Weight gain (R)'!J58</f>
        <v>-9.9999999999997868E-2</v>
      </c>
      <c r="H58">
        <f>'WeightPct (R)'!K58-'WeightPct (R)'!J58</f>
        <v>-0.52356020942407255</v>
      </c>
    </row>
    <row r="59" spans="1:8" x14ac:dyDescent="0.2">
      <c r="A59" s="4"/>
      <c r="B59" s="16">
        <v>16</v>
      </c>
      <c r="C59" s="19">
        <v>784</v>
      </c>
      <c r="D59" s="23" t="s">
        <v>4</v>
      </c>
      <c r="E59" s="23" t="s">
        <v>51</v>
      </c>
      <c r="F59" s="23" t="s">
        <v>64</v>
      </c>
      <c r="G59">
        <f>'Weight gain (R)'!K59-'Weight gain (R)'!J59</f>
        <v>-0.20000000000000284</v>
      </c>
      <c r="H59">
        <f>'WeightPct (R)'!K59-'WeightPct (R)'!J59</f>
        <v>-1.0362694300518296</v>
      </c>
    </row>
    <row r="60" spans="1:8" x14ac:dyDescent="0.2">
      <c r="A60" s="4"/>
      <c r="B60" s="16">
        <v>17</v>
      </c>
      <c r="C60" s="19">
        <v>774</v>
      </c>
      <c r="D60" s="23" t="s">
        <v>4</v>
      </c>
      <c r="E60" s="23" t="s">
        <v>51</v>
      </c>
      <c r="F60" s="23" t="s">
        <v>62</v>
      </c>
      <c r="G60">
        <f>'Weight gain (R)'!K60-'Weight gain (R)'!J60</f>
        <v>-0.60000000000000142</v>
      </c>
      <c r="H60">
        <f>'WeightPct (R)'!K60-'WeightPct (R)'!J60</f>
        <v>-3.3149171270718316</v>
      </c>
    </row>
    <row r="61" spans="1:8" x14ac:dyDescent="0.2">
      <c r="A61" s="4"/>
      <c r="B61" s="16">
        <v>18</v>
      </c>
      <c r="C61" s="59">
        <v>786</v>
      </c>
      <c r="D61" s="23" t="s">
        <v>4</v>
      </c>
      <c r="E61" s="6" t="s">
        <v>36</v>
      </c>
      <c r="F61" s="23" t="s">
        <v>64</v>
      </c>
      <c r="G61">
        <f>'Weight gain (R)'!K61-'Weight gain (R)'!J61</f>
        <v>0.10000000000000142</v>
      </c>
      <c r="H61">
        <f>'WeightPct (R)'!K61-'WeightPct (R)'!J61</f>
        <v>0.3891050583657627</v>
      </c>
    </row>
    <row r="62" spans="1:8" x14ac:dyDescent="0.2">
      <c r="B62" s="61">
        <v>18</v>
      </c>
      <c r="C62" s="59">
        <v>790</v>
      </c>
      <c r="D62" s="23" t="s">
        <v>4</v>
      </c>
      <c r="E62" s="6" t="s">
        <v>37</v>
      </c>
      <c r="F62" s="23" t="s">
        <v>64</v>
      </c>
      <c r="G62">
        <f>'Weight gain (R)'!K62-'Weight gain (R)'!J62</f>
        <v>-0.89999999999999858</v>
      </c>
      <c r="H62">
        <f>'WeightPct (R)'!K62-'WeightPct (R)'!J62</f>
        <v>-2.9508196721311428</v>
      </c>
    </row>
    <row r="63" spans="1:8" x14ac:dyDescent="0.2">
      <c r="B63" s="16">
        <v>19</v>
      </c>
      <c r="C63" s="59">
        <v>794</v>
      </c>
      <c r="D63" s="23" t="s">
        <v>4</v>
      </c>
      <c r="E63" s="6" t="s">
        <v>37</v>
      </c>
      <c r="F63" s="23" t="s">
        <v>65</v>
      </c>
      <c r="G63">
        <f>'Weight gain (R)'!K63-'Weight gain (R)'!J63</f>
        <v>0.5</v>
      </c>
      <c r="H63">
        <f>'WeightPct (R)'!K63-'WeightPct (R)'!J63</f>
        <v>2.1551724137931036</v>
      </c>
    </row>
    <row r="64" spans="1:8" x14ac:dyDescent="0.2">
      <c r="A64" s="15"/>
      <c r="B64" s="16">
        <v>19</v>
      </c>
      <c r="C64" s="59">
        <v>796</v>
      </c>
      <c r="D64" s="23" t="s">
        <v>4</v>
      </c>
      <c r="E64" s="6" t="s">
        <v>36</v>
      </c>
      <c r="F64" s="23" t="s">
        <v>65</v>
      </c>
      <c r="G64">
        <f>'Weight gain (R)'!K64-'Weight gain (R)'!J64</f>
        <v>-0.20000000000000284</v>
      </c>
      <c r="H64">
        <f>'WeightPct (R)'!K64-'WeightPct (R)'!J64</f>
        <v>-0.819672131147553</v>
      </c>
    </row>
    <row r="65" spans="1:8" x14ac:dyDescent="0.2">
      <c r="B65" s="16">
        <v>19</v>
      </c>
      <c r="C65" s="59">
        <v>808</v>
      </c>
      <c r="D65" s="23" t="s">
        <v>4</v>
      </c>
      <c r="E65" s="6" t="s">
        <v>37</v>
      </c>
      <c r="F65" s="23" t="s">
        <v>65</v>
      </c>
      <c r="G65">
        <f>'Weight gain (R)'!K65-'Weight gain (R)'!J65</f>
        <v>-0.5</v>
      </c>
      <c r="H65">
        <f>'WeightPct (R)'!K65-'WeightPct (R)'!J65</f>
        <v>-2.109704641350211</v>
      </c>
    </row>
    <row r="66" spans="1:8" x14ac:dyDescent="0.2">
      <c r="B66" s="16">
        <v>19</v>
      </c>
      <c r="C66" s="59">
        <v>812</v>
      </c>
      <c r="D66" s="23" t="s">
        <v>4</v>
      </c>
      <c r="E66" s="6" t="s">
        <v>37</v>
      </c>
      <c r="F66" s="23" t="s">
        <v>65</v>
      </c>
      <c r="G66">
        <f>'Weight gain (R)'!K66-'Weight gain (R)'!J66</f>
        <v>0.20000000000000284</v>
      </c>
      <c r="H66">
        <f>'WeightPct (R)'!K66-'WeightPct (R)'!J66</f>
        <v>0.90909090909092205</v>
      </c>
    </row>
    <row r="67" spans="1:8" x14ac:dyDescent="0.2">
      <c r="B67" s="16">
        <v>20</v>
      </c>
      <c r="C67" s="59">
        <v>802</v>
      </c>
      <c r="D67" s="23" t="s">
        <v>4</v>
      </c>
      <c r="E67" s="6" t="s">
        <v>37</v>
      </c>
      <c r="F67" s="23" t="s">
        <v>63</v>
      </c>
      <c r="G67">
        <f>'Weight gain (R)'!K67-'Weight gain (R)'!J67</f>
        <v>0.19999999999999929</v>
      </c>
      <c r="H67">
        <f>'WeightPct (R)'!K67-'WeightPct (R)'!J67</f>
        <v>0.90090090090089703</v>
      </c>
    </row>
    <row r="68" spans="1:8" x14ac:dyDescent="0.2">
      <c r="B68" s="16">
        <v>20</v>
      </c>
      <c r="C68" s="59">
        <v>806</v>
      </c>
      <c r="D68" s="23" t="s">
        <v>4</v>
      </c>
      <c r="E68" s="6" t="s">
        <v>37</v>
      </c>
      <c r="F68" s="23" t="s">
        <v>63</v>
      </c>
      <c r="G68">
        <f>'Weight gain (R)'!K68-'Weight gain (R)'!J68</f>
        <v>-0.69999999999999929</v>
      </c>
      <c r="H68">
        <f>'WeightPct (R)'!K68-'WeightPct (R)'!J68</f>
        <v>-3.0973451327433592</v>
      </c>
    </row>
    <row r="69" spans="1:8" x14ac:dyDescent="0.2">
      <c r="B69" s="16">
        <v>20</v>
      </c>
      <c r="C69" s="59">
        <v>824</v>
      </c>
      <c r="D69" s="23" t="s">
        <v>4</v>
      </c>
      <c r="E69" s="6" t="s">
        <v>36</v>
      </c>
      <c r="F69" s="23" t="s">
        <v>63</v>
      </c>
      <c r="G69">
        <f>'Weight gain (R)'!K69-'Weight gain (R)'!J69</f>
        <v>-0.19999999999999929</v>
      </c>
      <c r="H69">
        <f>'WeightPct (R)'!K69-'WeightPct (R)'!J69</f>
        <v>-0.81300813008129857</v>
      </c>
    </row>
    <row r="70" spans="1:8" x14ac:dyDescent="0.2">
      <c r="B70" s="16">
        <v>21</v>
      </c>
      <c r="C70" s="59">
        <v>814</v>
      </c>
      <c r="D70" s="23" t="s">
        <v>4</v>
      </c>
      <c r="E70" s="6" t="s">
        <v>37</v>
      </c>
      <c r="F70" s="23" t="s">
        <v>62</v>
      </c>
      <c r="G70">
        <f>'Weight gain (R)'!K70-'Weight gain (R)'!J70</f>
        <v>0.5</v>
      </c>
      <c r="H70">
        <f>'WeightPct (R)'!K70-'WeightPct (R)'!J70</f>
        <v>2.3255813953488373</v>
      </c>
    </row>
    <row r="71" spans="1:8" x14ac:dyDescent="0.2">
      <c r="B71" s="16">
        <v>21</v>
      </c>
      <c r="C71" s="59">
        <v>816</v>
      </c>
      <c r="D71" s="23" t="s">
        <v>4</v>
      </c>
      <c r="E71" s="6" t="s">
        <v>36</v>
      </c>
      <c r="F71" s="23" t="s">
        <v>62</v>
      </c>
      <c r="G71">
        <f>'Weight gain (R)'!K71-'Weight gain (R)'!J71</f>
        <v>0.59999999999999787</v>
      </c>
      <c r="H71">
        <f>'WeightPct (R)'!K71-'WeightPct (R)'!J71</f>
        <v>2.6666666666666572</v>
      </c>
    </row>
    <row r="72" spans="1:8" x14ac:dyDescent="0.2">
      <c r="B72" s="16">
        <v>21</v>
      </c>
      <c r="C72" s="59">
        <v>818</v>
      </c>
      <c r="D72" s="23" t="s">
        <v>4</v>
      </c>
      <c r="E72" s="6" t="s">
        <v>37</v>
      </c>
      <c r="F72" s="23" t="s">
        <v>62</v>
      </c>
      <c r="G72">
        <f>'Weight gain (R)'!K72-'Weight gain (R)'!J72</f>
        <v>-0.39999999999999858</v>
      </c>
      <c r="H72">
        <f>'WeightPct (R)'!K72-'WeightPct (R)'!J72</f>
        <v>-1.6460905349794177</v>
      </c>
    </row>
    <row r="73" spans="1:8" x14ac:dyDescent="0.2">
      <c r="B73" s="16">
        <v>21</v>
      </c>
      <c r="C73" s="59">
        <v>820</v>
      </c>
      <c r="D73" s="23" t="s">
        <v>4</v>
      </c>
      <c r="E73" s="6" t="s">
        <v>37</v>
      </c>
      <c r="F73" s="23" t="s">
        <v>62</v>
      </c>
      <c r="G73">
        <f>'Weight gain (R)'!K73-'Weight gain (R)'!J73</f>
        <v>1</v>
      </c>
      <c r="H73">
        <f>'WeightPct (R)'!K73-'WeightPct (R)'!J73</f>
        <v>4.2194092827004219</v>
      </c>
    </row>
    <row r="74" spans="1:8" x14ac:dyDescent="0.2">
      <c r="A74" s="4"/>
      <c r="B74" s="5"/>
      <c r="C74" s="4"/>
      <c r="D74" s="4"/>
      <c r="E74" s="4"/>
      <c r="F74" s="4"/>
    </row>
    <row r="75" spans="1:8" x14ac:dyDescent="0.2">
      <c r="A75" s="4"/>
      <c r="B75" s="5"/>
      <c r="C75" s="4"/>
      <c r="D75" s="4"/>
      <c r="E75" s="4"/>
      <c r="F75" s="18"/>
    </row>
    <row r="76" spans="1:8" x14ac:dyDescent="0.2">
      <c r="A76" s="4"/>
      <c r="B76" s="5"/>
      <c r="C76" s="4"/>
      <c r="D76" s="4"/>
      <c r="E76" s="4"/>
      <c r="F76" s="4"/>
    </row>
    <row r="77" spans="1:8" x14ac:dyDescent="0.2">
      <c r="A77" s="4"/>
      <c r="B77" s="5"/>
      <c r="C77" s="4"/>
      <c r="D77" s="4"/>
      <c r="E77" s="4"/>
      <c r="F77" s="4"/>
    </row>
    <row r="78" spans="1:8" x14ac:dyDescent="0.2">
      <c r="A78" s="4"/>
      <c r="B78" s="5"/>
      <c r="C78" s="4"/>
      <c r="D78" s="4"/>
      <c r="E78" s="4"/>
      <c r="F78" s="4"/>
    </row>
    <row r="79" spans="1:8" x14ac:dyDescent="0.2">
      <c r="A79" s="4"/>
      <c r="B79" s="5"/>
      <c r="C79" s="4"/>
      <c r="D79" s="4"/>
      <c r="E79" s="4"/>
      <c r="F79" s="4"/>
    </row>
    <row r="80" spans="1:8" x14ac:dyDescent="0.2">
      <c r="A80" s="4"/>
      <c r="B80" s="5"/>
      <c r="C80" s="4"/>
      <c r="D80" s="4"/>
      <c r="E80" s="4"/>
      <c r="F80" s="4"/>
    </row>
    <row r="81" spans="1:6" x14ac:dyDescent="0.2">
      <c r="A81" s="4"/>
      <c r="B81" s="5"/>
      <c r="C81" s="4"/>
      <c r="D81" s="4"/>
      <c r="E81" s="4"/>
      <c r="F81" s="4"/>
    </row>
    <row r="82" spans="1:6" x14ac:dyDescent="0.2">
      <c r="A82" s="4"/>
      <c r="B82" s="5"/>
      <c r="C82" s="4"/>
      <c r="D82" s="4"/>
      <c r="E82" s="4"/>
      <c r="F82" s="4"/>
    </row>
    <row r="83" spans="1:6" x14ac:dyDescent="0.2">
      <c r="A83" s="4"/>
      <c r="B83" s="20"/>
      <c r="C83" s="18"/>
      <c r="D83" s="18"/>
      <c r="E83" s="18"/>
      <c r="F83" s="4"/>
    </row>
    <row r="84" spans="1:6" x14ac:dyDescent="0.2">
      <c r="A84" s="4"/>
      <c r="B84" s="5"/>
      <c r="C84" s="4"/>
      <c r="D84" s="4"/>
      <c r="E84" s="4"/>
      <c r="F84" s="4"/>
    </row>
    <row r="85" spans="1:6" x14ac:dyDescent="0.2">
      <c r="A85" s="4"/>
      <c r="B85" s="5"/>
      <c r="C85" s="4"/>
      <c r="D85" s="4"/>
      <c r="E85" s="4"/>
      <c r="F85" s="4"/>
    </row>
    <row r="86" spans="1:6" x14ac:dyDescent="0.2">
      <c r="A86" s="4"/>
      <c r="B86" s="5"/>
      <c r="C86" s="4"/>
      <c r="D86" s="4"/>
      <c r="E86" s="4"/>
      <c r="F86" s="4"/>
    </row>
    <row r="87" spans="1:6" x14ac:dyDescent="0.2">
      <c r="A87" s="4"/>
      <c r="B87" s="5"/>
      <c r="C87" s="4"/>
      <c r="D87" s="4"/>
      <c r="E87" s="4"/>
      <c r="F87" s="4"/>
    </row>
    <row r="88" spans="1:6" x14ac:dyDescent="0.2">
      <c r="A88" s="4"/>
      <c r="B88" s="5"/>
      <c r="C88" s="4"/>
      <c r="D88" s="4"/>
      <c r="E88" s="4"/>
      <c r="F88" s="4"/>
    </row>
    <row r="89" spans="1:6" x14ac:dyDescent="0.2">
      <c r="A89" s="4"/>
      <c r="B89" s="5"/>
      <c r="C89" s="4"/>
      <c r="D89" s="4"/>
      <c r="E89" s="4"/>
      <c r="F89" s="4"/>
    </row>
    <row r="90" spans="1:6" x14ac:dyDescent="0.2">
      <c r="A90" s="4"/>
      <c r="B90" s="5"/>
      <c r="C90" s="4"/>
      <c r="D90" s="4"/>
      <c r="E90" s="4"/>
      <c r="F90" s="4"/>
    </row>
    <row r="91" spans="1:6" x14ac:dyDescent="0.2">
      <c r="A91" s="4"/>
      <c r="B91" s="5"/>
      <c r="C91" s="4"/>
      <c r="D91" s="4"/>
      <c r="E91" s="4"/>
      <c r="F91" s="4"/>
    </row>
    <row r="92" spans="1:6" x14ac:dyDescent="0.2">
      <c r="A92" s="4"/>
      <c r="B92" s="5"/>
      <c r="C92" s="4"/>
      <c r="D92" s="4"/>
      <c r="E92" s="4"/>
      <c r="F92" s="4"/>
    </row>
    <row r="93" spans="1:6" x14ac:dyDescent="0.2">
      <c r="A93" s="4"/>
      <c r="B93" s="5"/>
      <c r="C93" s="4"/>
      <c r="D93" s="4"/>
      <c r="E93" s="4"/>
      <c r="F93" s="4"/>
    </row>
    <row r="94" spans="1:6" x14ac:dyDescent="0.2">
      <c r="A94" s="4"/>
      <c r="B94" s="5"/>
      <c r="C94" s="4"/>
      <c r="D94" s="4"/>
      <c r="E94" s="4"/>
      <c r="F94" s="4"/>
    </row>
    <row r="95" spans="1:6" x14ac:dyDescent="0.2">
      <c r="A95" s="4"/>
      <c r="B95" s="5"/>
      <c r="C95" s="4"/>
      <c r="D95" s="4"/>
      <c r="E95" s="4"/>
      <c r="F95" s="4"/>
    </row>
    <row r="96" spans="1:6" x14ac:dyDescent="0.2">
      <c r="A96" s="4"/>
      <c r="B96" s="5"/>
      <c r="C96" s="4"/>
      <c r="D96" s="4"/>
      <c r="E96" s="4"/>
      <c r="F96" s="4"/>
    </row>
    <row r="97" spans="1:6" x14ac:dyDescent="0.2">
      <c r="A97" s="4"/>
      <c r="B97" s="5"/>
      <c r="C97" s="4"/>
      <c r="D97" s="4"/>
      <c r="E97" s="4"/>
      <c r="F97" s="4"/>
    </row>
    <row r="98" spans="1:6" x14ac:dyDescent="0.2">
      <c r="A98" s="4"/>
      <c r="B98" s="5"/>
      <c r="C98" s="4"/>
      <c r="D98" s="4"/>
      <c r="E98" s="4"/>
      <c r="F98" s="4"/>
    </row>
    <row r="99" spans="1:6" x14ac:dyDescent="0.2">
      <c r="A99" s="4"/>
      <c r="B99" s="5"/>
      <c r="C99" s="4"/>
      <c r="D99" s="4"/>
      <c r="E99" s="4"/>
      <c r="F99" s="4"/>
    </row>
    <row r="100" spans="1:6" x14ac:dyDescent="0.2">
      <c r="A100" s="4"/>
      <c r="B100" s="5"/>
      <c r="C100" s="4"/>
      <c r="D100" s="4"/>
      <c r="E100" s="4"/>
      <c r="F100" s="4"/>
    </row>
    <row r="101" spans="1:6" x14ac:dyDescent="0.2">
      <c r="A101" s="4"/>
      <c r="B101" s="5"/>
      <c r="C101" s="4"/>
      <c r="D101" s="4"/>
      <c r="E101" s="4"/>
      <c r="F101" s="4"/>
    </row>
    <row r="102" spans="1:6" x14ac:dyDescent="0.2">
      <c r="A102" s="4"/>
      <c r="B102" s="5"/>
      <c r="C102" s="4"/>
      <c r="D102" s="4"/>
      <c r="E102" s="4"/>
      <c r="F102" s="4"/>
    </row>
    <row r="103" spans="1:6" x14ac:dyDescent="0.2">
      <c r="A103" s="4"/>
      <c r="B103" s="5"/>
      <c r="C103" s="4"/>
      <c r="D103" s="4"/>
      <c r="E103" s="4"/>
      <c r="F103" s="4"/>
    </row>
    <row r="104" spans="1:6" x14ac:dyDescent="0.2">
      <c r="A104" s="4"/>
      <c r="B104" s="5"/>
      <c r="C104" s="4"/>
      <c r="D104" s="4"/>
      <c r="E104" s="4"/>
      <c r="F104" s="4"/>
    </row>
    <row r="105" spans="1:6" x14ac:dyDescent="0.2">
      <c r="A105" s="4"/>
      <c r="B105" s="5"/>
      <c r="C105" s="4"/>
      <c r="D105" s="4"/>
      <c r="E105" s="4"/>
      <c r="F105" s="4"/>
    </row>
    <row r="106" spans="1:6" x14ac:dyDescent="0.2">
      <c r="A106" s="4"/>
      <c r="B106" s="5"/>
      <c r="C106" s="4"/>
      <c r="D106" s="4"/>
      <c r="E106" s="4"/>
      <c r="F106" s="4"/>
    </row>
    <row r="107" spans="1:6" x14ac:dyDescent="0.2">
      <c r="A107" s="4"/>
      <c r="B107" s="5"/>
      <c r="C107" s="4"/>
      <c r="D107" s="4"/>
      <c r="E107" s="4"/>
      <c r="F107" s="4"/>
    </row>
    <row r="108" spans="1:6" x14ac:dyDescent="0.2">
      <c r="A108" s="4"/>
      <c r="B108" s="5"/>
      <c r="C108" s="4"/>
      <c r="D108" s="4"/>
      <c r="E108" s="4"/>
      <c r="F108" s="4"/>
    </row>
    <row r="109" spans="1:6" x14ac:dyDescent="0.2">
      <c r="A109" s="4"/>
      <c r="B109" s="5"/>
      <c r="C109" s="4"/>
      <c r="D109" s="4"/>
      <c r="E109" s="4"/>
      <c r="F109" s="4"/>
    </row>
    <row r="110" spans="1:6" x14ac:dyDescent="0.2">
      <c r="A110" s="4"/>
      <c r="B110" s="5"/>
      <c r="C110" s="4"/>
      <c r="D110" s="4"/>
      <c r="E110" s="4"/>
      <c r="F110" s="4"/>
    </row>
    <row r="111" spans="1:6" x14ac:dyDescent="0.2">
      <c r="A111" s="4"/>
      <c r="B111" s="5"/>
      <c r="C111" s="4"/>
      <c r="D111" s="4"/>
      <c r="E111" s="4"/>
      <c r="F111" s="4"/>
    </row>
    <row r="112" spans="1:6" x14ac:dyDescent="0.2">
      <c r="A112" s="4"/>
      <c r="B112" s="5"/>
      <c r="C112" s="4"/>
      <c r="D112" s="4"/>
      <c r="E112" s="4"/>
      <c r="F112" s="4"/>
    </row>
    <row r="113" spans="1:6" x14ac:dyDescent="0.2">
      <c r="A113" s="4"/>
      <c r="B113" s="5"/>
      <c r="C113" s="4"/>
      <c r="D113" s="4"/>
      <c r="E113" s="4"/>
      <c r="F113" s="4"/>
    </row>
    <row r="114" spans="1:6" x14ac:dyDescent="0.2">
      <c r="A114" s="4"/>
      <c r="B114" s="5"/>
      <c r="C114" s="4"/>
      <c r="D114" s="4"/>
      <c r="E114" s="4"/>
      <c r="F114" s="4"/>
    </row>
    <row r="115" spans="1:6" x14ac:dyDescent="0.2">
      <c r="A115" s="4"/>
      <c r="B115" s="5"/>
      <c r="C115" s="4"/>
      <c r="D115" s="4"/>
      <c r="E115" s="4"/>
      <c r="F115" s="4"/>
    </row>
    <row r="116" spans="1:6" x14ac:dyDescent="0.2">
      <c r="A116" s="4"/>
      <c r="B116" s="5"/>
      <c r="C116" s="4"/>
      <c r="D116" s="4"/>
      <c r="E116" s="4"/>
      <c r="F116" s="4"/>
    </row>
    <row r="117" spans="1:6" x14ac:dyDescent="0.2">
      <c r="A117" s="4"/>
      <c r="B117" s="5"/>
      <c r="C117" s="4"/>
      <c r="D117" s="4"/>
      <c r="E117" s="4"/>
      <c r="F117" s="4"/>
    </row>
    <row r="118" spans="1:6" x14ac:dyDescent="0.2">
      <c r="A118" s="4"/>
      <c r="B118" s="5"/>
      <c r="C118" s="4"/>
      <c r="D118" s="4"/>
      <c r="E118" s="4"/>
      <c r="F118" s="4"/>
    </row>
    <row r="119" spans="1:6" x14ac:dyDescent="0.2">
      <c r="A119" s="4"/>
      <c r="B119" s="5"/>
      <c r="C119" s="4"/>
      <c r="D119" s="4"/>
      <c r="E119" s="4"/>
      <c r="F119" s="4"/>
    </row>
    <row r="120" spans="1:6" x14ac:dyDescent="0.2">
      <c r="A120" s="4"/>
      <c r="B120" s="5"/>
      <c r="C120" s="4"/>
      <c r="D120" s="4"/>
      <c r="E120" s="4"/>
      <c r="F120" s="4"/>
    </row>
    <row r="121" spans="1:6" x14ac:dyDescent="0.2">
      <c r="A121" s="4"/>
      <c r="B121" s="5"/>
      <c r="C121" s="4"/>
      <c r="D121" s="4"/>
      <c r="E121" s="4"/>
      <c r="F121" s="4"/>
    </row>
    <row r="122" spans="1:6" x14ac:dyDescent="0.2">
      <c r="A122" s="4"/>
      <c r="B122" s="5"/>
      <c r="C122" s="4"/>
      <c r="D122" s="4"/>
      <c r="E122" s="4"/>
      <c r="F122" s="4"/>
    </row>
    <row r="123" spans="1:6" x14ac:dyDescent="0.2">
      <c r="A123" s="4"/>
      <c r="B123" s="5"/>
      <c r="C123" s="4"/>
      <c r="D123" s="4"/>
      <c r="E123" s="4"/>
      <c r="F123" s="4"/>
    </row>
    <row r="124" spans="1:6" x14ac:dyDescent="0.2">
      <c r="A124" s="4"/>
      <c r="B124" s="5"/>
      <c r="C124" s="4"/>
      <c r="D124" s="4"/>
      <c r="E124" s="4"/>
      <c r="F124" s="4"/>
    </row>
    <row r="125" spans="1:6" x14ac:dyDescent="0.2">
      <c r="A125" s="4"/>
      <c r="B125" s="5"/>
      <c r="C125" s="4"/>
      <c r="D125" s="4"/>
      <c r="E125" s="4"/>
      <c r="F125" s="4"/>
    </row>
    <row r="126" spans="1:6" x14ac:dyDescent="0.2">
      <c r="A126" s="4"/>
      <c r="B126" s="5"/>
      <c r="C126" s="4"/>
      <c r="D126" s="4"/>
      <c r="E126" s="4"/>
      <c r="F126" s="4"/>
    </row>
    <row r="127" spans="1:6" x14ac:dyDescent="0.2">
      <c r="A127" s="4"/>
      <c r="B127" s="5"/>
      <c r="C127" s="4"/>
      <c r="D127" s="4"/>
      <c r="E127" s="4"/>
      <c r="F127" s="4"/>
    </row>
    <row r="128" spans="1:6" x14ac:dyDescent="0.2">
      <c r="A128" s="4"/>
      <c r="C128" s="4"/>
      <c r="D128" s="4"/>
      <c r="E128" s="4"/>
      <c r="F128" s="4"/>
    </row>
    <row r="129" spans="1:6" x14ac:dyDescent="0.2">
      <c r="A129" s="4"/>
      <c r="C129" s="4"/>
      <c r="D129" s="4"/>
      <c r="E129" s="4"/>
      <c r="F129" s="4"/>
    </row>
    <row r="130" spans="1:6" x14ac:dyDescent="0.2">
      <c r="A130" s="4"/>
      <c r="C130" s="4"/>
      <c r="D130" s="4"/>
      <c r="E130" s="4"/>
      <c r="F130" s="4"/>
    </row>
    <row r="131" spans="1:6" x14ac:dyDescent="0.2">
      <c r="A131" s="4"/>
      <c r="C131" s="4"/>
      <c r="D131" s="4"/>
      <c r="E131" s="4"/>
      <c r="F131" s="4"/>
    </row>
    <row r="132" spans="1:6" x14ac:dyDescent="0.2">
      <c r="A132" s="4"/>
      <c r="C132" s="4"/>
      <c r="D132" s="4"/>
      <c r="E132" s="4"/>
      <c r="F132" s="4"/>
    </row>
    <row r="133" spans="1:6" x14ac:dyDescent="0.2">
      <c r="A133" s="4"/>
      <c r="C133" s="4"/>
      <c r="D133" s="4"/>
      <c r="E133" s="4"/>
      <c r="F133" s="4"/>
    </row>
    <row r="134" spans="1:6" x14ac:dyDescent="0.2">
      <c r="C134" s="4"/>
      <c r="D134" s="4"/>
      <c r="E134" s="4"/>
      <c r="F134" s="4"/>
    </row>
    <row r="135" spans="1:6" x14ac:dyDescent="0.2">
      <c r="C135" s="4"/>
      <c r="D135" s="4"/>
      <c r="E135" s="4"/>
      <c r="F135" s="4"/>
    </row>
    <row r="136" spans="1:6" x14ac:dyDescent="0.2">
      <c r="C136" s="4"/>
      <c r="D136" s="4"/>
      <c r="E136" s="4"/>
      <c r="F136" s="4"/>
    </row>
    <row r="137" spans="1:6" x14ac:dyDescent="0.2">
      <c r="C137" s="4"/>
      <c r="D137" s="4"/>
      <c r="E137" s="4"/>
      <c r="F137" s="4"/>
    </row>
    <row r="138" spans="1:6" x14ac:dyDescent="0.2">
      <c r="C138" s="4"/>
      <c r="D138" s="4"/>
      <c r="E138" s="4"/>
      <c r="F138" s="4"/>
    </row>
    <row r="139" spans="1:6" x14ac:dyDescent="0.2">
      <c r="C139" s="4"/>
      <c r="D139" s="4"/>
      <c r="E139" s="4"/>
      <c r="F139" s="4"/>
    </row>
    <row r="140" spans="1:6" x14ac:dyDescent="0.2">
      <c r="C140" s="4"/>
      <c r="D140" s="4"/>
      <c r="E140" s="4"/>
      <c r="F140" s="4"/>
    </row>
    <row r="141" spans="1:6" x14ac:dyDescent="0.2">
      <c r="C141" s="4"/>
      <c r="D141" s="4"/>
      <c r="E141" s="4"/>
      <c r="F141" s="4"/>
    </row>
    <row r="142" spans="1:6" x14ac:dyDescent="0.2">
      <c r="C142" s="4"/>
      <c r="D142" s="4"/>
      <c r="E142" s="4"/>
      <c r="F142" s="4"/>
    </row>
    <row r="143" spans="1:6" x14ac:dyDescent="0.2">
      <c r="C143" s="4"/>
      <c r="D143" s="4"/>
      <c r="E143" s="4"/>
      <c r="F143" s="4"/>
    </row>
    <row r="144" spans="1:6" x14ac:dyDescent="0.2">
      <c r="C144" s="4"/>
      <c r="D144" s="4"/>
      <c r="E144" s="4"/>
      <c r="F144" s="4"/>
    </row>
    <row r="145" spans="3:6" x14ac:dyDescent="0.2">
      <c r="C145" s="4"/>
      <c r="D145" s="4"/>
      <c r="E145" s="4"/>
      <c r="F145" s="4"/>
    </row>
    <row r="146" spans="3:6" x14ac:dyDescent="0.2">
      <c r="C146" s="4"/>
      <c r="D146" s="4"/>
      <c r="E146" s="4"/>
      <c r="F146" s="4"/>
    </row>
    <row r="147" spans="3:6" x14ac:dyDescent="0.2">
      <c r="C147" s="4"/>
      <c r="D147" s="4"/>
      <c r="E147" s="4"/>
      <c r="F147" s="4"/>
    </row>
    <row r="148" spans="3:6" x14ac:dyDescent="0.2">
      <c r="C148" s="4"/>
      <c r="D148" s="4"/>
      <c r="E148" s="4"/>
      <c r="F148" s="4"/>
    </row>
    <row r="149" spans="3:6" x14ac:dyDescent="0.2">
      <c r="C149" s="4"/>
      <c r="D149" s="4"/>
      <c r="E149" s="4"/>
      <c r="F149" s="4"/>
    </row>
    <row r="150" spans="3:6" x14ac:dyDescent="0.2">
      <c r="C150" s="4"/>
      <c r="D150" s="4"/>
      <c r="E150" s="4"/>
      <c r="F150" s="4"/>
    </row>
    <row r="151" spans="3:6" x14ac:dyDescent="0.2">
      <c r="C151" s="4"/>
      <c r="D151" s="4"/>
      <c r="E151" s="4"/>
      <c r="F151" s="4"/>
    </row>
    <row r="152" spans="3:6" x14ac:dyDescent="0.2">
      <c r="C152" s="4"/>
      <c r="D152" s="4"/>
      <c r="E152" s="4"/>
      <c r="F152" s="4"/>
    </row>
    <row r="153" spans="3:6" x14ac:dyDescent="0.2">
      <c r="C153" s="4"/>
      <c r="D153" s="4"/>
      <c r="E153" s="4"/>
      <c r="F153" s="4"/>
    </row>
    <row r="154" spans="3:6" x14ac:dyDescent="0.2">
      <c r="C154" s="4"/>
      <c r="D154" s="4"/>
      <c r="E154" s="4"/>
      <c r="F154" s="4"/>
    </row>
    <row r="155" spans="3:6" x14ac:dyDescent="0.2">
      <c r="C155" s="4"/>
      <c r="D155" s="4"/>
      <c r="E155" s="4"/>
      <c r="F155" s="4"/>
    </row>
    <row r="156" spans="3:6" x14ac:dyDescent="0.2">
      <c r="C156" s="4"/>
      <c r="D156" s="4"/>
      <c r="E156" s="4"/>
    </row>
    <row r="157" spans="3:6" x14ac:dyDescent="0.2">
      <c r="C157" s="4"/>
      <c r="D157" s="4"/>
      <c r="E157" s="4"/>
    </row>
    <row r="158" spans="3:6" x14ac:dyDescent="0.2">
      <c r="C158" s="4"/>
      <c r="D158" s="4"/>
      <c r="E158" s="4"/>
    </row>
    <row r="159" spans="3:6" x14ac:dyDescent="0.2">
      <c r="C159" s="4"/>
      <c r="D159" s="4"/>
      <c r="E159" s="4"/>
    </row>
    <row r="160" spans="3:6" x14ac:dyDescent="0.2">
      <c r="C160" s="4"/>
      <c r="D160" s="4"/>
      <c r="E160" s="4"/>
    </row>
    <row r="161" spans="3:5" x14ac:dyDescent="0.2">
      <c r="C161" s="4"/>
      <c r="D161" s="4"/>
      <c r="E161" s="4"/>
    </row>
    <row r="162" spans="3:5" x14ac:dyDescent="0.2">
      <c r="C162" s="4"/>
      <c r="D162" s="4"/>
      <c r="E162" s="4"/>
    </row>
    <row r="163" spans="3:5" x14ac:dyDescent="0.2">
      <c r="C163" s="4"/>
      <c r="D163" s="4"/>
      <c r="E163" s="4"/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B968E-7757-2240-8432-C06693E0F769}">
  <dimension ref="A1:H163"/>
  <sheetViews>
    <sheetView topLeftCell="A37" workbookViewId="0">
      <selection activeCell="L12" sqref="L12:L13"/>
    </sheetView>
  </sheetViews>
  <sheetFormatPr baseColWidth="10" defaultRowHeight="16" x14ac:dyDescent="0.2"/>
  <cols>
    <col min="1" max="1" width="26.5" style="6" bestFit="1" customWidth="1"/>
    <col min="2" max="2" width="10.5" style="9"/>
    <col min="3" max="5" width="10.5" style="6"/>
    <col min="6" max="6" width="14.1640625" style="6" bestFit="1" customWidth="1"/>
  </cols>
  <sheetData>
    <row r="1" spans="1:8" x14ac:dyDescent="0.2">
      <c r="A1" s="1"/>
      <c r="B1" s="22" t="s">
        <v>1</v>
      </c>
      <c r="C1" s="22" t="s">
        <v>0</v>
      </c>
      <c r="D1" s="22" t="s">
        <v>2</v>
      </c>
      <c r="E1" s="44" t="s">
        <v>35</v>
      </c>
      <c r="F1" s="22" t="s">
        <v>47</v>
      </c>
      <c r="G1" s="16" t="s">
        <v>49</v>
      </c>
      <c r="H1" s="16" t="s">
        <v>48</v>
      </c>
    </row>
    <row r="2" spans="1:8" x14ac:dyDescent="0.2">
      <c r="A2" s="4"/>
      <c r="B2" s="16">
        <v>1</v>
      </c>
      <c r="C2" s="19" t="s">
        <v>18</v>
      </c>
      <c r="D2" s="23" t="s">
        <v>4</v>
      </c>
      <c r="E2" s="23" t="s">
        <v>36</v>
      </c>
      <c r="F2" s="23" t="s">
        <v>62</v>
      </c>
      <c r="G2">
        <f>'Weight gain (R)'!K2-'Weight gain (R)'!G2</f>
        <v>-0.39999999999999858</v>
      </c>
      <c r="H2">
        <f>'WeightPct (R)'!K2-'WeightPct (R)'!G2</f>
        <v>-1.7621145374449279</v>
      </c>
    </row>
    <row r="3" spans="1:8" x14ac:dyDescent="0.2">
      <c r="A3" s="4"/>
      <c r="B3" s="16">
        <v>1</v>
      </c>
      <c r="C3" s="19" t="s">
        <v>19</v>
      </c>
      <c r="D3" s="23" t="s">
        <v>4</v>
      </c>
      <c r="E3" s="23" t="s">
        <v>37</v>
      </c>
      <c r="F3" s="23" t="s">
        <v>62</v>
      </c>
      <c r="G3">
        <f>'Weight gain (R)'!K3-'Weight gain (R)'!G3</f>
        <v>-0.19999999999999929</v>
      </c>
      <c r="H3">
        <f>'WeightPct (R)'!K3-'WeightPct (R)'!G3</f>
        <v>-0.6666666666666643</v>
      </c>
    </row>
    <row r="4" spans="1:8" x14ac:dyDescent="0.2">
      <c r="A4" s="4"/>
      <c r="B4" s="16">
        <v>1</v>
      </c>
      <c r="C4" s="19" t="s">
        <v>20</v>
      </c>
      <c r="D4" s="23" t="s">
        <v>4</v>
      </c>
      <c r="E4" s="23" t="s">
        <v>37</v>
      </c>
      <c r="F4" s="23" t="s">
        <v>62</v>
      </c>
      <c r="G4">
        <f>'Weight gain (R)'!K4-'Weight gain (R)'!G4</f>
        <v>0</v>
      </c>
      <c r="H4">
        <f>'WeightPct (R)'!K4-'WeightPct (R)'!G4</f>
        <v>0</v>
      </c>
    </row>
    <row r="5" spans="1:8" x14ac:dyDescent="0.2">
      <c r="A5" s="4"/>
      <c r="B5" s="16">
        <v>2</v>
      </c>
      <c r="C5" s="19" t="s">
        <v>21</v>
      </c>
      <c r="D5" s="23" t="s">
        <v>4</v>
      </c>
      <c r="E5" s="23" t="s">
        <v>36</v>
      </c>
      <c r="F5" s="23" t="s">
        <v>65</v>
      </c>
      <c r="G5">
        <f>'Weight gain (R)'!K5-'Weight gain (R)'!G5</f>
        <v>0.10000000000000142</v>
      </c>
      <c r="H5">
        <f>'WeightPct (R)'!K5-'WeightPct (R)'!G5</f>
        <v>0.39370078740158043</v>
      </c>
    </row>
    <row r="6" spans="1:8" x14ac:dyDescent="0.2">
      <c r="A6" s="4"/>
      <c r="B6" s="16">
        <v>2</v>
      </c>
      <c r="C6" s="19" t="s">
        <v>22</v>
      </c>
      <c r="D6" s="23" t="s">
        <v>4</v>
      </c>
      <c r="E6" s="23" t="s">
        <v>37</v>
      </c>
      <c r="F6" s="23" t="s">
        <v>65</v>
      </c>
      <c r="G6">
        <f>'Weight gain (R)'!K6-'Weight gain (R)'!G6</f>
        <v>0.79999999999999716</v>
      </c>
      <c r="H6">
        <f>'WeightPct (R)'!K6-'WeightPct (R)'!G6</f>
        <v>3.9800995024875476</v>
      </c>
    </row>
    <row r="7" spans="1:8" x14ac:dyDescent="0.2">
      <c r="A7" s="4"/>
      <c r="B7" s="16">
        <v>2</v>
      </c>
      <c r="C7" s="19" t="s">
        <v>23</v>
      </c>
      <c r="D7" s="23" t="s">
        <v>4</v>
      </c>
      <c r="E7" s="23" t="s">
        <v>37</v>
      </c>
      <c r="F7" s="23" t="s">
        <v>65</v>
      </c>
      <c r="G7">
        <f>'Weight gain (R)'!K7-'Weight gain (R)'!G7</f>
        <v>0.60000000000000142</v>
      </c>
      <c r="H7">
        <f>'WeightPct (R)'!K7-'WeightPct (R)'!G7</f>
        <v>2.8985507246376883</v>
      </c>
    </row>
    <row r="8" spans="1:8" x14ac:dyDescent="0.2">
      <c r="A8" s="4"/>
      <c r="B8" s="16">
        <v>2</v>
      </c>
      <c r="C8" s="19" t="s">
        <v>24</v>
      </c>
      <c r="D8" s="23" t="s">
        <v>4</v>
      </c>
      <c r="E8" s="23" t="s">
        <v>36</v>
      </c>
      <c r="F8" s="23" t="s">
        <v>65</v>
      </c>
      <c r="G8">
        <f>'Weight gain (R)'!K8-'Weight gain (R)'!G8</f>
        <v>0.5</v>
      </c>
      <c r="H8">
        <f>'WeightPct (R)'!K8-'WeightPct (R)'!G8</f>
        <v>2.2624434389140271</v>
      </c>
    </row>
    <row r="9" spans="1:8" x14ac:dyDescent="0.2">
      <c r="A9" s="4"/>
      <c r="B9" s="16">
        <v>2</v>
      </c>
      <c r="C9" s="19" t="s">
        <v>25</v>
      </c>
      <c r="D9" s="23" t="s">
        <v>4</v>
      </c>
      <c r="E9" s="23" t="s">
        <v>37</v>
      </c>
      <c r="F9" s="23" t="s">
        <v>65</v>
      </c>
      <c r="G9">
        <f>'Weight gain (R)'!K9-'Weight gain (R)'!G9</f>
        <v>0.30000000000000071</v>
      </c>
      <c r="H9">
        <f>'WeightPct (R)'!K9-'WeightPct (R)'!G9</f>
        <v>1.2500000000000031</v>
      </c>
    </row>
    <row r="10" spans="1:8" x14ac:dyDescent="0.2">
      <c r="A10" s="4"/>
      <c r="B10" s="16">
        <v>3</v>
      </c>
      <c r="C10" s="19" t="s">
        <v>26</v>
      </c>
      <c r="D10" s="23" t="s">
        <v>4</v>
      </c>
      <c r="E10" s="23" t="s">
        <v>36</v>
      </c>
      <c r="F10" s="23" t="s">
        <v>63</v>
      </c>
      <c r="G10">
        <f>'Weight gain (R)'!K10-'Weight gain (R)'!G10</f>
        <v>-1.1999999999999993</v>
      </c>
      <c r="H10">
        <f>'WeightPct (R)'!K10-'WeightPct (R)'!G10</f>
        <v>-5.1502145922746747</v>
      </c>
    </row>
    <row r="11" spans="1:8" x14ac:dyDescent="0.2">
      <c r="A11" s="4"/>
      <c r="B11" s="16">
        <v>3</v>
      </c>
      <c r="C11" s="19" t="s">
        <v>27</v>
      </c>
      <c r="D11" s="23" t="s">
        <v>4</v>
      </c>
      <c r="E11" s="23" t="s">
        <v>37</v>
      </c>
      <c r="F11" s="23" t="s">
        <v>63</v>
      </c>
      <c r="G11">
        <f>'Weight gain (R)'!K11-'Weight gain (R)'!G11</f>
        <v>-2.8999999999999986</v>
      </c>
      <c r="H11">
        <f>'WeightPct (R)'!K11-'WeightPct (R)'!G11</f>
        <v>-12.393162393162388</v>
      </c>
    </row>
    <row r="12" spans="1:8" x14ac:dyDescent="0.2">
      <c r="A12" s="4"/>
      <c r="B12" s="16">
        <v>3</v>
      </c>
      <c r="C12" s="19" t="s">
        <v>28</v>
      </c>
      <c r="D12" s="23" t="s">
        <v>4</v>
      </c>
      <c r="E12" s="23" t="s">
        <v>37</v>
      </c>
      <c r="F12" s="23" t="s">
        <v>63</v>
      </c>
      <c r="G12">
        <f>'Weight gain (R)'!K12-'Weight gain (R)'!G12</f>
        <v>-0.90000000000000213</v>
      </c>
      <c r="H12">
        <f>'WeightPct (R)'!K12-'WeightPct (R)'!G12</f>
        <v>-4.5454545454545556</v>
      </c>
    </row>
    <row r="13" spans="1:8" x14ac:dyDescent="0.2">
      <c r="A13" s="4"/>
      <c r="B13" s="16">
        <v>3</v>
      </c>
      <c r="C13" s="19" t="s">
        <v>29</v>
      </c>
      <c r="D13" s="23" t="s">
        <v>4</v>
      </c>
      <c r="E13" s="23" t="s">
        <v>36</v>
      </c>
      <c r="F13" s="23" t="s">
        <v>63</v>
      </c>
      <c r="G13">
        <f>'Weight gain (R)'!K13-'Weight gain (R)'!G13</f>
        <v>-2.5999999999999979</v>
      </c>
      <c r="H13">
        <f>'WeightPct (R)'!K13-'WeightPct (R)'!G13</f>
        <v>-12.745098039215677</v>
      </c>
    </row>
    <row r="14" spans="1:8" x14ac:dyDescent="0.2">
      <c r="A14" s="4"/>
      <c r="B14" s="16">
        <v>3</v>
      </c>
      <c r="C14" s="19" t="s">
        <v>30</v>
      </c>
      <c r="D14" s="23" t="s">
        <v>4</v>
      </c>
      <c r="E14" s="23" t="s">
        <v>37</v>
      </c>
      <c r="F14" s="23" t="s">
        <v>63</v>
      </c>
      <c r="G14">
        <f>'Weight gain (R)'!K14-'Weight gain (R)'!G14</f>
        <v>-2.8000000000000007</v>
      </c>
      <c r="H14">
        <f>'WeightPct (R)'!K14-'WeightPct (R)'!G14</f>
        <v>-13.526570048309184</v>
      </c>
    </row>
    <row r="15" spans="1:8" x14ac:dyDescent="0.2">
      <c r="A15" s="4"/>
      <c r="B15" s="16">
        <v>4</v>
      </c>
      <c r="C15" s="19" t="s">
        <v>31</v>
      </c>
      <c r="D15" s="23" t="s">
        <v>4</v>
      </c>
      <c r="E15" s="23" t="s">
        <v>37</v>
      </c>
      <c r="F15" s="23" t="s">
        <v>64</v>
      </c>
      <c r="G15">
        <f>'Weight gain (R)'!K15-'Weight gain (R)'!G15</f>
        <v>-1.5</v>
      </c>
      <c r="H15">
        <f>'WeightPct (R)'!K15-'WeightPct (R)'!G15</f>
        <v>-6.024096385542169</v>
      </c>
    </row>
    <row r="16" spans="1:8" x14ac:dyDescent="0.2">
      <c r="A16" s="4"/>
      <c r="B16" s="16">
        <v>4</v>
      </c>
      <c r="C16" s="19" t="s">
        <v>32</v>
      </c>
      <c r="D16" s="23" t="s">
        <v>4</v>
      </c>
      <c r="E16" s="23" t="s">
        <v>37</v>
      </c>
      <c r="F16" s="23" t="s">
        <v>64</v>
      </c>
      <c r="G16">
        <f>'Weight gain (R)'!K16-'Weight gain (R)'!G16</f>
        <v>-1.8999999999999986</v>
      </c>
      <c r="H16">
        <f>'WeightPct (R)'!K16-'WeightPct (R)'!G16</f>
        <v>-8.1896551724137865</v>
      </c>
    </row>
    <row r="17" spans="1:8" x14ac:dyDescent="0.2">
      <c r="A17" s="4"/>
      <c r="B17" s="16">
        <v>4</v>
      </c>
      <c r="C17" s="19" t="s">
        <v>33</v>
      </c>
      <c r="D17" s="23" t="s">
        <v>4</v>
      </c>
      <c r="E17" s="23" t="s">
        <v>37</v>
      </c>
      <c r="F17" s="23" t="s">
        <v>64</v>
      </c>
      <c r="G17">
        <f>'Weight gain (R)'!K17-'Weight gain (R)'!G17</f>
        <v>-1.3000000000000007</v>
      </c>
      <c r="H17">
        <f>'WeightPct (R)'!K17-'WeightPct (R)'!G17</f>
        <v>-5.9090909090909127</v>
      </c>
    </row>
    <row r="18" spans="1:8" x14ac:dyDescent="0.2">
      <c r="A18" s="4"/>
      <c r="B18" s="16">
        <v>4</v>
      </c>
      <c r="C18" s="19" t="s">
        <v>38</v>
      </c>
      <c r="D18" s="23" t="s">
        <v>4</v>
      </c>
      <c r="E18" s="23" t="s">
        <v>36</v>
      </c>
      <c r="F18" s="23" t="s">
        <v>64</v>
      </c>
      <c r="G18">
        <f>'Weight gain (R)'!K18-'Weight gain (R)'!G18</f>
        <v>-2.1999999999999993</v>
      </c>
      <c r="H18">
        <f>'WeightPct (R)'!K18-'WeightPct (R)'!G18</f>
        <v>-9.1666666666666625</v>
      </c>
    </row>
    <row r="19" spans="1:8" x14ac:dyDescent="0.2">
      <c r="A19" s="4"/>
      <c r="B19" s="16">
        <v>4</v>
      </c>
      <c r="C19" s="19" t="s">
        <v>34</v>
      </c>
      <c r="D19" s="23" t="s">
        <v>4</v>
      </c>
      <c r="E19" s="23" t="s">
        <v>36</v>
      </c>
      <c r="F19" s="23" t="s">
        <v>64</v>
      </c>
      <c r="G19">
        <f>'Weight gain (R)'!K19-'Weight gain (R)'!G19</f>
        <v>-1.5</v>
      </c>
      <c r="H19">
        <f>'WeightPct (R)'!K19-'WeightPct (R)'!G19</f>
        <v>-5.8823529411764701</v>
      </c>
    </row>
    <row r="20" spans="1:8" x14ac:dyDescent="0.2">
      <c r="A20" s="4"/>
      <c r="B20" s="16">
        <v>5</v>
      </c>
      <c r="C20" s="19">
        <v>618</v>
      </c>
      <c r="D20" s="23" t="s">
        <v>4</v>
      </c>
      <c r="E20" s="23" t="s">
        <v>36</v>
      </c>
      <c r="F20" s="23" t="s">
        <v>62</v>
      </c>
      <c r="G20">
        <f>'Weight gain (R)'!K20-'Weight gain (R)'!G20</f>
        <v>2</v>
      </c>
      <c r="H20">
        <f>'WeightPct (R)'!K20-'WeightPct (R)'!G20</f>
        <v>8.695652173913043</v>
      </c>
    </row>
    <row r="21" spans="1:8" x14ac:dyDescent="0.2">
      <c r="A21" s="4"/>
      <c r="B21" s="16">
        <v>5</v>
      </c>
      <c r="C21" s="19">
        <v>628</v>
      </c>
      <c r="D21" s="23" t="s">
        <v>4</v>
      </c>
      <c r="E21" s="23" t="s">
        <v>37</v>
      </c>
      <c r="F21" s="23" t="s">
        <v>62</v>
      </c>
      <c r="G21">
        <f>'Weight gain (R)'!K21-'Weight gain (R)'!G21</f>
        <v>4.8000000000000007</v>
      </c>
      <c r="H21">
        <f>'WeightPct (R)'!K21-'WeightPct (R)'!G21</f>
        <v>20.425531914893618</v>
      </c>
    </row>
    <row r="22" spans="1:8" x14ac:dyDescent="0.2">
      <c r="A22" s="4"/>
      <c r="B22" s="16">
        <v>5</v>
      </c>
      <c r="C22" s="19">
        <v>632</v>
      </c>
      <c r="D22" s="23" t="s">
        <v>4</v>
      </c>
      <c r="E22" s="23" t="s">
        <v>36</v>
      </c>
      <c r="F22" s="23" t="s">
        <v>62</v>
      </c>
      <c r="G22">
        <f>'Weight gain (R)'!K22-'Weight gain (R)'!G22</f>
        <v>1.6999999999999993</v>
      </c>
      <c r="H22">
        <f>'WeightPct (R)'!K22-'WeightPct (R)'!G22</f>
        <v>6.7729083665338612</v>
      </c>
    </row>
    <row r="23" spans="1:8" x14ac:dyDescent="0.2">
      <c r="A23" s="4"/>
      <c r="B23" s="16">
        <v>5</v>
      </c>
      <c r="C23" s="19">
        <v>640</v>
      </c>
      <c r="D23" s="23" t="s">
        <v>4</v>
      </c>
      <c r="E23" s="23" t="s">
        <v>37</v>
      </c>
      <c r="F23" s="23" t="s">
        <v>62</v>
      </c>
      <c r="G23">
        <f>'Weight gain (R)'!K23-'Weight gain (R)'!G23</f>
        <v>1</v>
      </c>
      <c r="H23">
        <f>'WeightPct (R)'!K23-'WeightPct (R)'!G23</f>
        <v>4.5045045045045047</v>
      </c>
    </row>
    <row r="24" spans="1:8" x14ac:dyDescent="0.2">
      <c r="A24" s="4"/>
      <c r="B24" s="16">
        <v>6</v>
      </c>
      <c r="C24" s="19">
        <v>642</v>
      </c>
      <c r="D24" s="23" t="s">
        <v>4</v>
      </c>
      <c r="E24" s="23" t="s">
        <v>37</v>
      </c>
      <c r="F24" s="23" t="s">
        <v>63</v>
      </c>
      <c r="G24">
        <f>'Weight gain (R)'!K24-'Weight gain (R)'!G24</f>
        <v>-1.0999999999999979</v>
      </c>
      <c r="H24">
        <f>'WeightPct (R)'!K24-'WeightPct (R)'!G24</f>
        <v>-4.545454545454537</v>
      </c>
    </row>
    <row r="25" spans="1:8" x14ac:dyDescent="0.2">
      <c r="A25" s="4"/>
      <c r="B25" s="16">
        <v>6</v>
      </c>
      <c r="C25" s="19">
        <v>648</v>
      </c>
      <c r="D25" s="23" t="s">
        <v>4</v>
      </c>
      <c r="E25" s="23" t="s">
        <v>36</v>
      </c>
      <c r="F25" s="23" t="s">
        <v>63</v>
      </c>
      <c r="G25">
        <f>'Weight gain (R)'!K25-'Weight gain (R)'!G25</f>
        <v>-1.1000000000000014</v>
      </c>
      <c r="H25">
        <f>'WeightPct (R)'!K25-'WeightPct (R)'!G25</f>
        <v>-5.0458715596330341</v>
      </c>
    </row>
    <row r="26" spans="1:8" x14ac:dyDescent="0.2">
      <c r="A26" s="4"/>
      <c r="B26" s="16">
        <v>6</v>
      </c>
      <c r="C26" s="19">
        <v>654</v>
      </c>
      <c r="D26" s="23" t="s">
        <v>4</v>
      </c>
      <c r="E26" s="23" t="s">
        <v>37</v>
      </c>
      <c r="F26" s="23" t="s">
        <v>63</v>
      </c>
      <c r="G26">
        <f>'Weight gain (R)'!K26-'Weight gain (R)'!G26</f>
        <v>-1.5999999999999979</v>
      </c>
      <c r="H26">
        <f>'WeightPct (R)'!K26-'WeightPct (R)'!G26</f>
        <v>-7.3059360730593523</v>
      </c>
    </row>
    <row r="27" spans="1:8" x14ac:dyDescent="0.2">
      <c r="A27" s="4"/>
      <c r="B27" s="16">
        <v>6</v>
      </c>
      <c r="C27" s="19">
        <v>656</v>
      </c>
      <c r="D27" s="23" t="s">
        <v>4</v>
      </c>
      <c r="E27" s="23" t="s">
        <v>36</v>
      </c>
      <c r="F27" s="23" t="s">
        <v>63</v>
      </c>
      <c r="G27">
        <f>'Weight gain (R)'!K27-'Weight gain (R)'!G27</f>
        <v>-0.59999999999999787</v>
      </c>
      <c r="H27">
        <f>'WeightPct (R)'!K27-'WeightPct (R)'!G27</f>
        <v>-2.8037383177569994</v>
      </c>
    </row>
    <row r="28" spans="1:8" x14ac:dyDescent="0.2">
      <c r="A28" s="4"/>
      <c r="B28" s="16">
        <v>7</v>
      </c>
      <c r="C28" s="19">
        <v>668</v>
      </c>
      <c r="D28" s="23" t="s">
        <v>4</v>
      </c>
      <c r="E28" s="23" t="s">
        <v>36</v>
      </c>
      <c r="F28" s="23" t="s">
        <v>63</v>
      </c>
      <c r="G28">
        <f>'Weight gain (R)'!K28-'Weight gain (R)'!G28</f>
        <v>-0.60000000000000142</v>
      </c>
      <c r="H28">
        <f>'WeightPct (R)'!K28-'WeightPct (R)'!G28</f>
        <v>-3.0612244897959253</v>
      </c>
    </row>
    <row r="29" spans="1:8" x14ac:dyDescent="0.2">
      <c r="A29" s="4"/>
      <c r="B29" s="16">
        <v>7</v>
      </c>
      <c r="C29" s="19">
        <v>670</v>
      </c>
      <c r="D29" s="23" t="s">
        <v>4</v>
      </c>
      <c r="E29" s="23" t="s">
        <v>37</v>
      </c>
      <c r="F29" s="23" t="s">
        <v>63</v>
      </c>
      <c r="G29">
        <f>'Weight gain (R)'!K29-'Weight gain (R)'!G29</f>
        <v>0</v>
      </c>
      <c r="H29">
        <f>'WeightPct (R)'!K29-'WeightPct (R)'!G29</f>
        <v>0</v>
      </c>
    </row>
    <row r="30" spans="1:8" x14ac:dyDescent="0.2">
      <c r="A30" s="4"/>
      <c r="B30" s="16">
        <v>8</v>
      </c>
      <c r="C30" s="19">
        <v>662</v>
      </c>
      <c r="D30" s="23" t="s">
        <v>4</v>
      </c>
      <c r="E30" s="23" t="s">
        <v>36</v>
      </c>
      <c r="F30" s="23" t="s">
        <v>64</v>
      </c>
      <c r="G30">
        <f>'Weight gain (R)'!K30-'Weight gain (R)'!G30</f>
        <v>-0.5</v>
      </c>
      <c r="H30">
        <f>'WeightPct (R)'!K30-'WeightPct (R)'!G30</f>
        <v>-2.5252525252525251</v>
      </c>
    </row>
    <row r="31" spans="1:8" x14ac:dyDescent="0.2">
      <c r="A31" s="4"/>
      <c r="B31" s="16">
        <v>8</v>
      </c>
      <c r="C31" s="19">
        <v>664</v>
      </c>
      <c r="D31" s="23" t="s">
        <v>4</v>
      </c>
      <c r="E31" s="23" t="s">
        <v>36</v>
      </c>
      <c r="F31" s="23" t="s">
        <v>64</v>
      </c>
      <c r="G31">
        <f>'Weight gain (R)'!K31-'Weight gain (R)'!G31</f>
        <v>-0.80000000000000071</v>
      </c>
      <c r="H31">
        <f>'WeightPct (R)'!K31-'WeightPct (R)'!G31</f>
        <v>-3.6199095022624466</v>
      </c>
    </row>
    <row r="32" spans="1:8" x14ac:dyDescent="0.2">
      <c r="A32" s="4"/>
      <c r="B32" s="16">
        <v>8</v>
      </c>
      <c r="C32" s="19">
        <v>666</v>
      </c>
      <c r="D32" s="23" t="s">
        <v>4</v>
      </c>
      <c r="E32" s="23" t="s">
        <v>37</v>
      </c>
      <c r="F32" s="23" t="s">
        <v>64</v>
      </c>
      <c r="G32">
        <f>'Weight gain (R)'!K32-'Weight gain (R)'!G32</f>
        <v>-0.90000000000000213</v>
      </c>
      <c r="H32">
        <f>'WeightPct (R)'!K32-'WeightPct (R)'!G32</f>
        <v>-4.3689320388349611</v>
      </c>
    </row>
    <row r="33" spans="1:8" x14ac:dyDescent="0.2">
      <c r="A33" s="4"/>
      <c r="B33" s="16">
        <v>9</v>
      </c>
      <c r="C33" s="19">
        <v>676</v>
      </c>
      <c r="D33" s="23" t="s">
        <v>4</v>
      </c>
      <c r="E33" s="23" t="s">
        <v>36</v>
      </c>
      <c r="F33" s="23" t="s">
        <v>64</v>
      </c>
      <c r="G33">
        <f>'Weight gain (R)'!K33-'Weight gain (R)'!G33</f>
        <v>-0.80000000000000071</v>
      </c>
      <c r="H33">
        <f>'WeightPct (R)'!K33-'WeightPct (R)'!G33</f>
        <v>-3.6697247706422047</v>
      </c>
    </row>
    <row r="34" spans="1:8" x14ac:dyDescent="0.2">
      <c r="A34" s="4"/>
      <c r="B34" s="16">
        <v>9</v>
      </c>
      <c r="C34" s="19">
        <v>678</v>
      </c>
      <c r="D34" s="23" t="s">
        <v>4</v>
      </c>
      <c r="E34" s="23" t="s">
        <v>37</v>
      </c>
      <c r="F34" s="23" t="s">
        <v>64</v>
      </c>
      <c r="G34">
        <f>'Weight gain (R)'!K34-'Weight gain (R)'!G34</f>
        <v>-1.3999999999999986</v>
      </c>
      <c r="H34">
        <f>'WeightPct (R)'!K34-'WeightPct (R)'!G34</f>
        <v>-6.8627450980392091</v>
      </c>
    </row>
    <row r="35" spans="1:8" x14ac:dyDescent="0.2">
      <c r="A35" s="4"/>
      <c r="B35" s="16">
        <v>9</v>
      </c>
      <c r="C35" s="19">
        <v>682</v>
      </c>
      <c r="D35" s="23" t="s">
        <v>4</v>
      </c>
      <c r="E35" s="23" t="s">
        <v>37</v>
      </c>
      <c r="F35" s="23" t="s">
        <v>64</v>
      </c>
      <c r="G35">
        <f>'Weight gain (R)'!K35-'Weight gain (R)'!G35</f>
        <v>-1.6999999999999993</v>
      </c>
      <c r="H35">
        <f>'WeightPct (R)'!K35-'WeightPct (R)'!G35</f>
        <v>-11.643835616438352</v>
      </c>
    </row>
    <row r="36" spans="1:8" x14ac:dyDescent="0.2">
      <c r="A36" s="4"/>
      <c r="B36" s="16">
        <v>9</v>
      </c>
      <c r="C36" s="19">
        <v>684</v>
      </c>
      <c r="D36" s="23" t="s">
        <v>4</v>
      </c>
      <c r="E36" s="23" t="s">
        <v>36</v>
      </c>
      <c r="F36" s="23" t="s">
        <v>64</v>
      </c>
      <c r="G36">
        <f>'Weight gain (R)'!K36-'Weight gain (R)'!G36</f>
        <v>-0.19999999999999929</v>
      </c>
      <c r="H36">
        <f>'WeightPct (R)'!K36-'WeightPct (R)'!G36</f>
        <v>-1.1764705882352899</v>
      </c>
    </row>
    <row r="37" spans="1:8" x14ac:dyDescent="0.2">
      <c r="A37" s="4"/>
      <c r="B37" s="16">
        <v>10</v>
      </c>
      <c r="C37" s="19">
        <v>686</v>
      </c>
      <c r="D37" s="23" t="s">
        <v>4</v>
      </c>
      <c r="E37" s="23" t="s">
        <v>36</v>
      </c>
      <c r="F37" s="23" t="s">
        <v>65</v>
      </c>
      <c r="G37">
        <f>'Weight gain (R)'!K37-'Weight gain (R)'!G37</f>
        <v>0.59999999999999787</v>
      </c>
      <c r="H37">
        <f>'WeightPct (R)'!K37-'WeightPct (R)'!G37</f>
        <v>3.614457831325288</v>
      </c>
    </row>
    <row r="38" spans="1:8" x14ac:dyDescent="0.2">
      <c r="A38" s="4"/>
      <c r="B38" s="16">
        <v>10</v>
      </c>
      <c r="C38" s="19">
        <v>688</v>
      </c>
      <c r="D38" s="23" t="s">
        <v>4</v>
      </c>
      <c r="E38" s="23" t="s">
        <v>37</v>
      </c>
      <c r="F38" s="23" t="s">
        <v>65</v>
      </c>
      <c r="G38">
        <f>'Weight gain (R)'!K38-'Weight gain (R)'!G38</f>
        <v>0.5</v>
      </c>
      <c r="H38">
        <f>'WeightPct (R)'!K38-'WeightPct (R)'!G38</f>
        <v>2.6737967914438503</v>
      </c>
    </row>
    <row r="39" spans="1:8" x14ac:dyDescent="0.2">
      <c r="A39" s="4"/>
      <c r="B39" s="16">
        <v>10</v>
      </c>
      <c r="C39" s="19">
        <v>694</v>
      </c>
      <c r="D39" s="23" t="s">
        <v>4</v>
      </c>
      <c r="E39" s="23" t="s">
        <v>37</v>
      </c>
      <c r="F39" s="23" t="s">
        <v>65</v>
      </c>
      <c r="G39">
        <f>'Weight gain (R)'!K39-'Weight gain (R)'!G39</f>
        <v>0.5</v>
      </c>
      <c r="H39">
        <f>'WeightPct (R)'!K39-'WeightPct (R)'!G39</f>
        <v>2.8409090909090908</v>
      </c>
    </row>
    <row r="40" spans="1:8" x14ac:dyDescent="0.2">
      <c r="A40" s="4"/>
      <c r="B40" s="16">
        <v>11</v>
      </c>
      <c r="C40" s="19">
        <v>696</v>
      </c>
      <c r="D40" s="23" t="s">
        <v>4</v>
      </c>
      <c r="E40" s="23" t="s">
        <v>37</v>
      </c>
      <c r="F40" s="23" t="s">
        <v>65</v>
      </c>
      <c r="G40">
        <f>'Weight gain (R)'!K40-'Weight gain (R)'!G40</f>
        <v>1</v>
      </c>
      <c r="H40">
        <f>'WeightPct (R)'!K40-'WeightPct (R)'!G40</f>
        <v>5.9880239520958085</v>
      </c>
    </row>
    <row r="41" spans="1:8" x14ac:dyDescent="0.2">
      <c r="A41" s="4"/>
      <c r="B41" s="16">
        <v>11</v>
      </c>
      <c r="C41" s="19">
        <v>702</v>
      </c>
      <c r="D41" s="23" t="s">
        <v>4</v>
      </c>
      <c r="E41" s="23" t="s">
        <v>36</v>
      </c>
      <c r="F41" s="23" t="s">
        <v>65</v>
      </c>
      <c r="G41">
        <f>'Weight gain (R)'!K41-'Weight gain (R)'!G41</f>
        <v>0.30000000000000071</v>
      </c>
      <c r="H41">
        <f>'WeightPct (R)'!K41-'WeightPct (R)'!G41</f>
        <v>1.7142857142857182</v>
      </c>
    </row>
    <row r="42" spans="1:8" x14ac:dyDescent="0.2">
      <c r="A42" s="4"/>
      <c r="B42" s="16">
        <v>11</v>
      </c>
      <c r="C42" s="19">
        <v>706</v>
      </c>
      <c r="D42" s="23" t="s">
        <v>4</v>
      </c>
      <c r="E42" s="23" t="s">
        <v>36</v>
      </c>
      <c r="F42" s="23" t="s">
        <v>65</v>
      </c>
      <c r="G42">
        <f>'Weight gain (R)'!K42-'Weight gain (R)'!G42</f>
        <v>0.40000000000000213</v>
      </c>
      <c r="H42">
        <f>'WeightPct (R)'!K42-'WeightPct (R)'!G42</f>
        <v>2.1739130434782727</v>
      </c>
    </row>
    <row r="43" spans="1:8" x14ac:dyDescent="0.2">
      <c r="A43" s="4"/>
      <c r="B43" s="16">
        <v>12</v>
      </c>
      <c r="C43" s="19">
        <v>714</v>
      </c>
      <c r="D43" s="23" t="s">
        <v>4</v>
      </c>
      <c r="E43" s="23" t="s">
        <v>37</v>
      </c>
      <c r="F43" s="23" t="s">
        <v>62</v>
      </c>
      <c r="G43">
        <f>'Weight gain (R)'!K43-'Weight gain (R)'!G43</f>
        <v>0.80000000000000071</v>
      </c>
      <c r="H43">
        <f>'WeightPct (R)'!K43-'WeightPct (R)'!G43</f>
        <v>4.8484848484848531</v>
      </c>
    </row>
    <row r="44" spans="1:8" x14ac:dyDescent="0.2">
      <c r="A44" s="4"/>
      <c r="B44" s="16">
        <v>12</v>
      </c>
      <c r="C44" s="19">
        <v>716</v>
      </c>
      <c r="D44" s="23" t="s">
        <v>4</v>
      </c>
      <c r="E44" s="23" t="s">
        <v>36</v>
      </c>
      <c r="F44" s="23" t="s">
        <v>62</v>
      </c>
      <c r="G44">
        <f>'Weight gain (R)'!K44-'Weight gain (R)'!G44</f>
        <v>1</v>
      </c>
      <c r="H44">
        <f>'WeightPct (R)'!K44-'WeightPct (R)'!G44</f>
        <v>6.0606060606060606</v>
      </c>
    </row>
    <row r="45" spans="1:8" x14ac:dyDescent="0.2">
      <c r="A45" s="4"/>
      <c r="B45" s="16">
        <v>13</v>
      </c>
      <c r="C45" s="19">
        <v>734</v>
      </c>
      <c r="D45" s="23" t="s">
        <v>4</v>
      </c>
      <c r="E45" s="23" t="s">
        <v>50</v>
      </c>
      <c r="F45" s="23" t="s">
        <v>62</v>
      </c>
      <c r="G45">
        <f>'Weight gain (R)'!K45-'Weight gain (R)'!G45</f>
        <v>0.90000000000000213</v>
      </c>
      <c r="H45">
        <f>'WeightPct (R)'!K45-'WeightPct (R)'!G45</f>
        <v>4.0540540540540642</v>
      </c>
    </row>
    <row r="46" spans="1:8" x14ac:dyDescent="0.2">
      <c r="A46" s="4"/>
      <c r="B46" s="16">
        <v>13</v>
      </c>
      <c r="C46" s="19">
        <v>772</v>
      </c>
      <c r="D46" s="23" t="s">
        <v>4</v>
      </c>
      <c r="E46" s="23" t="s">
        <v>51</v>
      </c>
      <c r="F46" s="23" t="s">
        <v>62</v>
      </c>
      <c r="G46">
        <f>'Weight gain (R)'!K46-'Weight gain (R)'!G46</f>
        <v>0.69999999999999929</v>
      </c>
      <c r="H46">
        <f>'WeightPct (R)'!K46-'WeightPct (R)'!G46</f>
        <v>3.5714285714285676</v>
      </c>
    </row>
    <row r="47" spans="1:8" x14ac:dyDescent="0.2">
      <c r="A47" s="4"/>
      <c r="B47" s="16">
        <v>14</v>
      </c>
      <c r="C47" s="19">
        <v>756</v>
      </c>
      <c r="D47" s="23" t="s">
        <v>4</v>
      </c>
      <c r="E47" s="23" t="s">
        <v>50</v>
      </c>
      <c r="F47" s="23" t="s">
        <v>63</v>
      </c>
      <c r="G47">
        <f>'Weight gain (R)'!K47-'Weight gain (R)'!G47</f>
        <v>-2.3000000000000007</v>
      </c>
      <c r="H47">
        <f>'WeightPct (R)'!K47-'WeightPct (R)'!G47</f>
        <v>-11.165048543689323</v>
      </c>
    </row>
    <row r="48" spans="1:8" x14ac:dyDescent="0.2">
      <c r="A48" s="4"/>
      <c r="B48" s="16">
        <v>14</v>
      </c>
      <c r="C48" s="19">
        <v>762</v>
      </c>
      <c r="D48" s="23" t="s">
        <v>4</v>
      </c>
      <c r="E48" s="23" t="s">
        <v>51</v>
      </c>
      <c r="F48" s="23" t="s">
        <v>63</v>
      </c>
      <c r="G48">
        <f>'Weight gain (R)'!K48-'Weight gain (R)'!G48</f>
        <v>-1.1999999999999993</v>
      </c>
      <c r="H48">
        <f>'WeightPct (R)'!K48-'WeightPct (R)'!G48</f>
        <v>-5.8823529411764675</v>
      </c>
    </row>
    <row r="49" spans="1:8" x14ac:dyDescent="0.2">
      <c r="A49" s="4"/>
      <c r="B49" s="16">
        <v>14</v>
      </c>
      <c r="C49" s="19">
        <v>766</v>
      </c>
      <c r="D49" s="23" t="s">
        <v>4</v>
      </c>
      <c r="E49" s="23" t="s">
        <v>50</v>
      </c>
      <c r="F49" s="23" t="s">
        <v>63</v>
      </c>
      <c r="G49">
        <f>'Weight gain (R)'!K49-'Weight gain (R)'!G49</f>
        <v>-1.4000000000000021</v>
      </c>
      <c r="H49">
        <f>'WeightPct (R)'!K49-'WeightPct (R)'!G49</f>
        <v>-6.8965517241379404</v>
      </c>
    </row>
    <row r="50" spans="1:8" x14ac:dyDescent="0.2">
      <c r="A50" s="4"/>
      <c r="B50" s="16">
        <v>14</v>
      </c>
      <c r="C50" s="19">
        <v>750</v>
      </c>
      <c r="D50" s="23" t="s">
        <v>4</v>
      </c>
      <c r="E50" s="23" t="s">
        <v>51</v>
      </c>
      <c r="F50" s="23" t="s">
        <v>63</v>
      </c>
      <c r="G50">
        <f>'Weight gain (R)'!K50-'Weight gain (R)'!G50</f>
        <v>-2.1000000000000014</v>
      </c>
      <c r="H50">
        <f>'WeightPct (R)'!K50-'WeightPct (R)'!G50</f>
        <v>-8.5714285714285765</v>
      </c>
    </row>
    <row r="51" spans="1:8" x14ac:dyDescent="0.2">
      <c r="A51" s="4"/>
      <c r="B51" s="16">
        <v>14</v>
      </c>
      <c r="C51" s="19">
        <v>776</v>
      </c>
      <c r="D51" s="23" t="s">
        <v>4</v>
      </c>
      <c r="E51" s="23" t="s">
        <v>51</v>
      </c>
      <c r="F51" s="23" t="s">
        <v>63</v>
      </c>
      <c r="G51">
        <f>'Weight gain (R)'!K51-'Weight gain (R)'!G51</f>
        <v>-0.40000000000000213</v>
      </c>
      <c r="H51">
        <f>'WeightPct (R)'!K51-'WeightPct (R)'!G51</f>
        <v>-2.0725388601036379</v>
      </c>
    </row>
    <row r="52" spans="1:8" x14ac:dyDescent="0.2">
      <c r="A52" s="4"/>
      <c r="B52" s="16">
        <v>15</v>
      </c>
      <c r="C52" s="19">
        <v>730</v>
      </c>
      <c r="D52" s="23" t="s">
        <v>4</v>
      </c>
      <c r="E52" s="23" t="s">
        <v>51</v>
      </c>
      <c r="F52" s="23" t="s">
        <v>65</v>
      </c>
      <c r="G52">
        <f>'Weight gain (R)'!K52-'Weight gain (R)'!G52</f>
        <v>0.40000000000000213</v>
      </c>
      <c r="H52">
        <f>'WeightPct (R)'!K52-'WeightPct (R)'!G52</f>
        <v>1.960784313725501</v>
      </c>
    </row>
    <row r="53" spans="1:8" x14ac:dyDescent="0.2">
      <c r="A53" s="4"/>
      <c r="B53" s="16">
        <v>15</v>
      </c>
      <c r="C53" s="19">
        <v>732</v>
      </c>
      <c r="D53" s="23" t="s">
        <v>4</v>
      </c>
      <c r="E53" s="23" t="s">
        <v>50</v>
      </c>
      <c r="F53" s="23" t="s">
        <v>65</v>
      </c>
      <c r="G53">
        <f>'Weight gain (R)'!K53-'Weight gain (R)'!G53</f>
        <v>0.19999999999999929</v>
      </c>
      <c r="H53">
        <f>'WeightPct (R)'!K53-'WeightPct (R)'!G53</f>
        <v>0.93896713615023131</v>
      </c>
    </row>
    <row r="54" spans="1:8" x14ac:dyDescent="0.2">
      <c r="A54" s="4"/>
      <c r="B54" s="16">
        <v>15</v>
      </c>
      <c r="C54" s="19">
        <v>722</v>
      </c>
      <c r="D54" s="23" t="s">
        <v>4</v>
      </c>
      <c r="E54" s="23" t="s">
        <v>51</v>
      </c>
      <c r="F54" s="23" t="s">
        <v>65</v>
      </c>
      <c r="G54">
        <f>'Weight gain (R)'!K54-'Weight gain (R)'!G54</f>
        <v>0.30000000000000071</v>
      </c>
      <c r="H54">
        <f>'WeightPct (R)'!K54-'WeightPct (R)'!G54</f>
        <v>1.2295081967213144</v>
      </c>
    </row>
    <row r="55" spans="1:8" x14ac:dyDescent="0.2">
      <c r="A55" s="4"/>
      <c r="B55" s="16">
        <v>16</v>
      </c>
      <c r="C55" s="19">
        <v>736</v>
      </c>
      <c r="D55" s="23" t="s">
        <v>4</v>
      </c>
      <c r="E55" s="23" t="s">
        <v>50</v>
      </c>
      <c r="F55" s="23" t="s">
        <v>64</v>
      </c>
      <c r="G55">
        <f>'Weight gain (R)'!K55-'Weight gain (R)'!G55</f>
        <v>-3.3999999999999986</v>
      </c>
      <c r="H55">
        <f>'WeightPct (R)'!K55-'WeightPct (R)'!G55</f>
        <v>-15.111111111111105</v>
      </c>
    </row>
    <row r="56" spans="1:8" x14ac:dyDescent="0.2">
      <c r="A56" s="4"/>
      <c r="B56" s="16">
        <v>16</v>
      </c>
      <c r="C56" s="19">
        <v>768</v>
      </c>
      <c r="D56" s="23" t="s">
        <v>4</v>
      </c>
      <c r="E56" s="23" t="s">
        <v>51</v>
      </c>
      <c r="F56" s="23" t="s">
        <v>64</v>
      </c>
      <c r="G56">
        <f>'Weight gain (R)'!K56-'Weight gain (R)'!G56</f>
        <v>-1.1000000000000014</v>
      </c>
      <c r="H56">
        <f>'WeightPct (R)'!K56-'WeightPct (R)'!G56</f>
        <v>-5.2380952380952452</v>
      </c>
    </row>
    <row r="57" spans="1:8" x14ac:dyDescent="0.2">
      <c r="A57" s="4"/>
      <c r="B57" s="16">
        <v>16</v>
      </c>
      <c r="C57" s="19">
        <v>752</v>
      </c>
      <c r="D57" s="23" t="s">
        <v>4</v>
      </c>
      <c r="E57" s="23" t="s">
        <v>51</v>
      </c>
      <c r="F57" s="23" t="s">
        <v>64</v>
      </c>
      <c r="G57">
        <f>'Weight gain (R)'!K57-'Weight gain (R)'!G57</f>
        <v>-2</v>
      </c>
      <c r="H57">
        <f>'WeightPct (R)'!K57-'WeightPct (R)'!G57</f>
        <v>-8.1967213114754109</v>
      </c>
    </row>
    <row r="58" spans="1:8" x14ac:dyDescent="0.2">
      <c r="A58" s="4"/>
      <c r="B58" s="16">
        <v>16</v>
      </c>
      <c r="C58" s="19">
        <v>780</v>
      </c>
      <c r="D58" s="23" t="s">
        <v>4</v>
      </c>
      <c r="E58" s="23" t="s">
        <v>50</v>
      </c>
      <c r="F58" s="23" t="s">
        <v>64</v>
      </c>
      <c r="G58">
        <f>'Weight gain (R)'!K58-'Weight gain (R)'!G58</f>
        <v>-2.3000000000000007</v>
      </c>
      <c r="H58">
        <f>'WeightPct (R)'!K58-'WeightPct (R)'!G58</f>
        <v>-12.04188481675393</v>
      </c>
    </row>
    <row r="59" spans="1:8" x14ac:dyDescent="0.2">
      <c r="A59" s="4"/>
      <c r="B59" s="16">
        <v>16</v>
      </c>
      <c r="C59" s="19">
        <v>784</v>
      </c>
      <c r="D59" s="23" t="s">
        <v>4</v>
      </c>
      <c r="E59" s="23" t="s">
        <v>51</v>
      </c>
      <c r="F59" s="23" t="s">
        <v>64</v>
      </c>
      <c r="G59">
        <f>'Weight gain (R)'!K59-'Weight gain (R)'!G59</f>
        <v>-2.9000000000000021</v>
      </c>
      <c r="H59">
        <f>'WeightPct (R)'!K59-'WeightPct (R)'!G59</f>
        <v>-15.025906735751308</v>
      </c>
    </row>
    <row r="60" spans="1:8" x14ac:dyDescent="0.2">
      <c r="A60" s="4"/>
      <c r="B60" s="16">
        <v>17</v>
      </c>
      <c r="C60" s="19">
        <v>774</v>
      </c>
      <c r="D60" s="23" t="s">
        <v>4</v>
      </c>
      <c r="E60" s="23" t="s">
        <v>51</v>
      </c>
      <c r="F60" s="23" t="s">
        <v>62</v>
      </c>
      <c r="G60">
        <f>'Weight gain (R)'!K60-'Weight gain (R)'!G60</f>
        <v>1.7999999999999972</v>
      </c>
      <c r="H60">
        <f>'WeightPct (R)'!K60-'WeightPct (R)'!G60</f>
        <v>9.9447513812154522</v>
      </c>
    </row>
    <row r="61" spans="1:8" x14ac:dyDescent="0.2">
      <c r="A61" s="4"/>
      <c r="B61" s="16">
        <v>18</v>
      </c>
      <c r="C61" s="59">
        <v>786</v>
      </c>
      <c r="D61" s="23" t="s">
        <v>4</v>
      </c>
      <c r="E61" s="6" t="s">
        <v>36</v>
      </c>
      <c r="F61" s="23" t="s">
        <v>64</v>
      </c>
      <c r="G61">
        <f>'Weight gain (R)'!K61-'Weight gain (R)'!G61</f>
        <v>-3.0999999999999979</v>
      </c>
      <c r="H61">
        <f>'WeightPct (R)'!K61-'WeightPct (R)'!G61</f>
        <v>-12.062256809338514</v>
      </c>
    </row>
    <row r="62" spans="1:8" x14ac:dyDescent="0.2">
      <c r="B62" s="61">
        <v>18</v>
      </c>
      <c r="C62" s="59">
        <v>790</v>
      </c>
      <c r="D62" s="23" t="s">
        <v>4</v>
      </c>
      <c r="E62" s="6" t="s">
        <v>37</v>
      </c>
      <c r="F62" s="23" t="s">
        <v>64</v>
      </c>
      <c r="G62">
        <f>'Weight gain (R)'!K62-'Weight gain (R)'!G62</f>
        <v>-5.5</v>
      </c>
      <c r="H62">
        <f>'WeightPct (R)'!K62-'WeightPct (R)'!G62</f>
        <v>-18.032786885245901</v>
      </c>
    </row>
    <row r="63" spans="1:8" x14ac:dyDescent="0.2">
      <c r="B63" s="16">
        <v>19</v>
      </c>
      <c r="C63" s="59">
        <v>794</v>
      </c>
      <c r="D63" s="23" t="s">
        <v>4</v>
      </c>
      <c r="E63" s="6" t="s">
        <v>37</v>
      </c>
      <c r="F63" s="23" t="s">
        <v>65</v>
      </c>
      <c r="G63">
        <f>'Weight gain (R)'!K63-'Weight gain (R)'!G63</f>
        <v>0.10000000000000142</v>
      </c>
      <c r="H63">
        <f>'WeightPct (R)'!K63-'WeightPct (R)'!G63</f>
        <v>0.43103448275862682</v>
      </c>
    </row>
    <row r="64" spans="1:8" x14ac:dyDescent="0.2">
      <c r="A64" s="15"/>
      <c r="B64" s="16">
        <v>19</v>
      </c>
      <c r="C64" s="59">
        <v>796</v>
      </c>
      <c r="D64" s="23" t="s">
        <v>4</v>
      </c>
      <c r="E64" s="6" t="s">
        <v>36</v>
      </c>
      <c r="F64" s="23" t="s">
        <v>65</v>
      </c>
      <c r="G64">
        <f>'Weight gain (R)'!K64-'Weight gain (R)'!G64</f>
        <v>-1</v>
      </c>
      <c r="H64">
        <f>'WeightPct (R)'!K64-'WeightPct (R)'!G64</f>
        <v>-4.0983606557377055</v>
      </c>
    </row>
    <row r="65" spans="1:8" x14ac:dyDescent="0.2">
      <c r="B65" s="16">
        <v>19</v>
      </c>
      <c r="C65" s="59">
        <v>808</v>
      </c>
      <c r="D65" s="23" t="s">
        <v>4</v>
      </c>
      <c r="E65" s="6" t="s">
        <v>37</v>
      </c>
      <c r="F65" s="23" t="s">
        <v>65</v>
      </c>
      <c r="G65">
        <f>'Weight gain (R)'!K65-'Weight gain (R)'!G65</f>
        <v>-0.69999999999999929</v>
      </c>
      <c r="H65">
        <f>'WeightPct (R)'!K65-'WeightPct (R)'!G65</f>
        <v>-2.9535864978902926</v>
      </c>
    </row>
    <row r="66" spans="1:8" x14ac:dyDescent="0.2">
      <c r="B66" s="16">
        <v>19</v>
      </c>
      <c r="C66" s="59">
        <v>812</v>
      </c>
      <c r="D66" s="23" t="s">
        <v>4</v>
      </c>
      <c r="E66" s="6" t="s">
        <v>37</v>
      </c>
      <c r="F66" s="23" t="s">
        <v>65</v>
      </c>
      <c r="G66">
        <f>'Weight gain (R)'!K66-'Weight gain (R)'!G66</f>
        <v>0.10000000000000142</v>
      </c>
      <c r="H66">
        <f>'WeightPct (R)'!K66-'WeightPct (R)'!G66</f>
        <v>0.45454545454546103</v>
      </c>
    </row>
    <row r="67" spans="1:8" x14ac:dyDescent="0.2">
      <c r="B67" s="16">
        <v>20</v>
      </c>
      <c r="C67" s="59">
        <v>802</v>
      </c>
      <c r="D67" s="23" t="s">
        <v>4</v>
      </c>
      <c r="E67" s="6" t="s">
        <v>37</v>
      </c>
      <c r="F67" s="23" t="s">
        <v>63</v>
      </c>
      <c r="G67">
        <f>'Weight gain (R)'!K67-'Weight gain (R)'!G67</f>
        <v>-1.3999999999999986</v>
      </c>
      <c r="H67">
        <f>'WeightPct (R)'!K67-'WeightPct (R)'!G67</f>
        <v>-6.3063063063063005</v>
      </c>
    </row>
    <row r="68" spans="1:8" x14ac:dyDescent="0.2">
      <c r="B68" s="16">
        <v>20</v>
      </c>
      <c r="C68" s="59">
        <v>806</v>
      </c>
      <c r="D68" s="23" t="s">
        <v>4</v>
      </c>
      <c r="E68" s="6" t="s">
        <v>37</v>
      </c>
      <c r="F68" s="23" t="s">
        <v>63</v>
      </c>
      <c r="G68">
        <f>'Weight gain (R)'!K68-'Weight gain (R)'!G68</f>
        <v>-1.5</v>
      </c>
      <c r="H68">
        <f>'WeightPct (R)'!K68-'WeightPct (R)'!G68</f>
        <v>-6.6371681415929196</v>
      </c>
    </row>
    <row r="69" spans="1:8" x14ac:dyDescent="0.2">
      <c r="B69" s="16">
        <v>20</v>
      </c>
      <c r="C69" s="59">
        <v>824</v>
      </c>
      <c r="D69" s="23" t="s">
        <v>4</v>
      </c>
      <c r="E69" s="6" t="s">
        <v>36</v>
      </c>
      <c r="F69" s="23" t="s">
        <v>63</v>
      </c>
      <c r="G69">
        <f>'Weight gain (R)'!K69-'Weight gain (R)'!G69</f>
        <v>-2.9000000000000021</v>
      </c>
      <c r="H69">
        <f>'WeightPct (R)'!K69-'WeightPct (R)'!G69</f>
        <v>-11.788617886178871</v>
      </c>
    </row>
    <row r="70" spans="1:8" x14ac:dyDescent="0.2">
      <c r="B70" s="16">
        <v>21</v>
      </c>
      <c r="C70" s="59">
        <v>814</v>
      </c>
      <c r="D70" s="23" t="s">
        <v>4</v>
      </c>
      <c r="E70" s="6" t="s">
        <v>37</v>
      </c>
      <c r="F70" s="23" t="s">
        <v>62</v>
      </c>
      <c r="G70">
        <f>'Weight gain (R)'!K70-'Weight gain (R)'!G70</f>
        <v>0.60000000000000142</v>
      </c>
      <c r="H70">
        <f>'WeightPct (R)'!K70-'WeightPct (R)'!G70</f>
        <v>2.7906976744186114</v>
      </c>
    </row>
    <row r="71" spans="1:8" x14ac:dyDescent="0.2">
      <c r="B71" s="16">
        <v>21</v>
      </c>
      <c r="C71" s="59">
        <v>816</v>
      </c>
      <c r="D71" s="23" t="s">
        <v>4</v>
      </c>
      <c r="E71" s="6" t="s">
        <v>36</v>
      </c>
      <c r="F71" s="23" t="s">
        <v>62</v>
      </c>
      <c r="G71">
        <f>'Weight gain (R)'!K71-'Weight gain (R)'!G71</f>
        <v>0.19999999999999929</v>
      </c>
      <c r="H71">
        <f>'WeightPct (R)'!K71-'WeightPct (R)'!G71</f>
        <v>0.88888888888888573</v>
      </c>
    </row>
    <row r="72" spans="1:8" x14ac:dyDescent="0.2">
      <c r="B72" s="16">
        <v>21</v>
      </c>
      <c r="C72" s="59">
        <v>818</v>
      </c>
      <c r="D72" s="23" t="s">
        <v>4</v>
      </c>
      <c r="E72" s="6" t="s">
        <v>37</v>
      </c>
      <c r="F72" s="23" t="s">
        <v>62</v>
      </c>
      <c r="G72">
        <f>'Weight gain (R)'!K72-'Weight gain (R)'!G72</f>
        <v>0.19999999999999929</v>
      </c>
      <c r="H72">
        <f>'WeightPct (R)'!K72-'WeightPct (R)'!G72</f>
        <v>0.82304526748970908</v>
      </c>
    </row>
    <row r="73" spans="1:8" x14ac:dyDescent="0.2">
      <c r="B73" s="16">
        <v>21</v>
      </c>
      <c r="C73" s="59">
        <v>820</v>
      </c>
      <c r="D73" s="23" t="s">
        <v>4</v>
      </c>
      <c r="E73" s="6" t="s">
        <v>37</v>
      </c>
      <c r="F73" s="23" t="s">
        <v>62</v>
      </c>
      <c r="G73">
        <f>'Weight gain (R)'!K73-'Weight gain (R)'!G73</f>
        <v>0.40000000000000213</v>
      </c>
      <c r="H73">
        <f>'WeightPct (R)'!K73-'WeightPct (R)'!G73</f>
        <v>1.6877637130801777</v>
      </c>
    </row>
    <row r="74" spans="1:8" x14ac:dyDescent="0.2">
      <c r="A74" s="4"/>
      <c r="B74" s="5"/>
      <c r="C74" s="4"/>
      <c r="D74" s="4"/>
      <c r="E74" s="4"/>
      <c r="F74" s="4"/>
    </row>
    <row r="75" spans="1:8" x14ac:dyDescent="0.2">
      <c r="A75" s="4"/>
      <c r="B75" s="5"/>
      <c r="C75" s="4"/>
      <c r="D75" s="4"/>
      <c r="E75" s="4"/>
      <c r="F75" s="18"/>
    </row>
    <row r="76" spans="1:8" x14ac:dyDescent="0.2">
      <c r="A76" s="4"/>
      <c r="B76" s="5"/>
      <c r="C76" s="4"/>
      <c r="D76" s="4"/>
      <c r="E76" s="4"/>
      <c r="F76" s="4"/>
    </row>
    <row r="77" spans="1:8" x14ac:dyDescent="0.2">
      <c r="A77" s="4"/>
      <c r="B77" s="5"/>
      <c r="C77" s="4"/>
      <c r="D77" s="4"/>
      <c r="E77" s="4"/>
      <c r="F77" s="4"/>
    </row>
    <row r="78" spans="1:8" x14ac:dyDescent="0.2">
      <c r="A78" s="4"/>
      <c r="B78" s="5"/>
      <c r="C78" s="4"/>
      <c r="D78" s="4"/>
      <c r="E78" s="4"/>
      <c r="F78" s="4"/>
    </row>
    <row r="79" spans="1:8" x14ac:dyDescent="0.2">
      <c r="A79" s="4"/>
      <c r="B79" s="5"/>
      <c r="C79" s="4"/>
      <c r="D79" s="4"/>
      <c r="E79" s="4"/>
      <c r="F79" s="4"/>
    </row>
    <row r="80" spans="1:8" x14ac:dyDescent="0.2">
      <c r="A80" s="4"/>
      <c r="B80" s="5"/>
      <c r="C80" s="4"/>
      <c r="D80" s="4"/>
      <c r="E80" s="4"/>
      <c r="F80" s="4"/>
    </row>
    <row r="81" spans="1:6" x14ac:dyDescent="0.2">
      <c r="A81" s="4"/>
      <c r="B81" s="5"/>
      <c r="C81" s="4"/>
      <c r="D81" s="4"/>
      <c r="E81" s="4"/>
      <c r="F81" s="4"/>
    </row>
    <row r="82" spans="1:6" x14ac:dyDescent="0.2">
      <c r="A82" s="4"/>
      <c r="B82" s="5"/>
      <c r="C82" s="4"/>
      <c r="D82" s="4"/>
      <c r="E82" s="4"/>
      <c r="F82" s="4"/>
    </row>
    <row r="83" spans="1:6" x14ac:dyDescent="0.2">
      <c r="A83" s="4"/>
      <c r="B83" s="20"/>
      <c r="C83" s="18"/>
      <c r="D83" s="18"/>
      <c r="E83" s="18"/>
      <c r="F83" s="4"/>
    </row>
    <row r="84" spans="1:6" x14ac:dyDescent="0.2">
      <c r="A84" s="4"/>
      <c r="B84" s="5"/>
      <c r="C84" s="4"/>
      <c r="D84" s="4"/>
      <c r="E84" s="4"/>
      <c r="F84" s="4"/>
    </row>
    <row r="85" spans="1:6" x14ac:dyDescent="0.2">
      <c r="A85" s="4"/>
      <c r="B85" s="5"/>
      <c r="C85" s="4"/>
      <c r="D85" s="4"/>
      <c r="E85" s="4"/>
      <c r="F85" s="4"/>
    </row>
    <row r="86" spans="1:6" x14ac:dyDescent="0.2">
      <c r="A86" s="4"/>
      <c r="B86" s="5"/>
      <c r="C86" s="4"/>
      <c r="D86" s="4"/>
      <c r="E86" s="4"/>
      <c r="F86" s="4"/>
    </row>
    <row r="87" spans="1:6" x14ac:dyDescent="0.2">
      <c r="A87" s="4"/>
      <c r="B87" s="5"/>
      <c r="C87" s="4"/>
      <c r="D87" s="4"/>
      <c r="E87" s="4"/>
      <c r="F87" s="4"/>
    </row>
    <row r="88" spans="1:6" x14ac:dyDescent="0.2">
      <c r="A88" s="4"/>
      <c r="B88" s="5"/>
      <c r="C88" s="4"/>
      <c r="D88" s="4"/>
      <c r="E88" s="4"/>
      <c r="F88" s="4"/>
    </row>
    <row r="89" spans="1:6" x14ac:dyDescent="0.2">
      <c r="A89" s="4"/>
      <c r="B89" s="5"/>
      <c r="C89" s="4"/>
      <c r="D89" s="4"/>
      <c r="E89" s="4"/>
      <c r="F89" s="4"/>
    </row>
    <row r="90" spans="1:6" x14ac:dyDescent="0.2">
      <c r="A90" s="4"/>
      <c r="B90" s="5"/>
      <c r="C90" s="4"/>
      <c r="D90" s="4"/>
      <c r="E90" s="4"/>
      <c r="F90" s="4"/>
    </row>
    <row r="91" spans="1:6" x14ac:dyDescent="0.2">
      <c r="A91" s="4"/>
      <c r="B91" s="5"/>
      <c r="C91" s="4"/>
      <c r="D91" s="4"/>
      <c r="E91" s="4"/>
      <c r="F91" s="4"/>
    </row>
    <row r="92" spans="1:6" x14ac:dyDescent="0.2">
      <c r="A92" s="4"/>
      <c r="B92" s="5"/>
      <c r="C92" s="4"/>
      <c r="D92" s="4"/>
      <c r="E92" s="4"/>
      <c r="F92" s="4"/>
    </row>
    <row r="93" spans="1:6" x14ac:dyDescent="0.2">
      <c r="A93" s="4"/>
      <c r="B93" s="5"/>
      <c r="C93" s="4"/>
      <c r="D93" s="4"/>
      <c r="E93" s="4"/>
      <c r="F93" s="4"/>
    </row>
    <row r="94" spans="1:6" x14ac:dyDescent="0.2">
      <c r="A94" s="4"/>
      <c r="B94" s="5"/>
      <c r="C94" s="4"/>
      <c r="D94" s="4"/>
      <c r="E94" s="4"/>
      <c r="F94" s="4"/>
    </row>
    <row r="95" spans="1:6" x14ac:dyDescent="0.2">
      <c r="A95" s="4"/>
      <c r="B95" s="5"/>
      <c r="C95" s="4"/>
      <c r="D95" s="4"/>
      <c r="E95" s="4"/>
      <c r="F95" s="4"/>
    </row>
    <row r="96" spans="1:6" x14ac:dyDescent="0.2">
      <c r="A96" s="4"/>
      <c r="B96" s="5"/>
      <c r="C96" s="4"/>
      <c r="D96" s="4"/>
      <c r="E96" s="4"/>
      <c r="F96" s="4"/>
    </row>
    <row r="97" spans="1:6" x14ac:dyDescent="0.2">
      <c r="A97" s="4"/>
      <c r="B97" s="5"/>
      <c r="C97" s="4"/>
      <c r="D97" s="4"/>
      <c r="E97" s="4"/>
      <c r="F97" s="4"/>
    </row>
    <row r="98" spans="1:6" x14ac:dyDescent="0.2">
      <c r="A98" s="4"/>
      <c r="B98" s="5"/>
      <c r="C98" s="4"/>
      <c r="D98" s="4"/>
      <c r="E98" s="4"/>
      <c r="F98" s="4"/>
    </row>
    <row r="99" spans="1:6" x14ac:dyDescent="0.2">
      <c r="A99" s="4"/>
      <c r="B99" s="5"/>
      <c r="C99" s="4"/>
      <c r="D99" s="4"/>
      <c r="E99" s="4"/>
      <c r="F99" s="4"/>
    </row>
    <row r="100" spans="1:6" x14ac:dyDescent="0.2">
      <c r="A100" s="4"/>
      <c r="B100" s="5"/>
      <c r="C100" s="4"/>
      <c r="D100" s="4"/>
      <c r="E100" s="4"/>
      <c r="F100" s="4"/>
    </row>
    <row r="101" spans="1:6" x14ac:dyDescent="0.2">
      <c r="A101" s="4"/>
      <c r="B101" s="5"/>
      <c r="C101" s="4"/>
      <c r="D101" s="4"/>
      <c r="E101" s="4"/>
      <c r="F101" s="4"/>
    </row>
    <row r="102" spans="1:6" x14ac:dyDescent="0.2">
      <c r="A102" s="4"/>
      <c r="B102" s="5"/>
      <c r="C102" s="4"/>
      <c r="D102" s="4"/>
      <c r="E102" s="4"/>
      <c r="F102" s="4"/>
    </row>
    <row r="103" spans="1:6" x14ac:dyDescent="0.2">
      <c r="A103" s="4"/>
      <c r="B103" s="5"/>
      <c r="C103" s="4"/>
      <c r="D103" s="4"/>
      <c r="E103" s="4"/>
      <c r="F103" s="4"/>
    </row>
    <row r="104" spans="1:6" x14ac:dyDescent="0.2">
      <c r="A104" s="4"/>
      <c r="B104" s="5"/>
      <c r="C104" s="4"/>
      <c r="D104" s="4"/>
      <c r="E104" s="4"/>
      <c r="F104" s="4"/>
    </row>
    <row r="105" spans="1:6" x14ac:dyDescent="0.2">
      <c r="A105" s="4"/>
      <c r="B105" s="5"/>
      <c r="C105" s="4"/>
      <c r="D105" s="4"/>
      <c r="E105" s="4"/>
      <c r="F105" s="4"/>
    </row>
    <row r="106" spans="1:6" x14ac:dyDescent="0.2">
      <c r="A106" s="4"/>
      <c r="B106" s="5"/>
      <c r="C106" s="4"/>
      <c r="D106" s="4"/>
      <c r="E106" s="4"/>
      <c r="F106" s="4"/>
    </row>
    <row r="107" spans="1:6" x14ac:dyDescent="0.2">
      <c r="A107" s="4"/>
      <c r="B107" s="5"/>
      <c r="C107" s="4"/>
      <c r="D107" s="4"/>
      <c r="E107" s="4"/>
      <c r="F107" s="4"/>
    </row>
    <row r="108" spans="1:6" x14ac:dyDescent="0.2">
      <c r="A108" s="4"/>
      <c r="B108" s="5"/>
      <c r="C108" s="4"/>
      <c r="D108" s="4"/>
      <c r="E108" s="4"/>
      <c r="F108" s="4"/>
    </row>
    <row r="109" spans="1:6" x14ac:dyDescent="0.2">
      <c r="A109" s="4"/>
      <c r="B109" s="5"/>
      <c r="C109" s="4"/>
      <c r="D109" s="4"/>
      <c r="E109" s="4"/>
      <c r="F109" s="4"/>
    </row>
    <row r="110" spans="1:6" x14ac:dyDescent="0.2">
      <c r="A110" s="4"/>
      <c r="B110" s="5"/>
      <c r="C110" s="4"/>
      <c r="D110" s="4"/>
      <c r="E110" s="4"/>
      <c r="F110" s="4"/>
    </row>
    <row r="111" spans="1:6" x14ac:dyDescent="0.2">
      <c r="A111" s="4"/>
      <c r="B111" s="5"/>
      <c r="C111" s="4"/>
      <c r="D111" s="4"/>
      <c r="E111" s="4"/>
      <c r="F111" s="4"/>
    </row>
    <row r="112" spans="1:6" x14ac:dyDescent="0.2">
      <c r="A112" s="4"/>
      <c r="B112" s="5"/>
      <c r="C112" s="4"/>
      <c r="D112" s="4"/>
      <c r="E112" s="4"/>
      <c r="F112" s="4"/>
    </row>
    <row r="113" spans="1:6" x14ac:dyDescent="0.2">
      <c r="A113" s="4"/>
      <c r="B113" s="5"/>
      <c r="C113" s="4"/>
      <c r="D113" s="4"/>
      <c r="E113" s="4"/>
      <c r="F113" s="4"/>
    </row>
    <row r="114" spans="1:6" x14ac:dyDescent="0.2">
      <c r="A114" s="4"/>
      <c r="B114" s="5"/>
      <c r="C114" s="4"/>
      <c r="D114" s="4"/>
      <c r="E114" s="4"/>
      <c r="F114" s="4"/>
    </row>
    <row r="115" spans="1:6" x14ac:dyDescent="0.2">
      <c r="A115" s="4"/>
      <c r="B115" s="5"/>
      <c r="C115" s="4"/>
      <c r="D115" s="4"/>
      <c r="E115" s="4"/>
      <c r="F115" s="4"/>
    </row>
    <row r="116" spans="1:6" x14ac:dyDescent="0.2">
      <c r="A116" s="4"/>
      <c r="B116" s="5"/>
      <c r="C116" s="4"/>
      <c r="D116" s="4"/>
      <c r="E116" s="4"/>
      <c r="F116" s="4"/>
    </row>
    <row r="117" spans="1:6" x14ac:dyDescent="0.2">
      <c r="A117" s="4"/>
      <c r="B117" s="5"/>
      <c r="C117" s="4"/>
      <c r="D117" s="4"/>
      <c r="E117" s="4"/>
      <c r="F117" s="4"/>
    </row>
    <row r="118" spans="1:6" x14ac:dyDescent="0.2">
      <c r="A118" s="4"/>
      <c r="B118" s="5"/>
      <c r="C118" s="4"/>
      <c r="D118" s="4"/>
      <c r="E118" s="4"/>
      <c r="F118" s="4"/>
    </row>
    <row r="119" spans="1:6" x14ac:dyDescent="0.2">
      <c r="A119" s="4"/>
      <c r="B119" s="5"/>
      <c r="C119" s="4"/>
      <c r="D119" s="4"/>
      <c r="E119" s="4"/>
      <c r="F119" s="4"/>
    </row>
    <row r="120" spans="1:6" x14ac:dyDescent="0.2">
      <c r="A120" s="4"/>
      <c r="B120" s="5"/>
      <c r="C120" s="4"/>
      <c r="D120" s="4"/>
      <c r="E120" s="4"/>
      <c r="F120" s="4"/>
    </row>
    <row r="121" spans="1:6" x14ac:dyDescent="0.2">
      <c r="A121" s="4"/>
      <c r="B121" s="5"/>
      <c r="C121" s="4"/>
      <c r="D121" s="4"/>
      <c r="E121" s="4"/>
      <c r="F121" s="4"/>
    </row>
    <row r="122" spans="1:6" x14ac:dyDescent="0.2">
      <c r="A122" s="4"/>
      <c r="B122" s="5"/>
      <c r="C122" s="4"/>
      <c r="D122" s="4"/>
      <c r="E122" s="4"/>
      <c r="F122" s="4"/>
    </row>
    <row r="123" spans="1:6" x14ac:dyDescent="0.2">
      <c r="A123" s="4"/>
      <c r="B123" s="5"/>
      <c r="C123" s="4"/>
      <c r="D123" s="4"/>
      <c r="E123" s="4"/>
      <c r="F123" s="4"/>
    </row>
    <row r="124" spans="1:6" x14ac:dyDescent="0.2">
      <c r="A124" s="4"/>
      <c r="B124" s="5"/>
      <c r="C124" s="4"/>
      <c r="D124" s="4"/>
      <c r="E124" s="4"/>
      <c r="F124" s="4"/>
    </row>
    <row r="125" spans="1:6" x14ac:dyDescent="0.2">
      <c r="A125" s="4"/>
      <c r="B125" s="5"/>
      <c r="C125" s="4"/>
      <c r="D125" s="4"/>
      <c r="E125" s="4"/>
      <c r="F125" s="4"/>
    </row>
    <row r="126" spans="1:6" x14ac:dyDescent="0.2">
      <c r="A126" s="4"/>
      <c r="B126" s="5"/>
      <c r="C126" s="4"/>
      <c r="D126" s="4"/>
      <c r="E126" s="4"/>
      <c r="F126" s="4"/>
    </row>
    <row r="127" spans="1:6" x14ac:dyDescent="0.2">
      <c r="A127" s="4"/>
      <c r="B127" s="5"/>
      <c r="C127" s="4"/>
      <c r="D127" s="4"/>
      <c r="E127" s="4"/>
      <c r="F127" s="4"/>
    </row>
    <row r="128" spans="1:6" x14ac:dyDescent="0.2">
      <c r="A128" s="4"/>
      <c r="C128" s="4"/>
      <c r="D128" s="4"/>
      <c r="E128" s="4"/>
      <c r="F128" s="4"/>
    </row>
    <row r="129" spans="1:6" x14ac:dyDescent="0.2">
      <c r="A129" s="4"/>
      <c r="C129" s="4"/>
      <c r="D129" s="4"/>
      <c r="E129" s="4"/>
      <c r="F129" s="4"/>
    </row>
    <row r="130" spans="1:6" x14ac:dyDescent="0.2">
      <c r="A130" s="4"/>
      <c r="C130" s="4"/>
      <c r="D130" s="4"/>
      <c r="E130" s="4"/>
      <c r="F130" s="4"/>
    </row>
    <row r="131" spans="1:6" x14ac:dyDescent="0.2">
      <c r="A131" s="4"/>
      <c r="C131" s="4"/>
      <c r="D131" s="4"/>
      <c r="E131" s="4"/>
      <c r="F131" s="4"/>
    </row>
    <row r="132" spans="1:6" x14ac:dyDescent="0.2">
      <c r="A132" s="4"/>
      <c r="C132" s="4"/>
      <c r="D132" s="4"/>
      <c r="E132" s="4"/>
      <c r="F132" s="4"/>
    </row>
    <row r="133" spans="1:6" x14ac:dyDescent="0.2">
      <c r="A133" s="4"/>
      <c r="C133" s="4"/>
      <c r="D133" s="4"/>
      <c r="E133" s="4"/>
      <c r="F133" s="4"/>
    </row>
    <row r="134" spans="1:6" x14ac:dyDescent="0.2">
      <c r="C134" s="4"/>
      <c r="D134" s="4"/>
      <c r="E134" s="4"/>
      <c r="F134" s="4"/>
    </row>
    <row r="135" spans="1:6" x14ac:dyDescent="0.2">
      <c r="C135" s="4"/>
      <c r="D135" s="4"/>
      <c r="E135" s="4"/>
      <c r="F135" s="4"/>
    </row>
    <row r="136" spans="1:6" x14ac:dyDescent="0.2">
      <c r="C136" s="4"/>
      <c r="D136" s="4"/>
      <c r="E136" s="4"/>
      <c r="F136" s="4"/>
    </row>
    <row r="137" spans="1:6" x14ac:dyDescent="0.2">
      <c r="C137" s="4"/>
      <c r="D137" s="4"/>
      <c r="E137" s="4"/>
      <c r="F137" s="4"/>
    </row>
    <row r="138" spans="1:6" x14ac:dyDescent="0.2">
      <c r="C138" s="4"/>
      <c r="D138" s="4"/>
      <c r="E138" s="4"/>
      <c r="F138" s="4"/>
    </row>
    <row r="139" spans="1:6" x14ac:dyDescent="0.2">
      <c r="C139" s="4"/>
      <c r="D139" s="4"/>
      <c r="E139" s="4"/>
      <c r="F139" s="4"/>
    </row>
    <row r="140" spans="1:6" x14ac:dyDescent="0.2">
      <c r="C140" s="4"/>
      <c r="D140" s="4"/>
      <c r="E140" s="4"/>
      <c r="F140" s="4"/>
    </row>
    <row r="141" spans="1:6" x14ac:dyDescent="0.2">
      <c r="C141" s="4"/>
      <c r="D141" s="4"/>
      <c r="E141" s="4"/>
      <c r="F141" s="4"/>
    </row>
    <row r="142" spans="1:6" x14ac:dyDescent="0.2">
      <c r="C142" s="4"/>
      <c r="D142" s="4"/>
      <c r="E142" s="4"/>
      <c r="F142" s="4"/>
    </row>
    <row r="143" spans="1:6" x14ac:dyDescent="0.2">
      <c r="C143" s="4"/>
      <c r="D143" s="4"/>
      <c r="E143" s="4"/>
      <c r="F143" s="4"/>
    </row>
    <row r="144" spans="1:6" x14ac:dyDescent="0.2">
      <c r="C144" s="4"/>
      <c r="D144" s="4"/>
      <c r="E144" s="4"/>
      <c r="F144" s="4"/>
    </row>
    <row r="145" spans="3:6" x14ac:dyDescent="0.2">
      <c r="C145" s="4"/>
      <c r="D145" s="4"/>
      <c r="E145" s="4"/>
      <c r="F145" s="4"/>
    </row>
    <row r="146" spans="3:6" x14ac:dyDescent="0.2">
      <c r="C146" s="4"/>
      <c r="D146" s="4"/>
      <c r="E146" s="4"/>
      <c r="F146" s="4"/>
    </row>
    <row r="147" spans="3:6" x14ac:dyDescent="0.2">
      <c r="C147" s="4"/>
      <c r="D147" s="4"/>
      <c r="E147" s="4"/>
      <c r="F147" s="4"/>
    </row>
    <row r="148" spans="3:6" x14ac:dyDescent="0.2">
      <c r="C148" s="4"/>
      <c r="D148" s="4"/>
      <c r="E148" s="4"/>
      <c r="F148" s="4"/>
    </row>
    <row r="149" spans="3:6" x14ac:dyDescent="0.2">
      <c r="C149" s="4"/>
      <c r="D149" s="4"/>
      <c r="E149" s="4"/>
      <c r="F149" s="4"/>
    </row>
    <row r="150" spans="3:6" x14ac:dyDescent="0.2">
      <c r="C150" s="4"/>
      <c r="D150" s="4"/>
      <c r="E150" s="4"/>
      <c r="F150" s="4"/>
    </row>
    <row r="151" spans="3:6" x14ac:dyDescent="0.2">
      <c r="C151" s="4"/>
      <c r="D151" s="4"/>
      <c r="E151" s="4"/>
      <c r="F151" s="4"/>
    </row>
    <row r="152" spans="3:6" x14ac:dyDescent="0.2">
      <c r="C152" s="4"/>
      <c r="D152" s="4"/>
      <c r="E152" s="4"/>
      <c r="F152" s="4"/>
    </row>
    <row r="153" spans="3:6" x14ac:dyDescent="0.2">
      <c r="C153" s="4"/>
      <c r="D153" s="4"/>
      <c r="E153" s="4"/>
      <c r="F153" s="4"/>
    </row>
    <row r="154" spans="3:6" x14ac:dyDescent="0.2">
      <c r="C154" s="4"/>
      <c r="D154" s="4"/>
      <c r="E154" s="4"/>
      <c r="F154" s="4"/>
    </row>
    <row r="155" spans="3:6" x14ac:dyDescent="0.2">
      <c r="C155" s="4"/>
      <c r="D155" s="4"/>
      <c r="E155" s="4"/>
      <c r="F155" s="4"/>
    </row>
    <row r="156" spans="3:6" x14ac:dyDescent="0.2">
      <c r="C156" s="4"/>
      <c r="D156" s="4"/>
      <c r="E156" s="4"/>
    </row>
    <row r="157" spans="3:6" x14ac:dyDescent="0.2">
      <c r="C157" s="4"/>
      <c r="D157" s="4"/>
      <c r="E157" s="4"/>
    </row>
    <row r="158" spans="3:6" x14ac:dyDescent="0.2">
      <c r="C158" s="4"/>
      <c r="D158" s="4"/>
      <c r="E158" s="4"/>
    </row>
    <row r="159" spans="3:6" x14ac:dyDescent="0.2">
      <c r="C159" s="4"/>
      <c r="D159" s="4"/>
      <c r="E159" s="4"/>
    </row>
    <row r="160" spans="3:6" x14ac:dyDescent="0.2">
      <c r="C160" s="4"/>
      <c r="D160" s="4"/>
      <c r="E160" s="4"/>
    </row>
    <row r="161" spans="3:5" x14ac:dyDescent="0.2">
      <c r="C161" s="4"/>
      <c r="D161" s="4"/>
      <c r="E161" s="4"/>
    </row>
    <row r="162" spans="3:5" x14ac:dyDescent="0.2">
      <c r="C162" s="4"/>
      <c r="D162" s="4"/>
      <c r="E162" s="4"/>
    </row>
    <row r="163" spans="3:5" x14ac:dyDescent="0.2">
      <c r="C163" s="4"/>
      <c r="D163" s="4"/>
      <c r="E163" s="4"/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8EFCC-BB9D-4024-80AD-BE60100E516C}">
  <dimension ref="A1:M163"/>
  <sheetViews>
    <sheetView tabSelected="1" zoomScale="110" zoomScaleNormal="110" workbookViewId="0">
      <selection activeCell="N1" sqref="N1:R1048576"/>
    </sheetView>
  </sheetViews>
  <sheetFormatPr baseColWidth="10" defaultColWidth="8.83203125" defaultRowHeight="16" x14ac:dyDescent="0.2"/>
  <cols>
    <col min="1" max="1" width="26.5" style="6" bestFit="1" customWidth="1"/>
    <col min="2" max="2" width="10.5" style="9"/>
    <col min="3" max="5" width="10.5" style="6"/>
    <col min="6" max="6" width="14.1640625" style="6" bestFit="1" customWidth="1"/>
    <col min="7" max="7" width="22.83203125" style="67" bestFit="1" customWidth="1"/>
    <col min="8" max="8" width="22.6640625" style="68" bestFit="1" customWidth="1"/>
    <col min="9" max="9" width="20.33203125" style="56" bestFit="1" customWidth="1"/>
    <col min="10" max="10" width="20.1640625" bestFit="1" customWidth="1"/>
    <col min="11" max="11" width="18" style="56" bestFit="1" customWidth="1"/>
    <col min="12" max="12" width="17.6640625" style="57" bestFit="1" customWidth="1"/>
    <col min="13" max="13" width="22.83203125" bestFit="1" customWidth="1"/>
  </cols>
  <sheetData>
    <row r="1" spans="1:13" x14ac:dyDescent="0.2">
      <c r="A1" s="21"/>
      <c r="B1" s="22" t="s">
        <v>1</v>
      </c>
      <c r="C1" s="22" t="s">
        <v>0</v>
      </c>
      <c r="D1" s="22" t="s">
        <v>2</v>
      </c>
      <c r="E1" s="44" t="s">
        <v>35</v>
      </c>
      <c r="F1" s="22" t="s">
        <v>47</v>
      </c>
      <c r="G1" s="65" t="s">
        <v>52</v>
      </c>
      <c r="H1" s="66" t="s">
        <v>53</v>
      </c>
      <c r="I1" s="58" t="s">
        <v>54</v>
      </c>
      <c r="J1" s="58" t="s">
        <v>55</v>
      </c>
      <c r="K1" s="54" t="s">
        <v>56</v>
      </c>
      <c r="L1" s="55" t="s">
        <v>57</v>
      </c>
      <c r="M1" s="58" t="s">
        <v>58</v>
      </c>
    </row>
    <row r="2" spans="1:13" x14ac:dyDescent="0.2">
      <c r="A2" s="19"/>
      <c r="B2" s="16">
        <v>1</v>
      </c>
      <c r="C2" s="19" t="s">
        <v>18</v>
      </c>
      <c r="D2" s="23" t="s">
        <v>4</v>
      </c>
      <c r="E2" s="23" t="s">
        <v>36</v>
      </c>
      <c r="F2" s="23" t="s">
        <v>62</v>
      </c>
      <c r="G2" s="67">
        <v>485.65999999999991</v>
      </c>
      <c r="H2" s="68">
        <v>92.222666666666669</v>
      </c>
      <c r="I2">
        <v>378.07900000000001</v>
      </c>
      <c r="J2">
        <v>96.036666666666676</v>
      </c>
    </row>
    <row r="3" spans="1:13" x14ac:dyDescent="0.2">
      <c r="A3" s="19"/>
      <c r="B3" s="16">
        <v>1</v>
      </c>
      <c r="C3" s="19" t="s">
        <v>19</v>
      </c>
      <c r="D3" s="23" t="s">
        <v>4</v>
      </c>
      <c r="E3" s="23" t="s">
        <v>37</v>
      </c>
      <c r="F3" s="23" t="s">
        <v>62</v>
      </c>
      <c r="G3" s="67">
        <v>523.62566666666669</v>
      </c>
      <c r="H3" s="68">
        <v>94.042999999999992</v>
      </c>
      <c r="I3">
        <v>326.76066666666668</v>
      </c>
      <c r="J3">
        <v>97.703999999999994</v>
      </c>
      <c r="K3" s="56">
        <v>252.71966666666665</v>
      </c>
      <c r="L3" s="57">
        <v>103.64666666666666</v>
      </c>
      <c r="M3">
        <v>145.31133333333332</v>
      </c>
    </row>
    <row r="4" spans="1:13" x14ac:dyDescent="0.2">
      <c r="A4" s="19"/>
      <c r="B4" s="16">
        <v>1</v>
      </c>
      <c r="C4" s="19" t="s">
        <v>20</v>
      </c>
      <c r="D4" s="23" t="s">
        <v>4</v>
      </c>
      <c r="E4" s="23" t="s">
        <v>37</v>
      </c>
      <c r="F4" s="23" t="s">
        <v>62</v>
      </c>
      <c r="G4" s="67">
        <v>405.88566666666662</v>
      </c>
      <c r="H4" s="68">
        <v>85.99233333333332</v>
      </c>
      <c r="I4">
        <v>332.75633333333332</v>
      </c>
      <c r="J4">
        <v>86.093666666666664</v>
      </c>
      <c r="K4" s="56">
        <v>241.84100000000001</v>
      </c>
      <c r="L4" s="57">
        <v>108.05899999999998</v>
      </c>
      <c r="M4">
        <v>159.94399999999999</v>
      </c>
    </row>
    <row r="5" spans="1:13" x14ac:dyDescent="0.2">
      <c r="A5" s="19"/>
      <c r="B5" s="16">
        <v>2</v>
      </c>
      <c r="C5" s="19" t="s">
        <v>21</v>
      </c>
      <c r="D5" s="23" t="s">
        <v>4</v>
      </c>
      <c r="E5" s="23" t="s">
        <v>36</v>
      </c>
      <c r="F5" s="23" t="s">
        <v>65</v>
      </c>
      <c r="G5" s="67">
        <v>566.29366666666658</v>
      </c>
      <c r="H5" s="68">
        <v>122.47233333333334</v>
      </c>
      <c r="I5">
        <v>408.39033333333333</v>
      </c>
      <c r="J5">
        <v>116.37833333333333</v>
      </c>
      <c r="K5" s="56">
        <v>328.18866666666668</v>
      </c>
      <c r="L5" s="57">
        <v>135.09666666666666</v>
      </c>
      <c r="M5">
        <v>129.80266666666668</v>
      </c>
    </row>
    <row r="6" spans="1:13" x14ac:dyDescent="0.2">
      <c r="A6" s="19"/>
      <c r="B6" s="16">
        <v>2</v>
      </c>
      <c r="C6" s="19" t="s">
        <v>22</v>
      </c>
      <c r="D6" s="23" t="s">
        <v>4</v>
      </c>
      <c r="E6" s="23" t="s">
        <v>37</v>
      </c>
      <c r="F6" s="23" t="s">
        <v>65</v>
      </c>
      <c r="G6" s="67">
        <v>490.73633333333333</v>
      </c>
      <c r="H6" s="68">
        <v>123.78333333333335</v>
      </c>
      <c r="I6">
        <v>363.79933333333332</v>
      </c>
      <c r="J6">
        <v>118.907</v>
      </c>
      <c r="K6" s="56">
        <v>240.34866666666667</v>
      </c>
      <c r="L6" s="57">
        <v>115.459</v>
      </c>
      <c r="M6">
        <v>142.655</v>
      </c>
    </row>
    <row r="7" spans="1:13" x14ac:dyDescent="0.2">
      <c r="A7" s="19"/>
      <c r="B7" s="16">
        <v>2</v>
      </c>
      <c r="C7" s="19" t="s">
        <v>23</v>
      </c>
      <c r="D7" s="23" t="s">
        <v>4</v>
      </c>
      <c r="E7" s="23" t="s">
        <v>37</v>
      </c>
      <c r="F7" s="23" t="s">
        <v>65</v>
      </c>
      <c r="G7" s="67">
        <v>530.99166666666667</v>
      </c>
      <c r="H7" s="68">
        <v>109.78366666666666</v>
      </c>
      <c r="I7">
        <v>349.21233333333333</v>
      </c>
      <c r="J7">
        <v>109.45</v>
      </c>
      <c r="K7" s="56">
        <v>267.63600000000002</v>
      </c>
      <c r="L7" s="57">
        <v>110.47433333333333</v>
      </c>
      <c r="M7">
        <v>135.959</v>
      </c>
    </row>
    <row r="8" spans="1:13" x14ac:dyDescent="0.2">
      <c r="A8" s="19"/>
      <c r="B8" s="16">
        <v>2</v>
      </c>
      <c r="C8" s="19" t="s">
        <v>24</v>
      </c>
      <c r="D8" s="23" t="s">
        <v>4</v>
      </c>
      <c r="E8" s="23" t="s">
        <v>36</v>
      </c>
      <c r="F8" s="23" t="s">
        <v>65</v>
      </c>
      <c r="G8" s="67">
        <v>560.97733333333338</v>
      </c>
      <c r="H8" s="68">
        <v>112.33333333333333</v>
      </c>
      <c r="I8">
        <v>369.27733333333327</v>
      </c>
      <c r="J8">
        <v>113.283</v>
      </c>
      <c r="K8" s="56">
        <v>276.05533333333335</v>
      </c>
      <c r="L8" s="57">
        <v>111.46166666666666</v>
      </c>
      <c r="M8">
        <v>129.40833333333333</v>
      </c>
    </row>
    <row r="9" spans="1:13" x14ac:dyDescent="0.2">
      <c r="A9" s="19"/>
      <c r="B9" s="16">
        <v>2</v>
      </c>
      <c r="C9" s="19" t="s">
        <v>25</v>
      </c>
      <c r="D9" s="23" t="s">
        <v>4</v>
      </c>
      <c r="E9" s="23" t="s">
        <v>37</v>
      </c>
      <c r="F9" s="23" t="s">
        <v>65</v>
      </c>
      <c r="I9">
        <v>357.17666666666668</v>
      </c>
      <c r="J9">
        <v>116.092</v>
      </c>
      <c r="K9" s="56">
        <v>272.20400000000001</v>
      </c>
      <c r="L9" s="57">
        <v>113.75099999999999</v>
      </c>
      <c r="M9">
        <v>134.71700000000001</v>
      </c>
    </row>
    <row r="10" spans="1:13" x14ac:dyDescent="0.2">
      <c r="A10" s="19"/>
      <c r="B10" s="16">
        <v>3</v>
      </c>
      <c r="C10" s="19" t="s">
        <v>26</v>
      </c>
      <c r="D10" s="23" t="s">
        <v>4</v>
      </c>
      <c r="E10" s="23" t="s">
        <v>36</v>
      </c>
      <c r="F10" s="23" t="s">
        <v>63</v>
      </c>
      <c r="G10" s="67">
        <v>404.51633333333331</v>
      </c>
      <c r="H10" s="68">
        <v>98.155666666666662</v>
      </c>
      <c r="I10">
        <v>306.42200000000003</v>
      </c>
      <c r="J10">
        <v>98.092333333333343</v>
      </c>
      <c r="K10" s="56">
        <v>169.24066666666667</v>
      </c>
      <c r="L10" s="57">
        <v>89.968999999999994</v>
      </c>
      <c r="M10">
        <v>168.22733333333335</v>
      </c>
    </row>
    <row r="11" spans="1:13" x14ac:dyDescent="0.2">
      <c r="A11" s="19"/>
      <c r="B11" s="16">
        <v>3</v>
      </c>
      <c r="C11" s="19" t="s">
        <v>27</v>
      </c>
      <c r="D11" s="23" t="s">
        <v>4</v>
      </c>
      <c r="E11" s="23" t="s">
        <v>37</v>
      </c>
      <c r="F11" s="23" t="s">
        <v>63</v>
      </c>
      <c r="G11" s="67">
        <v>350.80933333333331</v>
      </c>
      <c r="H11" s="68">
        <v>88.971999999999994</v>
      </c>
      <c r="I11">
        <v>244.81799999999998</v>
      </c>
      <c r="J11">
        <v>82.057333333333347</v>
      </c>
      <c r="K11" s="56">
        <v>178.91</v>
      </c>
      <c r="L11" s="57">
        <v>103.47466666666666</v>
      </c>
      <c r="M11">
        <v>145.732</v>
      </c>
    </row>
    <row r="12" spans="1:13" x14ac:dyDescent="0.2">
      <c r="A12" s="19"/>
      <c r="B12" s="16">
        <v>3</v>
      </c>
      <c r="C12" s="19" t="s">
        <v>28</v>
      </c>
      <c r="D12" s="23" t="s">
        <v>4</v>
      </c>
      <c r="E12" s="23" t="s">
        <v>37</v>
      </c>
      <c r="F12" s="23" t="s">
        <v>63</v>
      </c>
      <c r="I12">
        <v>258.64466666666664</v>
      </c>
      <c r="J12">
        <v>131.60999999999999</v>
      </c>
      <c r="K12" s="56">
        <v>167.11833333333334</v>
      </c>
      <c r="L12" s="57">
        <v>87.066333333333333</v>
      </c>
      <c r="M12">
        <v>102.02866666666667</v>
      </c>
    </row>
    <row r="13" spans="1:13" x14ac:dyDescent="0.2">
      <c r="A13" s="19"/>
      <c r="B13" s="16">
        <v>3</v>
      </c>
      <c r="C13" s="19" t="s">
        <v>29</v>
      </c>
      <c r="D13" s="23" t="s">
        <v>4</v>
      </c>
      <c r="E13" s="23" t="s">
        <v>36</v>
      </c>
      <c r="F13" s="23" t="s">
        <v>63</v>
      </c>
      <c r="G13" s="67">
        <v>334.48166666666663</v>
      </c>
      <c r="H13" s="68">
        <v>147.63500000000002</v>
      </c>
      <c r="I13">
        <v>268.06066666666669</v>
      </c>
      <c r="J13">
        <v>123.08866666666665</v>
      </c>
      <c r="K13" s="56">
        <v>222.45033333333333</v>
      </c>
      <c r="L13" s="57">
        <v>100.35533333333335</v>
      </c>
    </row>
    <row r="14" spans="1:13" x14ac:dyDescent="0.2">
      <c r="A14" s="19"/>
      <c r="B14" s="16">
        <v>3</v>
      </c>
      <c r="C14" s="19" t="s">
        <v>30</v>
      </c>
      <c r="D14" s="23" t="s">
        <v>4</v>
      </c>
      <c r="E14" s="23" t="s">
        <v>37</v>
      </c>
      <c r="F14" s="23" t="s">
        <v>63</v>
      </c>
      <c r="G14" s="67">
        <v>282.88499999999999</v>
      </c>
      <c r="H14" s="68">
        <v>108.93266666666666</v>
      </c>
      <c r="I14">
        <v>260.56566666666663</v>
      </c>
      <c r="J14">
        <v>109.334</v>
      </c>
      <c r="K14" s="56">
        <v>172.84800000000004</v>
      </c>
      <c r="L14" s="57">
        <v>94.489333333333335</v>
      </c>
      <c r="M14">
        <v>157.57333333333332</v>
      </c>
    </row>
    <row r="15" spans="1:13" x14ac:dyDescent="0.2">
      <c r="A15" s="19"/>
      <c r="B15" s="16">
        <v>4</v>
      </c>
      <c r="C15" s="19" t="s">
        <v>31</v>
      </c>
      <c r="D15" s="23" t="s">
        <v>4</v>
      </c>
      <c r="E15" s="23" t="s">
        <v>37</v>
      </c>
      <c r="F15" s="23" t="s">
        <v>64</v>
      </c>
      <c r="G15" s="67">
        <v>361.01299999999998</v>
      </c>
      <c r="H15" s="68">
        <v>111.28733333333332</v>
      </c>
      <c r="I15">
        <v>269.96633333333335</v>
      </c>
      <c r="J15">
        <v>121.53266666666667</v>
      </c>
      <c r="K15" s="56">
        <v>167.12800000000001</v>
      </c>
      <c r="L15" s="57">
        <v>101.87466666666667</v>
      </c>
      <c r="M15">
        <v>155.63133333333334</v>
      </c>
    </row>
    <row r="16" spans="1:13" x14ac:dyDescent="0.2">
      <c r="A16" s="19"/>
      <c r="B16" s="16">
        <v>4</v>
      </c>
      <c r="C16" s="19" t="s">
        <v>32</v>
      </c>
      <c r="D16" s="23" t="s">
        <v>4</v>
      </c>
      <c r="E16" s="23" t="s">
        <v>37</v>
      </c>
      <c r="F16" s="23" t="s">
        <v>64</v>
      </c>
      <c r="G16" s="67">
        <v>292.84100000000001</v>
      </c>
      <c r="I16">
        <v>231.107</v>
      </c>
      <c r="J16">
        <v>121.65733333333333</v>
      </c>
      <c r="K16" s="56">
        <v>192.92166666666665</v>
      </c>
      <c r="L16" s="57">
        <v>106.89666666666666</v>
      </c>
      <c r="M16">
        <v>150.84933333333333</v>
      </c>
    </row>
    <row r="17" spans="1:13" x14ac:dyDescent="0.2">
      <c r="A17" s="19"/>
      <c r="B17" s="16">
        <v>4</v>
      </c>
      <c r="C17" s="19" t="s">
        <v>33</v>
      </c>
      <c r="D17" s="23" t="s">
        <v>4</v>
      </c>
      <c r="E17" s="23" t="s">
        <v>37</v>
      </c>
      <c r="F17" s="23" t="s">
        <v>64</v>
      </c>
      <c r="G17" s="67">
        <v>322.8056666666667</v>
      </c>
      <c r="H17" s="68">
        <v>118.88566666666667</v>
      </c>
      <c r="I17">
        <v>279.21199999999999</v>
      </c>
      <c r="J17">
        <v>125.11666666666666</v>
      </c>
      <c r="K17" s="56">
        <v>207.11599999999999</v>
      </c>
      <c r="L17" s="57">
        <v>124.36266666666667</v>
      </c>
      <c r="M17">
        <v>143.90233333333333</v>
      </c>
    </row>
    <row r="18" spans="1:13" x14ac:dyDescent="0.2">
      <c r="A18" s="19"/>
      <c r="B18" s="16">
        <v>4</v>
      </c>
      <c r="C18" s="19" t="s">
        <v>38</v>
      </c>
      <c r="D18" s="23" t="s">
        <v>4</v>
      </c>
      <c r="E18" s="23" t="s">
        <v>36</v>
      </c>
      <c r="F18" s="23" t="s">
        <v>64</v>
      </c>
      <c r="G18" s="67">
        <v>437.97300000000001</v>
      </c>
      <c r="H18" s="68">
        <v>120.57299999999999</v>
      </c>
      <c r="I18">
        <v>312.06966666666671</v>
      </c>
      <c r="J18">
        <v>120.233</v>
      </c>
      <c r="K18" s="56">
        <v>239.51933333333332</v>
      </c>
      <c r="L18" s="57">
        <v>127.81700000000001</v>
      </c>
      <c r="M18">
        <v>154.76566666666668</v>
      </c>
    </row>
    <row r="19" spans="1:13" x14ac:dyDescent="0.2">
      <c r="A19" s="19"/>
      <c r="B19" s="16">
        <v>4</v>
      </c>
      <c r="C19" s="19" t="s">
        <v>34</v>
      </c>
      <c r="D19" s="23" t="s">
        <v>4</v>
      </c>
      <c r="E19" s="23" t="s">
        <v>36</v>
      </c>
      <c r="F19" s="23" t="s">
        <v>64</v>
      </c>
      <c r="G19" s="67">
        <v>428.53199999999998</v>
      </c>
      <c r="H19" s="68">
        <v>118.14133333333332</v>
      </c>
      <c r="I19">
        <v>293.22066666666666</v>
      </c>
      <c r="J19">
        <v>114.86233333333332</v>
      </c>
      <c r="K19" s="56">
        <v>271.47033333333337</v>
      </c>
      <c r="L19" s="57">
        <v>135.10866666666666</v>
      </c>
      <c r="M19">
        <v>121.84366666666666</v>
      </c>
    </row>
    <row r="20" spans="1:13" x14ac:dyDescent="0.2">
      <c r="A20" s="19"/>
      <c r="B20" s="16">
        <v>5</v>
      </c>
      <c r="C20" s="19">
        <v>618</v>
      </c>
      <c r="D20" s="23" t="s">
        <v>4</v>
      </c>
      <c r="E20" s="23" t="s">
        <v>36</v>
      </c>
      <c r="F20" s="23" t="s">
        <v>62</v>
      </c>
      <c r="G20" s="75">
        <v>614.05466666666666</v>
      </c>
      <c r="H20" s="76">
        <v>106.92899999999999</v>
      </c>
      <c r="I20" s="71">
        <v>436.50966666666665</v>
      </c>
      <c r="J20" s="71">
        <v>101.33033333333333</v>
      </c>
      <c r="K20" s="79">
        <v>299.80199999999996</v>
      </c>
      <c r="L20" s="80">
        <v>96.516666666666666</v>
      </c>
      <c r="M20" s="71">
        <v>153.31333333333336</v>
      </c>
    </row>
    <row r="21" spans="1:13" x14ac:dyDescent="0.2">
      <c r="A21" s="19"/>
      <c r="B21" s="16">
        <v>5</v>
      </c>
      <c r="C21" s="19">
        <v>628</v>
      </c>
      <c r="D21" s="23" t="s">
        <v>4</v>
      </c>
      <c r="E21" s="23" t="s">
        <v>37</v>
      </c>
      <c r="F21" s="23" t="s">
        <v>62</v>
      </c>
      <c r="G21" s="75">
        <v>514.41199999999992</v>
      </c>
      <c r="H21" s="76">
        <v>98.516999999999996</v>
      </c>
      <c r="I21" s="71">
        <v>404.91799999999995</v>
      </c>
      <c r="J21" s="71">
        <v>96.114999999999995</v>
      </c>
      <c r="K21" s="79">
        <v>244.48266666666666</v>
      </c>
      <c r="L21" s="80">
        <v>95.83</v>
      </c>
      <c r="M21" s="71">
        <v>139.12366666666665</v>
      </c>
    </row>
    <row r="22" spans="1:13" x14ac:dyDescent="0.2">
      <c r="A22" s="19"/>
      <c r="B22" s="16">
        <v>5</v>
      </c>
      <c r="C22" s="19">
        <v>632</v>
      </c>
      <c r="D22" s="23" t="s">
        <v>4</v>
      </c>
      <c r="E22" s="23" t="s">
        <v>36</v>
      </c>
      <c r="F22" s="23" t="s">
        <v>62</v>
      </c>
      <c r="G22" s="75">
        <v>507.01566666666668</v>
      </c>
      <c r="H22" s="76">
        <v>98.055333333333337</v>
      </c>
      <c r="I22" s="71">
        <v>425.18833333333333</v>
      </c>
      <c r="J22" s="71">
        <v>100.32800000000002</v>
      </c>
      <c r="K22" s="79">
        <v>273.33699999999999</v>
      </c>
      <c r="L22" s="80">
        <v>108.15633333333334</v>
      </c>
      <c r="M22" s="71">
        <v>142.38233333333332</v>
      </c>
    </row>
    <row r="23" spans="1:13" x14ac:dyDescent="0.2">
      <c r="A23" s="19"/>
      <c r="B23" s="16">
        <v>5</v>
      </c>
      <c r="C23" s="19">
        <v>640</v>
      </c>
      <c r="D23" s="23" t="s">
        <v>4</v>
      </c>
      <c r="E23" s="23" t="s">
        <v>37</v>
      </c>
      <c r="F23" s="23" t="s">
        <v>62</v>
      </c>
      <c r="G23" s="75">
        <v>444.83166666666671</v>
      </c>
      <c r="H23" s="76">
        <v>89.325666666666663</v>
      </c>
      <c r="I23" s="71">
        <v>397.51500000000004</v>
      </c>
      <c r="J23" s="71">
        <v>102.27800000000001</v>
      </c>
      <c r="K23" s="79">
        <v>268.25499999999994</v>
      </c>
      <c r="L23" s="80">
        <v>100.92233333333333</v>
      </c>
      <c r="M23" s="71">
        <v>154.37933333333334</v>
      </c>
    </row>
    <row r="24" spans="1:13" x14ac:dyDescent="0.2">
      <c r="A24" s="19"/>
      <c r="B24" s="16">
        <v>6</v>
      </c>
      <c r="C24" s="19">
        <v>642</v>
      </c>
      <c r="D24" s="23" t="s">
        <v>4</v>
      </c>
      <c r="E24" s="23" t="s">
        <v>37</v>
      </c>
      <c r="F24" s="23" t="s">
        <v>63</v>
      </c>
      <c r="G24" s="75">
        <v>333.95400000000001</v>
      </c>
      <c r="H24" s="76">
        <v>93.771333333333345</v>
      </c>
      <c r="I24" s="71">
        <v>332.14466666666664</v>
      </c>
      <c r="J24" s="71">
        <v>84.968999999999994</v>
      </c>
      <c r="K24" s="79">
        <v>172.57733333333331</v>
      </c>
      <c r="L24" s="80">
        <v>87.49366666666667</v>
      </c>
      <c r="M24" s="71">
        <v>146.214</v>
      </c>
    </row>
    <row r="25" spans="1:13" x14ac:dyDescent="0.2">
      <c r="A25" s="19"/>
      <c r="B25" s="16">
        <v>6</v>
      </c>
      <c r="C25" s="19">
        <v>648</v>
      </c>
      <c r="D25" s="23" t="s">
        <v>4</v>
      </c>
      <c r="E25" s="23" t="s">
        <v>36</v>
      </c>
      <c r="F25" s="23" t="s">
        <v>63</v>
      </c>
      <c r="G25" s="75">
        <v>381.60999999999996</v>
      </c>
      <c r="H25" s="76">
        <v>120.86566666666666</v>
      </c>
      <c r="I25" s="71">
        <v>279.48766666666666</v>
      </c>
      <c r="J25" s="71">
        <v>110.15133333333334</v>
      </c>
      <c r="K25" s="79">
        <v>203.29233333333335</v>
      </c>
      <c r="L25" s="80">
        <v>84.412333333333336</v>
      </c>
      <c r="M25" s="71">
        <v>150.74799999999999</v>
      </c>
    </row>
    <row r="26" spans="1:13" x14ac:dyDescent="0.2">
      <c r="A26" s="19"/>
      <c r="B26" s="16">
        <v>6</v>
      </c>
      <c r="C26" s="19">
        <v>654</v>
      </c>
      <c r="D26" s="23" t="s">
        <v>4</v>
      </c>
      <c r="E26" s="23" t="s">
        <v>37</v>
      </c>
      <c r="F26" s="23" t="s">
        <v>63</v>
      </c>
      <c r="G26" s="75">
        <v>353.38166666666666</v>
      </c>
      <c r="H26" s="76">
        <v>104.581</v>
      </c>
      <c r="I26" s="71">
        <v>219.84066666666664</v>
      </c>
      <c r="J26" s="71">
        <v>97.574333333333342</v>
      </c>
      <c r="K26" s="72"/>
      <c r="L26" s="73"/>
      <c r="M26" s="74"/>
    </row>
    <row r="27" spans="1:13" x14ac:dyDescent="0.2">
      <c r="A27" s="19"/>
      <c r="B27" s="16">
        <v>6</v>
      </c>
      <c r="C27" s="19">
        <v>656</v>
      </c>
      <c r="D27" s="23" t="s">
        <v>4</v>
      </c>
      <c r="E27" s="23" t="s">
        <v>36</v>
      </c>
      <c r="F27" s="23" t="s">
        <v>63</v>
      </c>
      <c r="G27" s="75">
        <v>413.69800000000004</v>
      </c>
      <c r="H27" s="76">
        <v>103.53366666666666</v>
      </c>
      <c r="I27" s="71">
        <v>323.029</v>
      </c>
      <c r="J27" s="71">
        <v>110.17866666666667</v>
      </c>
      <c r="K27" s="79">
        <v>193.06199999999998</v>
      </c>
      <c r="L27" s="80">
        <v>93.013666666666666</v>
      </c>
      <c r="M27" s="71">
        <v>171.9846666666667</v>
      </c>
    </row>
    <row r="28" spans="1:13" x14ac:dyDescent="0.2">
      <c r="A28" s="19"/>
      <c r="B28" s="16">
        <v>7</v>
      </c>
      <c r="C28" s="19">
        <v>668</v>
      </c>
      <c r="D28" s="23" t="s">
        <v>4</v>
      </c>
      <c r="E28" s="23" t="s">
        <v>36</v>
      </c>
      <c r="F28" s="23" t="s">
        <v>63</v>
      </c>
      <c r="G28" s="75">
        <v>391.84266666666662</v>
      </c>
      <c r="H28" s="76">
        <v>99.689333333333323</v>
      </c>
      <c r="I28" s="71">
        <v>275.71966666666668</v>
      </c>
      <c r="J28" s="71">
        <v>91.73933333333332</v>
      </c>
      <c r="K28" s="79">
        <v>172.68933333333334</v>
      </c>
      <c r="L28" s="80">
        <v>84.833000000000013</v>
      </c>
      <c r="M28" s="71"/>
    </row>
    <row r="29" spans="1:13" x14ac:dyDescent="0.2">
      <c r="A29" s="19"/>
      <c r="B29" s="16">
        <v>7</v>
      </c>
      <c r="C29" s="19">
        <v>670</v>
      </c>
      <c r="D29" s="23" t="s">
        <v>4</v>
      </c>
      <c r="E29" s="23" t="s">
        <v>37</v>
      </c>
      <c r="F29" s="23" t="s">
        <v>63</v>
      </c>
      <c r="G29" s="75">
        <v>404.14933333333335</v>
      </c>
      <c r="H29" s="76">
        <v>86.704333333333338</v>
      </c>
      <c r="I29" s="71">
        <v>285.88533333333334</v>
      </c>
      <c r="J29" s="71">
        <v>89.968666666666664</v>
      </c>
      <c r="K29" s="79">
        <v>177.88566666666665</v>
      </c>
      <c r="L29" s="80">
        <v>101.27533333333334</v>
      </c>
      <c r="M29" s="71">
        <v>158.03666666666666</v>
      </c>
    </row>
    <row r="30" spans="1:13" x14ac:dyDescent="0.2">
      <c r="A30" s="19"/>
      <c r="B30" s="16">
        <v>8</v>
      </c>
      <c r="C30" s="19">
        <v>662</v>
      </c>
      <c r="D30" s="23" t="s">
        <v>4</v>
      </c>
      <c r="E30" s="23" t="s">
        <v>36</v>
      </c>
      <c r="F30" s="23" t="s">
        <v>64</v>
      </c>
      <c r="G30" s="75">
        <v>447.90699999999998</v>
      </c>
      <c r="H30" s="76">
        <v>100.47566666666667</v>
      </c>
      <c r="I30" s="71">
        <v>336.5026666666667</v>
      </c>
      <c r="J30" s="71">
        <v>121.57766666666667</v>
      </c>
      <c r="K30" s="79">
        <v>228.13266666666664</v>
      </c>
      <c r="L30" s="80">
        <v>136.83866666666665</v>
      </c>
      <c r="M30" s="71">
        <v>173.95866666666666</v>
      </c>
    </row>
    <row r="31" spans="1:13" x14ac:dyDescent="0.2">
      <c r="A31" s="19"/>
      <c r="B31" s="16">
        <v>8</v>
      </c>
      <c r="C31" s="19">
        <v>664</v>
      </c>
      <c r="D31" s="23" t="s">
        <v>4</v>
      </c>
      <c r="E31" s="23" t="s">
        <v>36</v>
      </c>
      <c r="F31" s="23" t="s">
        <v>64</v>
      </c>
      <c r="G31" s="75">
        <v>448.05766666666665</v>
      </c>
      <c r="H31" s="76">
        <v>131.66300000000001</v>
      </c>
      <c r="I31" s="71">
        <v>329.20566666666667</v>
      </c>
      <c r="J31" s="71">
        <v>126.776</v>
      </c>
      <c r="K31" s="79">
        <v>223.47433333333333</v>
      </c>
      <c r="L31" s="80">
        <v>116.33566666666667</v>
      </c>
      <c r="M31" s="71">
        <v>175.441</v>
      </c>
    </row>
    <row r="32" spans="1:13" x14ac:dyDescent="0.2">
      <c r="A32" s="19"/>
      <c r="B32" s="16">
        <v>8</v>
      </c>
      <c r="C32" s="19">
        <v>666</v>
      </c>
      <c r="D32" s="23" t="s">
        <v>4</v>
      </c>
      <c r="E32" s="23" t="s">
        <v>37</v>
      </c>
      <c r="F32" s="23" t="s">
        <v>64</v>
      </c>
      <c r="G32" s="75">
        <v>396.60900000000009</v>
      </c>
      <c r="H32" s="76">
        <v>111.78533333333333</v>
      </c>
      <c r="I32" s="71">
        <v>326.21866666666665</v>
      </c>
      <c r="J32" s="71">
        <v>108.43033333333334</v>
      </c>
      <c r="K32" s="79">
        <v>197.45266666666669</v>
      </c>
      <c r="L32" s="80">
        <v>134.946</v>
      </c>
      <c r="M32" s="71">
        <v>176.14</v>
      </c>
    </row>
    <row r="33" spans="1:13" x14ac:dyDescent="0.2">
      <c r="A33" s="19"/>
      <c r="B33" s="16">
        <v>9</v>
      </c>
      <c r="C33" s="19">
        <v>676</v>
      </c>
      <c r="D33" s="23" t="s">
        <v>4</v>
      </c>
      <c r="E33" s="23" t="s">
        <v>36</v>
      </c>
      <c r="F33" s="23" t="s">
        <v>64</v>
      </c>
      <c r="G33" s="75">
        <v>438.97449999999998</v>
      </c>
      <c r="H33" s="76">
        <v>131.11033333333333</v>
      </c>
      <c r="I33" s="71">
        <v>452.56866666666662</v>
      </c>
      <c r="J33" s="71">
        <v>138.63166666666666</v>
      </c>
      <c r="K33" s="79">
        <v>220.76400000000001</v>
      </c>
      <c r="L33" s="80">
        <v>121.44866666666667</v>
      </c>
      <c r="M33" s="71">
        <v>184.93200000000002</v>
      </c>
    </row>
    <row r="34" spans="1:13" x14ac:dyDescent="0.2">
      <c r="A34" s="19"/>
      <c r="B34" s="16">
        <v>9</v>
      </c>
      <c r="C34" s="19">
        <v>678</v>
      </c>
      <c r="D34" s="23" t="s">
        <v>4</v>
      </c>
      <c r="E34" s="23" t="s">
        <v>37</v>
      </c>
      <c r="F34" s="23" t="s">
        <v>64</v>
      </c>
      <c r="G34" s="75">
        <v>401.72866666666664</v>
      </c>
      <c r="H34" s="76">
        <v>112.45033333333333</v>
      </c>
      <c r="I34" s="71">
        <v>274.50799999999998</v>
      </c>
      <c r="J34" s="71">
        <v>102.14333333333333</v>
      </c>
      <c r="K34" s="79">
        <v>186.65533333333335</v>
      </c>
      <c r="L34" s="80">
        <v>101.378</v>
      </c>
      <c r="M34" s="71">
        <v>180.09833333333333</v>
      </c>
    </row>
    <row r="35" spans="1:13" x14ac:dyDescent="0.2">
      <c r="A35" s="19"/>
      <c r="B35" s="16">
        <v>9</v>
      </c>
      <c r="C35" s="19">
        <v>682</v>
      </c>
      <c r="D35" s="23" t="s">
        <v>4</v>
      </c>
      <c r="E35" s="23" t="s">
        <v>37</v>
      </c>
      <c r="F35" s="23" t="s">
        <v>64</v>
      </c>
      <c r="G35" s="75">
        <v>361.91566666666671</v>
      </c>
      <c r="H35" s="76">
        <v>112.50666666666666</v>
      </c>
      <c r="I35" s="71">
        <v>286.4493333333333</v>
      </c>
      <c r="J35" s="71">
        <v>111.88433333333334</v>
      </c>
      <c r="K35" s="79">
        <v>176.68633333333332</v>
      </c>
      <c r="L35" s="80">
        <v>112.96133333333334</v>
      </c>
      <c r="M35" s="71">
        <v>173.41633333333334</v>
      </c>
    </row>
    <row r="36" spans="1:13" x14ac:dyDescent="0.2">
      <c r="A36" s="19"/>
      <c r="B36" s="16">
        <v>9</v>
      </c>
      <c r="C36" s="19">
        <v>684</v>
      </c>
      <c r="D36" s="23" t="s">
        <v>4</v>
      </c>
      <c r="E36" s="23" t="s">
        <v>36</v>
      </c>
      <c r="F36" s="23" t="s">
        <v>64</v>
      </c>
      <c r="G36" s="75">
        <v>468.69200000000001</v>
      </c>
      <c r="H36" s="76">
        <v>121.55733333333335</v>
      </c>
      <c r="I36" s="71">
        <v>412.46866666666665</v>
      </c>
      <c r="J36" s="71">
        <v>132.14399999999998</v>
      </c>
      <c r="K36" s="79">
        <v>297.64900000000006</v>
      </c>
      <c r="L36" s="80">
        <v>127.49366666666667</v>
      </c>
      <c r="M36" s="71">
        <v>160.16566666666665</v>
      </c>
    </row>
    <row r="37" spans="1:13" x14ac:dyDescent="0.2">
      <c r="A37" s="19"/>
      <c r="B37" s="16">
        <v>10</v>
      </c>
      <c r="C37" s="19">
        <v>686</v>
      </c>
      <c r="D37" s="23" t="s">
        <v>4</v>
      </c>
      <c r="E37" s="23" t="s">
        <v>36</v>
      </c>
      <c r="F37" s="23" t="s">
        <v>65</v>
      </c>
      <c r="G37" s="75">
        <v>712.26233333333323</v>
      </c>
      <c r="H37" s="76">
        <v>131.18700000000001</v>
      </c>
      <c r="I37" s="71">
        <v>437.36500000000001</v>
      </c>
      <c r="J37" s="71">
        <v>114.00500000000001</v>
      </c>
      <c r="K37" s="79">
        <v>327.68033333333335</v>
      </c>
      <c r="L37" s="80">
        <v>116.45666666666666</v>
      </c>
      <c r="M37" s="71">
        <v>177.09933333333333</v>
      </c>
    </row>
    <row r="38" spans="1:13" x14ac:dyDescent="0.2">
      <c r="A38" s="19"/>
      <c r="B38" s="16">
        <v>10</v>
      </c>
      <c r="C38" s="19">
        <v>688</v>
      </c>
      <c r="D38" s="23" t="s">
        <v>4</v>
      </c>
      <c r="E38" s="23" t="s">
        <v>37</v>
      </c>
      <c r="F38" s="23" t="s">
        <v>65</v>
      </c>
      <c r="G38" s="75">
        <v>457.50149999999996</v>
      </c>
      <c r="H38" s="76">
        <v>116.85966666666667</v>
      </c>
      <c r="I38" s="71">
        <v>398.81899999999996</v>
      </c>
      <c r="J38" s="71">
        <v>121.05833333333334</v>
      </c>
      <c r="K38" s="79">
        <v>249.09266666666667</v>
      </c>
      <c r="L38" s="80">
        <v>109.27766666666668</v>
      </c>
      <c r="M38" s="71">
        <v>186.15133333333335</v>
      </c>
    </row>
    <row r="39" spans="1:13" x14ac:dyDescent="0.2">
      <c r="A39" s="19"/>
      <c r="B39" s="16">
        <v>10</v>
      </c>
      <c r="C39" s="19">
        <v>694</v>
      </c>
      <c r="D39" s="23" t="s">
        <v>4</v>
      </c>
      <c r="E39" s="23" t="s">
        <v>37</v>
      </c>
      <c r="F39" s="23" t="s">
        <v>65</v>
      </c>
      <c r="G39" s="75">
        <v>483.95150000000001</v>
      </c>
      <c r="H39" s="76">
        <v>113.67199999999998</v>
      </c>
      <c r="I39" s="71">
        <v>394.59633333333335</v>
      </c>
      <c r="J39" s="71">
        <v>109.08133333333335</v>
      </c>
      <c r="K39" s="79">
        <v>279.85233333333332</v>
      </c>
      <c r="L39" s="80">
        <v>102.35799999999999</v>
      </c>
      <c r="M39" s="71">
        <v>172.38966666666667</v>
      </c>
    </row>
    <row r="40" spans="1:13" x14ac:dyDescent="0.2">
      <c r="A40" s="19"/>
      <c r="B40" s="16">
        <v>11</v>
      </c>
      <c r="C40" s="19">
        <v>696</v>
      </c>
      <c r="D40" s="23" t="s">
        <v>4</v>
      </c>
      <c r="E40" s="23" t="s">
        <v>37</v>
      </c>
      <c r="F40" s="23" t="s">
        <v>65</v>
      </c>
      <c r="G40" s="75">
        <v>566.26900000000001</v>
      </c>
      <c r="H40" s="76">
        <v>113.07666666666667</v>
      </c>
      <c r="I40" s="71">
        <v>363.85533333333336</v>
      </c>
      <c r="J40" s="71">
        <v>102.82533333333333</v>
      </c>
      <c r="K40" s="79">
        <v>264.68900000000002</v>
      </c>
      <c r="L40" s="80">
        <v>99.633333333333326</v>
      </c>
      <c r="M40" s="71">
        <v>152.976</v>
      </c>
    </row>
    <row r="41" spans="1:13" x14ac:dyDescent="0.2">
      <c r="A41" s="19"/>
      <c r="B41" s="16">
        <v>11</v>
      </c>
      <c r="C41" s="19">
        <v>702</v>
      </c>
      <c r="D41" s="23" t="s">
        <v>4</v>
      </c>
      <c r="E41" s="23" t="s">
        <v>36</v>
      </c>
      <c r="F41" s="23" t="s">
        <v>65</v>
      </c>
      <c r="G41" s="75">
        <v>655.5093333333333</v>
      </c>
      <c r="H41" s="76">
        <v>127.31466666666665</v>
      </c>
      <c r="I41" s="71">
        <v>453.93433333333331</v>
      </c>
      <c r="J41" s="71">
        <v>123.26100000000001</v>
      </c>
      <c r="K41" s="79">
        <v>288.8096666666666</v>
      </c>
      <c r="L41" s="80">
        <v>118.05566666666665</v>
      </c>
      <c r="M41" s="71">
        <v>162.90299999999999</v>
      </c>
    </row>
    <row r="42" spans="1:13" x14ac:dyDescent="0.2">
      <c r="A42" s="19"/>
      <c r="B42" s="16">
        <v>11</v>
      </c>
      <c r="C42" s="19">
        <v>706</v>
      </c>
      <c r="D42" s="23" t="s">
        <v>4</v>
      </c>
      <c r="E42" s="23" t="s">
        <v>36</v>
      </c>
      <c r="F42" s="23" t="s">
        <v>65</v>
      </c>
      <c r="G42" s="75">
        <v>641.1823333333333</v>
      </c>
      <c r="H42" s="76">
        <v>126.46633333333334</v>
      </c>
      <c r="I42" s="71">
        <v>479.89300000000003</v>
      </c>
      <c r="J42" s="71">
        <v>122.80799999999999</v>
      </c>
      <c r="K42" s="79">
        <v>309.74299999999999</v>
      </c>
      <c r="L42" s="80">
        <v>101.524</v>
      </c>
    </row>
    <row r="43" spans="1:13" x14ac:dyDescent="0.2">
      <c r="A43" s="19"/>
      <c r="B43" s="16">
        <v>12</v>
      </c>
      <c r="C43" s="19">
        <v>714</v>
      </c>
      <c r="D43" s="23" t="s">
        <v>4</v>
      </c>
      <c r="E43" s="23" t="s">
        <v>37</v>
      </c>
      <c r="F43" s="23" t="s">
        <v>62</v>
      </c>
      <c r="G43" s="75">
        <v>464.00966666666665</v>
      </c>
      <c r="H43" s="76">
        <v>98.106999999999985</v>
      </c>
      <c r="I43" s="71">
        <v>402.76966666666664</v>
      </c>
      <c r="J43" s="71">
        <v>95.770666666666671</v>
      </c>
      <c r="K43" s="79">
        <v>266.27333333333331</v>
      </c>
      <c r="L43" s="80">
        <v>91.428666666666672</v>
      </c>
      <c r="M43" s="71">
        <v>170.28633333333332</v>
      </c>
    </row>
    <row r="44" spans="1:13" x14ac:dyDescent="0.2">
      <c r="A44" s="19"/>
      <c r="B44" s="16">
        <v>12</v>
      </c>
      <c r="C44" s="19">
        <v>716</v>
      </c>
      <c r="D44" s="23" t="s">
        <v>4</v>
      </c>
      <c r="E44" s="23" t="s">
        <v>36</v>
      </c>
      <c r="F44" s="23" t="s">
        <v>62</v>
      </c>
      <c r="G44" s="75">
        <v>624.41200000000003</v>
      </c>
      <c r="H44" s="76">
        <v>99.127666666666684</v>
      </c>
      <c r="I44" s="71">
        <v>408.29133333333334</v>
      </c>
      <c r="J44" s="71"/>
      <c r="K44" s="79">
        <v>242.52</v>
      </c>
      <c r="L44" s="80"/>
      <c r="M44" s="71">
        <v>152.89966666666666</v>
      </c>
    </row>
    <row r="45" spans="1:13" x14ac:dyDescent="0.2">
      <c r="A45" s="19"/>
      <c r="B45" s="16">
        <v>13</v>
      </c>
      <c r="C45" s="19">
        <v>734</v>
      </c>
      <c r="D45" s="23" t="s">
        <v>4</v>
      </c>
      <c r="E45" s="23" t="s">
        <v>50</v>
      </c>
      <c r="F45" s="23" t="s">
        <v>62</v>
      </c>
      <c r="G45" s="75">
        <v>475.31300000000005</v>
      </c>
      <c r="H45" s="76"/>
      <c r="I45" s="71">
        <v>355.00633333333343</v>
      </c>
      <c r="J45" s="71">
        <v>92.38566666666668</v>
      </c>
      <c r="K45" s="79">
        <v>279.21700000000004</v>
      </c>
      <c r="L45" s="80">
        <v>106.31599999999999</v>
      </c>
      <c r="M45" s="71">
        <v>163.86766666666665</v>
      </c>
    </row>
    <row r="46" spans="1:13" x14ac:dyDescent="0.2">
      <c r="A46" s="19"/>
      <c r="B46" s="16">
        <v>13</v>
      </c>
      <c r="C46" s="19">
        <v>772</v>
      </c>
      <c r="D46" s="23" t="s">
        <v>4</v>
      </c>
      <c r="E46" s="23" t="s">
        <v>51</v>
      </c>
      <c r="F46" s="23" t="s">
        <v>62</v>
      </c>
      <c r="G46" s="75">
        <v>529.1493333333334</v>
      </c>
      <c r="H46" s="76">
        <v>88.249333333333325</v>
      </c>
      <c r="I46" s="71">
        <v>325.25833333333338</v>
      </c>
      <c r="J46" s="71">
        <v>85.579000000000008</v>
      </c>
      <c r="K46" s="79">
        <v>281.99766666666665</v>
      </c>
      <c r="L46" s="80">
        <v>104.11866666666667</v>
      </c>
      <c r="M46" s="71">
        <v>180.98400000000001</v>
      </c>
    </row>
    <row r="47" spans="1:13" x14ac:dyDescent="0.2">
      <c r="A47" s="19"/>
      <c r="B47" s="16">
        <v>14</v>
      </c>
      <c r="C47" s="19">
        <v>756</v>
      </c>
      <c r="D47" s="23" t="s">
        <v>4</v>
      </c>
      <c r="E47" s="23" t="s">
        <v>50</v>
      </c>
      <c r="F47" s="23" t="s">
        <v>63</v>
      </c>
      <c r="G47" s="75">
        <v>326.47699999999998</v>
      </c>
      <c r="H47" s="76">
        <v>99.928333333333342</v>
      </c>
      <c r="I47" s="71">
        <v>213.51866666666669</v>
      </c>
      <c r="J47" s="71">
        <v>103.471</v>
      </c>
      <c r="K47" s="79">
        <v>190.14966666666666</v>
      </c>
      <c r="L47" s="80">
        <v>96.387666666666675</v>
      </c>
      <c r="M47" s="71">
        <v>173.49966666666668</v>
      </c>
    </row>
    <row r="48" spans="1:13" x14ac:dyDescent="0.2">
      <c r="A48" s="19"/>
      <c r="B48" s="16">
        <v>14</v>
      </c>
      <c r="C48" s="19">
        <v>762</v>
      </c>
      <c r="D48" s="23" t="s">
        <v>4</v>
      </c>
      <c r="E48" s="23" t="s">
        <v>51</v>
      </c>
      <c r="F48" s="23" t="s">
        <v>63</v>
      </c>
      <c r="G48" s="75">
        <v>334.24199999999996</v>
      </c>
      <c r="H48" s="76">
        <v>105.69266666666665</v>
      </c>
      <c r="I48" s="71">
        <v>253.31533333333334</v>
      </c>
      <c r="J48" s="71">
        <v>102.116</v>
      </c>
      <c r="K48" s="79">
        <v>190.13699999999997</v>
      </c>
      <c r="L48" s="80">
        <v>115.51133333333333</v>
      </c>
      <c r="M48" s="71">
        <v>169.39733333333334</v>
      </c>
    </row>
    <row r="49" spans="1:13" x14ac:dyDescent="0.2">
      <c r="A49" s="19"/>
      <c r="B49" s="16">
        <v>14</v>
      </c>
      <c r="C49" s="19">
        <v>766</v>
      </c>
      <c r="D49" s="23" t="s">
        <v>4</v>
      </c>
      <c r="E49" s="23" t="s">
        <v>50</v>
      </c>
      <c r="F49" s="23" t="s">
        <v>63</v>
      </c>
      <c r="G49" s="75">
        <v>363.63633333333331</v>
      </c>
      <c r="H49" s="76">
        <v>107.29166666666667</v>
      </c>
      <c r="I49" s="71">
        <v>204.22733333333335</v>
      </c>
      <c r="J49" s="71">
        <v>104.70333333333333</v>
      </c>
      <c r="K49" s="79">
        <v>193.85533333333333</v>
      </c>
      <c r="L49" s="80">
        <v>103.71866666666666</v>
      </c>
      <c r="M49" s="71">
        <v>180.54733333333334</v>
      </c>
    </row>
    <row r="50" spans="1:13" x14ac:dyDescent="0.2">
      <c r="A50" s="19"/>
      <c r="B50" s="16">
        <v>14</v>
      </c>
      <c r="C50" s="19">
        <v>750</v>
      </c>
      <c r="D50" s="23" t="s">
        <v>4</v>
      </c>
      <c r="E50" s="23" t="s">
        <v>51</v>
      </c>
      <c r="F50" s="23" t="s">
        <v>63</v>
      </c>
      <c r="G50" s="75">
        <v>405.91333333333336</v>
      </c>
      <c r="H50" s="76">
        <v>103.52066666666667</v>
      </c>
      <c r="I50" s="71">
        <v>261.14166666666665</v>
      </c>
      <c r="J50" s="71">
        <v>98.504999999999995</v>
      </c>
      <c r="K50" s="79">
        <v>181.47633333333337</v>
      </c>
      <c r="L50" s="80">
        <v>87.082666666666668</v>
      </c>
      <c r="M50" s="71">
        <v>156.59833333333333</v>
      </c>
    </row>
    <row r="51" spans="1:13" x14ac:dyDescent="0.2">
      <c r="A51" s="19"/>
      <c r="B51" s="16">
        <v>14</v>
      </c>
      <c r="C51" s="19">
        <v>776</v>
      </c>
      <c r="D51" s="23" t="s">
        <v>4</v>
      </c>
      <c r="E51" s="23" t="s">
        <v>51</v>
      </c>
      <c r="F51" s="23" t="s">
        <v>63</v>
      </c>
      <c r="G51" s="75">
        <v>371.96499999999997</v>
      </c>
      <c r="H51" s="76">
        <v>103.687</v>
      </c>
      <c r="I51" s="71">
        <v>264.08266666666668</v>
      </c>
      <c r="J51" s="71">
        <v>93.150666666666666</v>
      </c>
      <c r="K51" s="79">
        <v>199.44833333333335</v>
      </c>
      <c r="L51" s="80">
        <v>96.009333333333345</v>
      </c>
      <c r="M51" s="71">
        <v>178.96633333333332</v>
      </c>
    </row>
    <row r="52" spans="1:13" x14ac:dyDescent="0.2">
      <c r="A52" s="19"/>
      <c r="B52" s="16">
        <v>15</v>
      </c>
      <c r="C52" s="19">
        <v>730</v>
      </c>
      <c r="D52" s="23" t="s">
        <v>4</v>
      </c>
      <c r="E52" s="23" t="s">
        <v>51</v>
      </c>
      <c r="F52" s="23" t="s">
        <v>65</v>
      </c>
      <c r="G52" s="75">
        <v>556.31166666666661</v>
      </c>
      <c r="H52" s="76">
        <v>99.615999999999985</v>
      </c>
      <c r="I52" s="71"/>
      <c r="J52" s="71"/>
    </row>
    <row r="53" spans="1:13" x14ac:dyDescent="0.2">
      <c r="A53" s="19"/>
      <c r="B53" s="16">
        <v>15</v>
      </c>
      <c r="C53" s="19">
        <v>732</v>
      </c>
      <c r="D53" s="23" t="s">
        <v>4</v>
      </c>
      <c r="E53" s="23" t="s">
        <v>50</v>
      </c>
      <c r="F53" s="23" t="s">
        <v>65</v>
      </c>
      <c r="G53" s="75">
        <v>512.53300000000002</v>
      </c>
      <c r="H53" s="76">
        <v>110.18366666666667</v>
      </c>
      <c r="I53" s="71">
        <v>340.35700000000003</v>
      </c>
      <c r="J53" s="71">
        <v>106.62</v>
      </c>
      <c r="K53" s="79">
        <v>274.73066666666665</v>
      </c>
      <c r="L53" s="80">
        <v>105.45833333333333</v>
      </c>
      <c r="M53" s="71">
        <v>151.97633333333337</v>
      </c>
    </row>
    <row r="54" spans="1:13" x14ac:dyDescent="0.2">
      <c r="A54" s="19"/>
      <c r="B54" s="16">
        <v>15</v>
      </c>
      <c r="C54" s="19">
        <v>722</v>
      </c>
      <c r="D54" s="23" t="s">
        <v>4</v>
      </c>
      <c r="E54" s="23" t="s">
        <v>51</v>
      </c>
      <c r="F54" s="23" t="s">
        <v>65</v>
      </c>
      <c r="G54" s="75">
        <v>558.18933333333337</v>
      </c>
      <c r="H54" s="76">
        <v>103.47799999999999</v>
      </c>
      <c r="I54" s="71">
        <v>375.03066666666672</v>
      </c>
      <c r="J54" s="71">
        <v>106.47566666666667</v>
      </c>
      <c r="K54" s="79">
        <v>310.57</v>
      </c>
      <c r="L54" s="80">
        <v>115.18966666666667</v>
      </c>
      <c r="M54" s="71">
        <v>156.75266666666667</v>
      </c>
    </row>
    <row r="55" spans="1:13" x14ac:dyDescent="0.2">
      <c r="A55" s="19"/>
      <c r="B55" s="16">
        <v>16</v>
      </c>
      <c r="C55" s="19">
        <v>736</v>
      </c>
      <c r="D55" s="23" t="s">
        <v>4</v>
      </c>
      <c r="E55" s="23" t="s">
        <v>50</v>
      </c>
      <c r="F55" s="23" t="s">
        <v>64</v>
      </c>
      <c r="G55" s="75">
        <v>323.38366666666667</v>
      </c>
      <c r="H55" s="76">
        <v>117.98366666666668</v>
      </c>
      <c r="I55" s="71">
        <v>294.161</v>
      </c>
      <c r="J55" s="71">
        <v>114.911</v>
      </c>
      <c r="K55" s="79">
        <v>194.86800000000002</v>
      </c>
      <c r="L55" s="80">
        <v>111.002</v>
      </c>
      <c r="M55" s="71">
        <v>171.45333333333335</v>
      </c>
    </row>
    <row r="56" spans="1:13" x14ac:dyDescent="0.2">
      <c r="A56" s="19"/>
      <c r="B56" s="16">
        <v>16</v>
      </c>
      <c r="C56" s="19">
        <v>768</v>
      </c>
      <c r="D56" s="23" t="s">
        <v>4</v>
      </c>
      <c r="E56" s="23" t="s">
        <v>51</v>
      </c>
      <c r="F56" s="23" t="s">
        <v>64</v>
      </c>
      <c r="G56" s="75">
        <v>441.7383333333334</v>
      </c>
      <c r="H56" s="76">
        <v>122.88566666666668</v>
      </c>
      <c r="I56" s="71">
        <v>323.23166666666663</v>
      </c>
      <c r="J56" s="71">
        <v>121.18433333333333</v>
      </c>
      <c r="K56" s="79">
        <v>252.46899999999997</v>
      </c>
      <c r="L56" s="80">
        <v>123.32566666666666</v>
      </c>
      <c r="M56" s="71">
        <v>155.03233333333333</v>
      </c>
    </row>
    <row r="57" spans="1:13" x14ac:dyDescent="0.2">
      <c r="A57" s="19"/>
      <c r="B57" s="16">
        <v>16</v>
      </c>
      <c r="C57" s="19">
        <v>752</v>
      </c>
      <c r="D57" s="23" t="s">
        <v>4</v>
      </c>
      <c r="E57" s="23" t="s">
        <v>51</v>
      </c>
      <c r="F57" s="23" t="s">
        <v>64</v>
      </c>
      <c r="G57" s="75">
        <v>415.99066666666664</v>
      </c>
      <c r="H57" s="76">
        <v>120.00966666666666</v>
      </c>
      <c r="I57" s="71">
        <v>312.88100000000003</v>
      </c>
      <c r="J57" s="71">
        <v>124.29400000000003</v>
      </c>
      <c r="K57" s="79">
        <v>246.08333333333334</v>
      </c>
      <c r="L57" s="80">
        <v>121.503</v>
      </c>
      <c r="M57" s="71">
        <v>188.84333333333333</v>
      </c>
    </row>
    <row r="58" spans="1:13" x14ac:dyDescent="0.2">
      <c r="A58" s="19"/>
      <c r="B58" s="16">
        <v>16</v>
      </c>
      <c r="C58" s="19">
        <v>780</v>
      </c>
      <c r="D58" s="23" t="s">
        <v>4</v>
      </c>
      <c r="E58" s="23" t="s">
        <v>50</v>
      </c>
      <c r="F58" s="23" t="s">
        <v>64</v>
      </c>
      <c r="G58" s="69"/>
      <c r="H58" s="70"/>
      <c r="I58" s="74"/>
      <c r="J58" s="74"/>
      <c r="K58" s="79">
        <v>187.28233333333333</v>
      </c>
      <c r="L58" s="80">
        <v>119.88666666666666</v>
      </c>
      <c r="M58" s="71">
        <v>167.09766666666667</v>
      </c>
    </row>
    <row r="59" spans="1:13" x14ac:dyDescent="0.2">
      <c r="A59" s="19"/>
      <c r="B59" s="16">
        <v>16</v>
      </c>
      <c r="C59" s="19">
        <v>784</v>
      </c>
      <c r="D59" s="23" t="s">
        <v>4</v>
      </c>
      <c r="E59" s="23" t="s">
        <v>51</v>
      </c>
      <c r="F59" s="23" t="s">
        <v>64</v>
      </c>
      <c r="G59" s="75">
        <v>436.99900000000002</v>
      </c>
      <c r="H59" s="76">
        <v>123.95266666666667</v>
      </c>
      <c r="I59" s="71">
        <v>324.84999999999997</v>
      </c>
      <c r="J59" s="71">
        <v>117.012</v>
      </c>
      <c r="K59" s="79">
        <v>270.61766666666665</v>
      </c>
      <c r="L59" s="80">
        <v>128.47933333333333</v>
      </c>
      <c r="M59" s="71">
        <v>163.50700000000001</v>
      </c>
    </row>
    <row r="60" spans="1:13" x14ac:dyDescent="0.2">
      <c r="A60" s="19"/>
      <c r="B60" s="16">
        <v>17</v>
      </c>
      <c r="C60" s="19">
        <v>774</v>
      </c>
      <c r="D60" s="23" t="s">
        <v>4</v>
      </c>
      <c r="E60" s="23" t="s">
        <v>51</v>
      </c>
      <c r="F60" s="23" t="s">
        <v>62</v>
      </c>
      <c r="G60" s="75">
        <v>595.14766666666662</v>
      </c>
      <c r="H60" s="76">
        <v>101.20800000000001</v>
      </c>
      <c r="I60" s="71">
        <v>389.32766666666663</v>
      </c>
      <c r="J60" s="71">
        <v>99.341666666666654</v>
      </c>
      <c r="K60" s="79">
        <v>300.90100000000001</v>
      </c>
      <c r="L60" s="80">
        <v>107.74366666666667</v>
      </c>
      <c r="M60" s="71">
        <v>145.017</v>
      </c>
    </row>
    <row r="61" spans="1:13" x14ac:dyDescent="0.2">
      <c r="A61" s="19"/>
      <c r="B61" s="16">
        <v>18</v>
      </c>
      <c r="C61" s="59">
        <v>786</v>
      </c>
      <c r="D61" s="23" t="s">
        <v>4</v>
      </c>
      <c r="E61" s="6" t="s">
        <v>36</v>
      </c>
      <c r="F61" s="23" t="s">
        <v>64</v>
      </c>
      <c r="G61" s="75">
        <v>459.11833333333334</v>
      </c>
      <c r="H61" s="76">
        <v>123.73700000000001</v>
      </c>
      <c r="I61" s="71">
        <v>317.30199999999996</v>
      </c>
      <c r="J61" s="71">
        <v>132.58733333333333</v>
      </c>
      <c r="K61" s="79">
        <v>276.185</v>
      </c>
      <c r="L61" s="80">
        <v>132.21433333333334</v>
      </c>
      <c r="M61" s="71">
        <v>178.65266666666665</v>
      </c>
    </row>
    <row r="62" spans="1:13" x14ac:dyDescent="0.2">
      <c r="A62" s="60"/>
      <c r="B62" s="61">
        <v>18</v>
      </c>
      <c r="C62" s="62">
        <v>790</v>
      </c>
      <c r="D62" s="63" t="s">
        <v>4</v>
      </c>
      <c r="E62" s="62" t="s">
        <v>37</v>
      </c>
      <c r="F62" s="63" t="s">
        <v>64</v>
      </c>
      <c r="G62" s="75">
        <v>341.459</v>
      </c>
      <c r="H62" s="76">
        <v>122.10600000000001</v>
      </c>
      <c r="I62" s="71">
        <v>289.11433333333338</v>
      </c>
      <c r="J62" s="71">
        <v>111.37033333333333</v>
      </c>
      <c r="K62" s="79">
        <v>176.73366666666666</v>
      </c>
      <c r="L62" s="80">
        <v>111.35733333333333</v>
      </c>
      <c r="M62" s="71">
        <v>174.84900000000002</v>
      </c>
    </row>
    <row r="63" spans="1:13" x14ac:dyDescent="0.2">
      <c r="A63" s="19"/>
      <c r="B63" s="16">
        <v>19</v>
      </c>
      <c r="C63" s="59">
        <v>794</v>
      </c>
      <c r="D63" s="23" t="s">
        <v>4</v>
      </c>
      <c r="E63" s="6" t="s">
        <v>37</v>
      </c>
      <c r="F63" s="23" t="s">
        <v>65</v>
      </c>
      <c r="G63" s="75">
        <v>505.62966666666671</v>
      </c>
      <c r="H63" s="76">
        <v>103.651</v>
      </c>
      <c r="I63" s="71">
        <v>305.60099999999994</v>
      </c>
      <c r="J63" s="71">
        <v>105.51233333333334</v>
      </c>
      <c r="K63" s="79">
        <v>281.76533333333333</v>
      </c>
      <c r="L63" s="80">
        <v>112.65733333333333</v>
      </c>
      <c r="M63" s="71">
        <v>155.01166666666666</v>
      </c>
    </row>
    <row r="64" spans="1:13" x14ac:dyDescent="0.2">
      <c r="A64" s="19"/>
      <c r="B64" s="16">
        <v>19</v>
      </c>
      <c r="C64" s="59">
        <v>796</v>
      </c>
      <c r="D64" s="23" t="s">
        <v>4</v>
      </c>
      <c r="E64" s="6" t="s">
        <v>36</v>
      </c>
      <c r="F64" s="23" t="s">
        <v>65</v>
      </c>
      <c r="G64" s="75">
        <v>521.61199999999997</v>
      </c>
      <c r="H64" s="76">
        <v>135.71299999999999</v>
      </c>
      <c r="I64" s="71">
        <v>429.18699999999995</v>
      </c>
      <c r="J64" s="71">
        <v>114.87833333333333</v>
      </c>
      <c r="K64" s="79">
        <v>299.45266666666669</v>
      </c>
      <c r="L64" s="80">
        <v>114.14966666666665</v>
      </c>
      <c r="M64" s="71">
        <v>165.65966666666665</v>
      </c>
    </row>
    <row r="65" spans="1:13" x14ac:dyDescent="0.2">
      <c r="A65" s="19"/>
      <c r="B65" s="16">
        <v>19</v>
      </c>
      <c r="C65" s="59">
        <v>808</v>
      </c>
      <c r="D65" s="23" t="s">
        <v>4</v>
      </c>
      <c r="E65" s="6" t="s">
        <v>37</v>
      </c>
      <c r="F65" s="23" t="s">
        <v>65</v>
      </c>
      <c r="G65" s="75">
        <v>482.51100000000002</v>
      </c>
      <c r="H65" s="76">
        <v>120.10833333333333</v>
      </c>
      <c r="I65" s="71">
        <v>360.04733333333337</v>
      </c>
      <c r="J65" s="71">
        <v>115.75266666666668</v>
      </c>
      <c r="K65" s="79">
        <v>246.09699999999998</v>
      </c>
      <c r="L65" s="80">
        <v>103.32966666666668</v>
      </c>
      <c r="M65" s="71">
        <v>160.59433333333334</v>
      </c>
    </row>
    <row r="66" spans="1:13" x14ac:dyDescent="0.2">
      <c r="A66" s="19"/>
      <c r="B66" s="16">
        <v>19</v>
      </c>
      <c r="C66" s="59">
        <v>812</v>
      </c>
      <c r="D66" s="23" t="s">
        <v>4</v>
      </c>
      <c r="E66" s="6" t="s">
        <v>37</v>
      </c>
      <c r="F66" s="23" t="s">
        <v>65</v>
      </c>
      <c r="G66" s="75">
        <v>488.6873333333333</v>
      </c>
      <c r="H66" s="76">
        <v>114.13166666666666</v>
      </c>
      <c r="I66" s="71">
        <v>393.00233333333335</v>
      </c>
      <c r="J66" s="71">
        <v>121.53000000000002</v>
      </c>
      <c r="K66" s="79">
        <v>249.06066666666666</v>
      </c>
      <c r="L66" s="80">
        <v>98.704999999999998</v>
      </c>
      <c r="M66" s="71">
        <v>167.24300000000002</v>
      </c>
    </row>
    <row r="67" spans="1:13" x14ac:dyDescent="0.2">
      <c r="A67" s="19"/>
      <c r="B67" s="16">
        <v>20</v>
      </c>
      <c r="C67" s="59">
        <v>802</v>
      </c>
      <c r="D67" s="23" t="s">
        <v>4</v>
      </c>
      <c r="E67" s="6" t="s">
        <v>37</v>
      </c>
      <c r="F67" s="23" t="s">
        <v>63</v>
      </c>
      <c r="G67" s="75">
        <v>354.83699999999999</v>
      </c>
      <c r="H67" s="76">
        <v>119.54700000000001</v>
      </c>
      <c r="I67" s="71">
        <v>288.02466666666663</v>
      </c>
      <c r="J67" s="71">
        <v>112.22266666666667</v>
      </c>
      <c r="K67" s="79">
        <v>183.72600000000003</v>
      </c>
      <c r="L67" s="80">
        <v>101.282</v>
      </c>
      <c r="M67" s="71">
        <v>156.38433333333333</v>
      </c>
    </row>
    <row r="68" spans="1:13" x14ac:dyDescent="0.2">
      <c r="A68" s="19"/>
      <c r="B68" s="16">
        <v>20</v>
      </c>
      <c r="C68" s="59">
        <v>806</v>
      </c>
      <c r="D68" s="23" t="s">
        <v>4</v>
      </c>
      <c r="E68" s="6" t="s">
        <v>37</v>
      </c>
      <c r="F68" s="23" t="s">
        <v>63</v>
      </c>
      <c r="G68" s="75">
        <v>344.08499999999998</v>
      </c>
      <c r="H68" s="76">
        <v>114.01900000000001</v>
      </c>
      <c r="I68" s="71">
        <v>278.04899999999998</v>
      </c>
      <c r="J68" s="71">
        <v>117.33933333333334</v>
      </c>
      <c r="K68" s="79">
        <v>185.47533333333334</v>
      </c>
      <c r="L68" s="80">
        <v>102.33233333333334</v>
      </c>
    </row>
    <row r="69" spans="1:13" x14ac:dyDescent="0.2">
      <c r="A69" s="19"/>
      <c r="B69" s="16">
        <v>20</v>
      </c>
      <c r="C69" s="59">
        <v>824</v>
      </c>
      <c r="D69" s="23" t="s">
        <v>4</v>
      </c>
      <c r="E69" s="6" t="s">
        <v>36</v>
      </c>
      <c r="F69" s="23" t="s">
        <v>63</v>
      </c>
      <c r="G69" s="75">
        <v>347.57133333333331</v>
      </c>
      <c r="H69" s="76"/>
      <c r="I69" s="71">
        <v>232.81166666666664</v>
      </c>
      <c r="J69" s="71">
        <v>96.50333333333333</v>
      </c>
      <c r="K69" s="79">
        <v>175.559</v>
      </c>
      <c r="L69" s="80">
        <v>90.739666666666665</v>
      </c>
      <c r="M69" s="71">
        <v>154.90533333333335</v>
      </c>
    </row>
    <row r="70" spans="1:13" x14ac:dyDescent="0.2">
      <c r="A70" s="19"/>
      <c r="B70" s="16">
        <v>21</v>
      </c>
      <c r="C70" s="59">
        <v>814</v>
      </c>
      <c r="D70" s="23" t="s">
        <v>4</v>
      </c>
      <c r="E70" s="6" t="s">
        <v>37</v>
      </c>
      <c r="F70" s="23" t="s">
        <v>62</v>
      </c>
      <c r="G70" s="75">
        <v>466.78866666666664</v>
      </c>
      <c r="H70" s="76">
        <v>92.114333333333335</v>
      </c>
      <c r="I70" s="71">
        <v>300.79199999999997</v>
      </c>
      <c r="J70" s="71">
        <v>104.81433333333332</v>
      </c>
      <c r="K70" s="79">
        <v>249.24733333333336</v>
      </c>
      <c r="L70" s="80">
        <v>98.455333333333328</v>
      </c>
      <c r="M70" s="71">
        <v>145.84133333333332</v>
      </c>
    </row>
    <row r="71" spans="1:13" x14ac:dyDescent="0.2">
      <c r="A71" s="19"/>
      <c r="B71" s="16">
        <v>21</v>
      </c>
      <c r="C71" s="59">
        <v>816</v>
      </c>
      <c r="D71" s="23" t="s">
        <v>4</v>
      </c>
      <c r="E71" s="6" t="s">
        <v>36</v>
      </c>
      <c r="F71" s="23" t="s">
        <v>62</v>
      </c>
      <c r="G71" s="75">
        <v>513.5916666666667</v>
      </c>
      <c r="H71" s="76">
        <v>117.12966666666667</v>
      </c>
      <c r="I71" s="71">
        <v>414.23766666666666</v>
      </c>
      <c r="J71" s="71">
        <v>110.36</v>
      </c>
      <c r="K71" s="79">
        <v>267.36100000000005</v>
      </c>
      <c r="L71" s="80">
        <v>106.22799999999999</v>
      </c>
      <c r="M71" s="71">
        <v>150.85933333333332</v>
      </c>
    </row>
    <row r="72" spans="1:13" x14ac:dyDescent="0.2">
      <c r="A72" s="19"/>
      <c r="B72" s="16">
        <v>21</v>
      </c>
      <c r="C72" s="59">
        <v>818</v>
      </c>
      <c r="D72" s="23" t="s">
        <v>4</v>
      </c>
      <c r="E72" s="6" t="s">
        <v>37</v>
      </c>
      <c r="F72" s="23" t="s">
        <v>62</v>
      </c>
      <c r="G72" s="75">
        <v>508.34533333333337</v>
      </c>
      <c r="H72" s="76">
        <v>111.08833333333332</v>
      </c>
      <c r="I72" s="71">
        <v>377.77433333333335</v>
      </c>
      <c r="J72" s="71">
        <v>118.98699999999998</v>
      </c>
      <c r="K72" s="79">
        <v>227.19066666666666</v>
      </c>
      <c r="L72" s="80">
        <v>106.10700000000001</v>
      </c>
      <c r="M72" s="71">
        <v>175.4246666666667</v>
      </c>
    </row>
    <row r="73" spans="1:13" ht="17" thickBot="1" x14ac:dyDescent="0.25">
      <c r="A73" s="19"/>
      <c r="B73" s="16">
        <v>21</v>
      </c>
      <c r="C73" s="59">
        <v>820</v>
      </c>
      <c r="D73" s="23" t="s">
        <v>4</v>
      </c>
      <c r="E73" s="6" t="s">
        <v>37</v>
      </c>
      <c r="F73" s="23" t="s">
        <v>62</v>
      </c>
      <c r="G73" s="77">
        <v>512.2835</v>
      </c>
      <c r="H73" s="78">
        <v>82.481999999999999</v>
      </c>
      <c r="I73" s="71">
        <v>303.83300000000003</v>
      </c>
      <c r="J73" s="71">
        <v>107.54866666666665</v>
      </c>
      <c r="K73" s="79">
        <v>264.50833333333327</v>
      </c>
      <c r="L73" s="80">
        <v>98.192666666666682</v>
      </c>
      <c r="M73" s="71">
        <v>156.80666666666664</v>
      </c>
    </row>
    <row r="74" spans="1:13" x14ac:dyDescent="0.2">
      <c r="A74" s="4"/>
      <c r="B74" s="5"/>
      <c r="C74" s="4"/>
      <c r="D74" s="4"/>
      <c r="E74" s="4"/>
      <c r="F74" s="4"/>
    </row>
    <row r="75" spans="1:13" x14ac:dyDescent="0.2">
      <c r="A75" s="4"/>
      <c r="B75" s="5"/>
      <c r="C75" s="4"/>
      <c r="D75" s="4"/>
      <c r="E75" s="4"/>
      <c r="F75" s="18"/>
    </row>
    <row r="76" spans="1:13" x14ac:dyDescent="0.2">
      <c r="A76" s="4"/>
      <c r="B76" s="5"/>
      <c r="C76" s="4"/>
      <c r="D76" s="4"/>
      <c r="E76" s="4"/>
      <c r="F76" s="4"/>
    </row>
    <row r="77" spans="1:13" x14ac:dyDescent="0.2">
      <c r="A77" s="4"/>
      <c r="B77" s="5"/>
      <c r="C77" s="4"/>
      <c r="D77" s="4"/>
      <c r="E77" s="4"/>
      <c r="F77" s="4"/>
    </row>
    <row r="78" spans="1:13" x14ac:dyDescent="0.2">
      <c r="A78" s="4"/>
      <c r="B78" s="5"/>
      <c r="C78" s="4"/>
      <c r="D78" s="4"/>
      <c r="E78" s="4"/>
      <c r="F78" s="4"/>
    </row>
    <row r="79" spans="1:13" x14ac:dyDescent="0.2">
      <c r="A79" s="4"/>
      <c r="B79" s="5"/>
      <c r="C79" s="4"/>
      <c r="D79" s="4"/>
      <c r="E79" s="4"/>
      <c r="F79" s="4"/>
    </row>
    <row r="80" spans="1:13" x14ac:dyDescent="0.2">
      <c r="A80" s="4"/>
      <c r="B80" s="5"/>
      <c r="C80" s="4"/>
      <c r="D80" s="4"/>
      <c r="E80" s="4"/>
      <c r="F80" s="4"/>
    </row>
    <row r="81" spans="1:6" x14ac:dyDescent="0.2">
      <c r="A81" s="4"/>
      <c r="B81" s="5"/>
      <c r="C81" s="4"/>
      <c r="D81" s="4"/>
      <c r="E81" s="4"/>
      <c r="F81" s="4"/>
    </row>
    <row r="82" spans="1:6" x14ac:dyDescent="0.2">
      <c r="A82" s="4"/>
      <c r="B82" s="5"/>
      <c r="C82" s="4"/>
      <c r="D82" s="4"/>
      <c r="E82" s="4"/>
      <c r="F82" s="4"/>
    </row>
    <row r="83" spans="1:6" x14ac:dyDescent="0.2">
      <c r="A83" s="4"/>
      <c r="B83" s="20"/>
      <c r="C83" s="18"/>
      <c r="D83" s="18"/>
      <c r="E83" s="18"/>
      <c r="F83" s="4"/>
    </row>
    <row r="84" spans="1:6" x14ac:dyDescent="0.2">
      <c r="A84" s="4"/>
      <c r="B84" s="5"/>
      <c r="C84" s="4"/>
      <c r="D84" s="4"/>
      <c r="E84" s="4"/>
      <c r="F84" s="4"/>
    </row>
    <row r="85" spans="1:6" x14ac:dyDescent="0.2">
      <c r="A85" s="4"/>
      <c r="B85" s="5"/>
      <c r="C85" s="4"/>
      <c r="D85" s="4"/>
      <c r="E85" s="4"/>
      <c r="F85" s="4"/>
    </row>
    <row r="86" spans="1:6" x14ac:dyDescent="0.2">
      <c r="A86" s="4"/>
      <c r="B86" s="5"/>
      <c r="C86" s="4"/>
      <c r="D86" s="4"/>
      <c r="E86" s="4"/>
      <c r="F86" s="4"/>
    </row>
    <row r="87" spans="1:6" x14ac:dyDescent="0.2">
      <c r="A87" s="4"/>
      <c r="B87" s="5"/>
      <c r="C87" s="4"/>
      <c r="D87" s="4"/>
      <c r="E87" s="4"/>
      <c r="F87" s="4"/>
    </row>
    <row r="88" spans="1:6" x14ac:dyDescent="0.2">
      <c r="A88" s="4"/>
      <c r="B88" s="5"/>
      <c r="C88" s="4"/>
      <c r="D88" s="4"/>
      <c r="E88" s="4"/>
      <c r="F88" s="4"/>
    </row>
    <row r="89" spans="1:6" x14ac:dyDescent="0.2">
      <c r="A89" s="4"/>
      <c r="B89" s="5"/>
      <c r="C89" s="4"/>
      <c r="D89" s="4"/>
      <c r="E89" s="4"/>
      <c r="F89" s="4"/>
    </row>
    <row r="90" spans="1:6" x14ac:dyDescent="0.2">
      <c r="A90" s="4"/>
      <c r="B90" s="5"/>
      <c r="C90" s="4"/>
      <c r="D90" s="4"/>
      <c r="E90" s="4"/>
      <c r="F90" s="4"/>
    </row>
    <row r="91" spans="1:6" x14ac:dyDescent="0.2">
      <c r="A91" s="4"/>
      <c r="B91" s="5"/>
      <c r="C91" s="4"/>
      <c r="D91" s="4"/>
      <c r="E91" s="4"/>
      <c r="F91" s="4"/>
    </row>
    <row r="92" spans="1:6" x14ac:dyDescent="0.2">
      <c r="A92" s="4"/>
      <c r="B92" s="5"/>
      <c r="C92" s="4"/>
      <c r="D92" s="4"/>
      <c r="E92" s="4"/>
      <c r="F92" s="4"/>
    </row>
    <row r="93" spans="1:6" x14ac:dyDescent="0.2">
      <c r="A93" s="4"/>
      <c r="B93" s="5"/>
      <c r="C93" s="4"/>
      <c r="D93" s="4"/>
      <c r="E93" s="4"/>
      <c r="F93" s="4"/>
    </row>
    <row r="94" spans="1:6" x14ac:dyDescent="0.2">
      <c r="A94" s="4"/>
      <c r="B94" s="5"/>
      <c r="C94" s="4"/>
      <c r="D94" s="4"/>
      <c r="E94" s="4"/>
      <c r="F94" s="4"/>
    </row>
    <row r="95" spans="1:6" x14ac:dyDescent="0.2">
      <c r="A95" s="4"/>
      <c r="B95" s="5"/>
      <c r="C95" s="4"/>
      <c r="D95" s="4"/>
      <c r="E95" s="4"/>
      <c r="F95" s="4"/>
    </row>
    <row r="96" spans="1:6" x14ac:dyDescent="0.2">
      <c r="A96" s="4"/>
      <c r="B96" s="5"/>
      <c r="C96" s="4"/>
      <c r="D96" s="4"/>
      <c r="E96" s="4"/>
      <c r="F96" s="4"/>
    </row>
    <row r="97" spans="1:6" x14ac:dyDescent="0.2">
      <c r="A97" s="4"/>
      <c r="B97" s="5"/>
      <c r="C97" s="4"/>
      <c r="D97" s="4"/>
      <c r="E97" s="4"/>
      <c r="F97" s="4"/>
    </row>
    <row r="98" spans="1:6" x14ac:dyDescent="0.2">
      <c r="A98" s="4"/>
      <c r="B98" s="5"/>
      <c r="C98" s="4"/>
      <c r="D98" s="4"/>
      <c r="E98" s="4"/>
      <c r="F98" s="4"/>
    </row>
    <row r="99" spans="1:6" x14ac:dyDescent="0.2">
      <c r="A99" s="4"/>
      <c r="B99" s="5"/>
      <c r="C99" s="4"/>
      <c r="D99" s="4"/>
      <c r="E99" s="4"/>
      <c r="F99" s="4"/>
    </row>
    <row r="100" spans="1:6" x14ac:dyDescent="0.2">
      <c r="A100" s="4"/>
      <c r="B100" s="5"/>
      <c r="C100" s="4"/>
      <c r="D100" s="4"/>
      <c r="E100" s="4"/>
      <c r="F100" s="4"/>
    </row>
    <row r="101" spans="1:6" x14ac:dyDescent="0.2">
      <c r="A101" s="4"/>
      <c r="B101" s="5"/>
      <c r="C101" s="4"/>
      <c r="D101" s="4"/>
      <c r="E101" s="4"/>
      <c r="F101" s="4"/>
    </row>
    <row r="102" spans="1:6" x14ac:dyDescent="0.2">
      <c r="A102" s="4"/>
      <c r="B102" s="5"/>
      <c r="C102" s="4"/>
      <c r="D102" s="4"/>
      <c r="E102" s="4"/>
      <c r="F102" s="4"/>
    </row>
    <row r="103" spans="1:6" x14ac:dyDescent="0.2">
      <c r="A103" s="4"/>
      <c r="B103" s="5"/>
      <c r="C103" s="4"/>
      <c r="D103" s="4"/>
      <c r="E103" s="4"/>
      <c r="F103" s="4"/>
    </row>
    <row r="104" spans="1:6" x14ac:dyDescent="0.2">
      <c r="A104" s="4"/>
      <c r="B104" s="5"/>
      <c r="C104" s="4"/>
      <c r="D104" s="4"/>
      <c r="E104" s="4"/>
      <c r="F104" s="4"/>
    </row>
    <row r="105" spans="1:6" x14ac:dyDescent="0.2">
      <c r="A105" s="4"/>
      <c r="B105" s="5"/>
      <c r="C105" s="4"/>
      <c r="D105" s="4"/>
      <c r="E105" s="4"/>
      <c r="F105" s="4"/>
    </row>
    <row r="106" spans="1:6" x14ac:dyDescent="0.2">
      <c r="A106" s="4"/>
      <c r="B106" s="5"/>
      <c r="C106" s="4"/>
      <c r="D106" s="4"/>
      <c r="E106" s="4"/>
      <c r="F106" s="4"/>
    </row>
    <row r="107" spans="1:6" x14ac:dyDescent="0.2">
      <c r="A107" s="4"/>
      <c r="B107" s="5"/>
      <c r="C107" s="4"/>
      <c r="D107" s="4"/>
      <c r="E107" s="4"/>
      <c r="F107" s="4"/>
    </row>
    <row r="108" spans="1:6" x14ac:dyDescent="0.2">
      <c r="A108" s="4"/>
      <c r="B108" s="5"/>
      <c r="C108" s="4"/>
      <c r="D108" s="4"/>
      <c r="E108" s="4"/>
      <c r="F108" s="4"/>
    </row>
    <row r="109" spans="1:6" x14ac:dyDescent="0.2">
      <c r="A109" s="4"/>
      <c r="B109" s="5"/>
      <c r="C109" s="4"/>
      <c r="D109" s="4"/>
      <c r="E109" s="4"/>
      <c r="F109" s="4"/>
    </row>
    <row r="110" spans="1:6" x14ac:dyDescent="0.2">
      <c r="A110" s="4"/>
      <c r="B110" s="5"/>
      <c r="C110" s="4"/>
      <c r="D110" s="4"/>
      <c r="E110" s="4"/>
      <c r="F110" s="4"/>
    </row>
    <row r="111" spans="1:6" x14ac:dyDescent="0.2">
      <c r="A111" s="4"/>
      <c r="B111" s="5"/>
      <c r="C111" s="4"/>
      <c r="D111" s="4"/>
      <c r="E111" s="4"/>
      <c r="F111" s="4"/>
    </row>
    <row r="112" spans="1:6" x14ac:dyDescent="0.2">
      <c r="A112" s="4"/>
      <c r="B112" s="5"/>
      <c r="C112" s="4"/>
      <c r="D112" s="4"/>
      <c r="E112" s="4"/>
      <c r="F112" s="4"/>
    </row>
    <row r="113" spans="1:6" x14ac:dyDescent="0.2">
      <c r="A113" s="4"/>
      <c r="B113" s="5"/>
      <c r="C113" s="4"/>
      <c r="D113" s="4"/>
      <c r="E113" s="4"/>
      <c r="F113" s="4"/>
    </row>
    <row r="114" spans="1:6" x14ac:dyDescent="0.2">
      <c r="A114" s="4"/>
      <c r="B114" s="5"/>
      <c r="C114" s="4"/>
      <c r="D114" s="4"/>
      <c r="E114" s="4"/>
      <c r="F114" s="4"/>
    </row>
    <row r="115" spans="1:6" x14ac:dyDescent="0.2">
      <c r="A115" s="4"/>
      <c r="B115" s="5"/>
      <c r="C115" s="4"/>
      <c r="D115" s="4"/>
      <c r="E115" s="4"/>
      <c r="F115" s="4"/>
    </row>
    <row r="116" spans="1:6" x14ac:dyDescent="0.2">
      <c r="A116" s="4"/>
      <c r="B116" s="5"/>
      <c r="C116" s="4"/>
      <c r="D116" s="4"/>
      <c r="E116" s="4"/>
      <c r="F116" s="4"/>
    </row>
    <row r="117" spans="1:6" x14ac:dyDescent="0.2">
      <c r="A117" s="4"/>
      <c r="B117" s="5"/>
      <c r="C117" s="4"/>
      <c r="D117" s="4"/>
      <c r="E117" s="4"/>
      <c r="F117" s="4"/>
    </row>
    <row r="118" spans="1:6" x14ac:dyDescent="0.2">
      <c r="A118" s="4"/>
      <c r="B118" s="5"/>
      <c r="C118" s="4"/>
      <c r="D118" s="4"/>
      <c r="E118" s="4"/>
      <c r="F118" s="4"/>
    </row>
    <row r="119" spans="1:6" x14ac:dyDescent="0.2">
      <c r="A119" s="4"/>
      <c r="B119" s="5"/>
      <c r="C119" s="4"/>
      <c r="D119" s="4"/>
      <c r="E119" s="4"/>
      <c r="F119" s="4"/>
    </row>
    <row r="120" spans="1:6" x14ac:dyDescent="0.2">
      <c r="A120" s="4"/>
      <c r="B120" s="5"/>
      <c r="C120" s="4"/>
      <c r="D120" s="4"/>
      <c r="E120" s="4"/>
      <c r="F120" s="4"/>
    </row>
    <row r="121" spans="1:6" x14ac:dyDescent="0.2">
      <c r="A121" s="4"/>
      <c r="B121" s="5"/>
      <c r="C121" s="4"/>
      <c r="D121" s="4"/>
      <c r="E121" s="4"/>
      <c r="F121" s="4"/>
    </row>
    <row r="122" spans="1:6" x14ac:dyDescent="0.2">
      <c r="A122" s="4"/>
      <c r="B122" s="5"/>
      <c r="C122" s="4"/>
      <c r="D122" s="4"/>
      <c r="E122" s="4"/>
      <c r="F122" s="4"/>
    </row>
    <row r="123" spans="1:6" x14ac:dyDescent="0.2">
      <c r="A123" s="4"/>
      <c r="B123" s="5"/>
      <c r="C123" s="4"/>
      <c r="D123" s="4"/>
      <c r="E123" s="4"/>
      <c r="F123" s="4"/>
    </row>
    <row r="124" spans="1:6" x14ac:dyDescent="0.2">
      <c r="A124" s="4"/>
      <c r="B124" s="5"/>
      <c r="C124" s="4"/>
      <c r="D124" s="4"/>
      <c r="E124" s="4"/>
      <c r="F124" s="4"/>
    </row>
    <row r="125" spans="1:6" x14ac:dyDescent="0.2">
      <c r="A125" s="4"/>
      <c r="B125" s="5"/>
      <c r="C125" s="4"/>
      <c r="D125" s="4"/>
      <c r="E125" s="4"/>
      <c r="F125" s="4"/>
    </row>
    <row r="126" spans="1:6" x14ac:dyDescent="0.2">
      <c r="A126" s="4"/>
      <c r="B126" s="5"/>
      <c r="C126" s="4"/>
      <c r="D126" s="4"/>
      <c r="E126" s="4"/>
      <c r="F126" s="4"/>
    </row>
    <row r="127" spans="1:6" x14ac:dyDescent="0.2">
      <c r="A127" s="4"/>
      <c r="B127" s="5"/>
      <c r="C127" s="4"/>
      <c r="D127" s="4"/>
      <c r="E127" s="4"/>
      <c r="F127" s="4"/>
    </row>
    <row r="128" spans="1:6" x14ac:dyDescent="0.2">
      <c r="C128" s="4"/>
      <c r="D128" s="4"/>
      <c r="E128" s="4"/>
      <c r="F128" s="4"/>
    </row>
    <row r="129" spans="3:6" x14ac:dyDescent="0.2">
      <c r="C129" s="4"/>
      <c r="D129" s="4"/>
      <c r="E129" s="4"/>
      <c r="F129" s="4"/>
    </row>
    <row r="130" spans="3:6" x14ac:dyDescent="0.2">
      <c r="C130" s="4"/>
      <c r="D130" s="4"/>
      <c r="E130" s="4"/>
      <c r="F130" s="4"/>
    </row>
    <row r="131" spans="3:6" x14ac:dyDescent="0.2">
      <c r="C131" s="4"/>
      <c r="D131" s="4"/>
      <c r="E131" s="4"/>
      <c r="F131" s="4"/>
    </row>
    <row r="132" spans="3:6" x14ac:dyDescent="0.2">
      <c r="C132" s="4"/>
      <c r="D132" s="4"/>
      <c r="E132" s="4"/>
      <c r="F132" s="4"/>
    </row>
    <row r="133" spans="3:6" x14ac:dyDescent="0.2">
      <c r="C133" s="4"/>
      <c r="D133" s="4"/>
      <c r="E133" s="4"/>
      <c r="F133" s="4"/>
    </row>
    <row r="134" spans="3:6" x14ac:dyDescent="0.2">
      <c r="C134" s="4"/>
      <c r="D134" s="4"/>
      <c r="E134" s="4"/>
      <c r="F134" s="4"/>
    </row>
    <row r="135" spans="3:6" x14ac:dyDescent="0.2">
      <c r="C135" s="4"/>
      <c r="D135" s="4"/>
      <c r="E135" s="4"/>
      <c r="F135" s="4"/>
    </row>
    <row r="136" spans="3:6" x14ac:dyDescent="0.2">
      <c r="C136" s="4"/>
      <c r="D136" s="4"/>
      <c r="E136" s="4"/>
      <c r="F136" s="4"/>
    </row>
    <row r="137" spans="3:6" x14ac:dyDescent="0.2">
      <c r="C137" s="4"/>
      <c r="D137" s="4"/>
      <c r="E137" s="4"/>
      <c r="F137" s="4"/>
    </row>
    <row r="138" spans="3:6" x14ac:dyDescent="0.2">
      <c r="C138" s="4"/>
      <c r="D138" s="4"/>
      <c r="E138" s="4"/>
      <c r="F138" s="4"/>
    </row>
    <row r="139" spans="3:6" x14ac:dyDescent="0.2">
      <c r="C139" s="4"/>
      <c r="D139" s="4"/>
      <c r="E139" s="4"/>
      <c r="F139" s="4"/>
    </row>
    <row r="140" spans="3:6" x14ac:dyDescent="0.2">
      <c r="C140" s="4"/>
      <c r="D140" s="4"/>
      <c r="E140" s="4"/>
      <c r="F140" s="4"/>
    </row>
    <row r="141" spans="3:6" x14ac:dyDescent="0.2">
      <c r="C141" s="4"/>
      <c r="D141" s="4"/>
      <c r="E141" s="4"/>
      <c r="F141" s="4"/>
    </row>
    <row r="142" spans="3:6" x14ac:dyDescent="0.2">
      <c r="C142" s="4"/>
      <c r="D142" s="4"/>
      <c r="E142" s="4"/>
      <c r="F142" s="4"/>
    </row>
    <row r="143" spans="3:6" x14ac:dyDescent="0.2">
      <c r="C143" s="4"/>
      <c r="D143" s="4"/>
      <c r="E143" s="4"/>
      <c r="F143" s="4"/>
    </row>
    <row r="144" spans="3:6" x14ac:dyDescent="0.2">
      <c r="C144" s="4"/>
      <c r="D144" s="4"/>
      <c r="E144" s="4"/>
      <c r="F144" s="4"/>
    </row>
    <row r="145" spans="3:6" x14ac:dyDescent="0.2">
      <c r="C145" s="4"/>
      <c r="D145" s="4"/>
      <c r="E145" s="4"/>
      <c r="F145" s="4"/>
    </row>
    <row r="146" spans="3:6" x14ac:dyDescent="0.2">
      <c r="C146" s="4"/>
      <c r="D146" s="4"/>
      <c r="E146" s="4"/>
      <c r="F146" s="4"/>
    </row>
    <row r="147" spans="3:6" x14ac:dyDescent="0.2">
      <c r="C147" s="4"/>
      <c r="D147" s="4"/>
      <c r="E147" s="4"/>
      <c r="F147" s="4"/>
    </row>
    <row r="148" spans="3:6" x14ac:dyDescent="0.2">
      <c r="C148" s="4"/>
      <c r="D148" s="4"/>
      <c r="E148" s="4"/>
      <c r="F148" s="4"/>
    </row>
    <row r="149" spans="3:6" x14ac:dyDescent="0.2">
      <c r="C149" s="4"/>
      <c r="D149" s="4"/>
      <c r="E149" s="4"/>
      <c r="F149" s="4"/>
    </row>
    <row r="150" spans="3:6" x14ac:dyDescent="0.2">
      <c r="C150" s="4"/>
      <c r="D150" s="4"/>
      <c r="E150" s="4"/>
      <c r="F150" s="4"/>
    </row>
    <row r="151" spans="3:6" x14ac:dyDescent="0.2">
      <c r="C151" s="4"/>
      <c r="D151" s="4"/>
      <c r="E151" s="4"/>
      <c r="F151" s="4"/>
    </row>
    <row r="152" spans="3:6" x14ac:dyDescent="0.2">
      <c r="C152" s="4"/>
      <c r="D152" s="4"/>
      <c r="E152" s="4"/>
      <c r="F152" s="4"/>
    </row>
    <row r="153" spans="3:6" x14ac:dyDescent="0.2">
      <c r="C153" s="4"/>
      <c r="D153" s="4"/>
      <c r="E153" s="4"/>
      <c r="F153" s="4"/>
    </row>
    <row r="154" spans="3:6" x14ac:dyDescent="0.2">
      <c r="C154" s="4"/>
      <c r="D154" s="4"/>
      <c r="E154" s="4"/>
      <c r="F154" s="4"/>
    </row>
    <row r="155" spans="3:6" x14ac:dyDescent="0.2">
      <c r="C155" s="4"/>
      <c r="D155" s="4"/>
      <c r="E155" s="4"/>
      <c r="F155" s="4"/>
    </row>
    <row r="156" spans="3:6" x14ac:dyDescent="0.2">
      <c r="C156" s="4"/>
      <c r="D156" s="4"/>
      <c r="E156" s="4"/>
    </row>
    <row r="157" spans="3:6" x14ac:dyDescent="0.2">
      <c r="C157" s="4"/>
      <c r="D157" s="4"/>
      <c r="E157" s="4"/>
    </row>
    <row r="158" spans="3:6" x14ac:dyDescent="0.2">
      <c r="C158" s="4"/>
      <c r="D158" s="4"/>
      <c r="E158" s="4"/>
    </row>
    <row r="159" spans="3:6" x14ac:dyDescent="0.2">
      <c r="C159" s="4"/>
      <c r="D159" s="4"/>
      <c r="E159" s="4"/>
    </row>
    <row r="160" spans="3:6" x14ac:dyDescent="0.2">
      <c r="C160" s="4"/>
      <c r="D160" s="4"/>
      <c r="E160" s="4"/>
    </row>
    <row r="161" spans="3:5" x14ac:dyDescent="0.2">
      <c r="C161" s="4"/>
      <c r="D161" s="4"/>
      <c r="E161" s="4"/>
    </row>
    <row r="162" spans="3:5" x14ac:dyDescent="0.2">
      <c r="C162" s="4"/>
      <c r="D162" s="4"/>
      <c r="E162" s="4"/>
    </row>
    <row r="163" spans="3:5" x14ac:dyDescent="0.2">
      <c r="C163" s="4"/>
      <c r="D163" s="4"/>
      <c r="E163" s="4"/>
    </row>
  </sheetData>
  <pageMargins left="0.7" right="0.7" top="0.75" bottom="0.75" header="0.3" footer="0.3"/>
  <legacyDrawing r:id="rId1"/>
</worksheet>
</file>

<file path=docMetadata/LabelInfo.xml><?xml version="1.0" encoding="utf-8"?>
<clbl:labelList xmlns:clbl="http://schemas.microsoft.com/office/2020/mipLabelMetadata">
  <clbl:label id="{6a2630e2-1ac5-455e-8217-0156b1936a76}" enabled="1" method="Standard" siteId="{a3927f91-cda1-4696-af89-8c9f1ceffa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README</vt:lpstr>
      <vt:lpstr>Body parameters (R)</vt:lpstr>
      <vt:lpstr>Weight gain (R)</vt:lpstr>
      <vt:lpstr>WeightPct (R)</vt:lpstr>
      <vt:lpstr>Necropsy (R)</vt:lpstr>
      <vt:lpstr>Biomarker (R)</vt:lpstr>
      <vt:lpstr>∆Recovery</vt:lpstr>
      <vt:lpstr>Day0vs4</vt:lpstr>
      <vt:lpstr>Histology</vt:lpstr>
      <vt:lpstr>'Body parameters (R)'!Print_Area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Sune Kjærsgaard Yang-Jensen</cp:lastModifiedBy>
  <cp:lastPrinted>2023-11-15T15:23:19Z</cp:lastPrinted>
  <dcterms:created xsi:type="dcterms:W3CDTF">2021-12-14T11:36:25Z</dcterms:created>
  <dcterms:modified xsi:type="dcterms:W3CDTF">2025-06-18T12:05:25Z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2630e2-1ac5-455e-8217-0156b1936a76_Enabled">
    <vt:lpwstr>true</vt:lpwstr>
  </property>
  <property fmtid="{D5CDD505-2E9C-101B-9397-08002B2CF9AE}" pid="3" name="MSIP_Label_6a2630e2-1ac5-455e-8217-0156b1936a76_SetDate">
    <vt:lpwstr>2022-04-01T09:15:59Z</vt:lpwstr>
  </property>
  <property fmtid="{D5CDD505-2E9C-101B-9397-08002B2CF9AE}" pid="4" name="MSIP_Label_6a2630e2-1ac5-455e-8217-0156b1936a76_Method">
    <vt:lpwstr>Standard</vt:lpwstr>
  </property>
  <property fmtid="{D5CDD505-2E9C-101B-9397-08002B2CF9AE}" pid="5" name="MSIP_Label_6a2630e2-1ac5-455e-8217-0156b1936a76_Name">
    <vt:lpwstr>Notclass</vt:lpwstr>
  </property>
  <property fmtid="{D5CDD505-2E9C-101B-9397-08002B2CF9AE}" pid="6" name="MSIP_Label_6a2630e2-1ac5-455e-8217-0156b1936a76_SiteId">
    <vt:lpwstr>a3927f91-cda1-4696-af89-8c9f1ceffa91</vt:lpwstr>
  </property>
  <property fmtid="{D5CDD505-2E9C-101B-9397-08002B2CF9AE}" pid="7" name="MSIP_Label_6a2630e2-1ac5-455e-8217-0156b1936a76_ActionId">
    <vt:lpwstr>e01389ba-4402-4d3b-8bad-9b81ef2899a5</vt:lpwstr>
  </property>
  <property fmtid="{D5CDD505-2E9C-101B-9397-08002B2CF9AE}" pid="8" name="MSIP_Label_6a2630e2-1ac5-455e-8217-0156b1936a76_ContentBits">
    <vt:lpwstr>0</vt:lpwstr>
  </property>
</Properties>
</file>