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UN-BMI-NutritionalImmunology/Projects/McB/McB-GLP1+2R Manus/1. Submission/Nature Microbiology/Raw Data/"/>
    </mc:Choice>
  </mc:AlternateContent>
  <xr:revisionPtr revIDLastSave="0" documentId="13_ncr:1_{11E45FE3-A0ED-214F-B70B-480B849EFE5A}" xr6:coauthVersionLast="47" xr6:coauthVersionMax="47" xr10:uidLastSave="{00000000-0000-0000-0000-000000000000}"/>
  <bookViews>
    <workbookView xWindow="160" yWindow="660" windowWidth="38080" windowHeight="23180" activeTab="1" xr2:uid="{AEE83EF3-5861-974C-A3A6-1F247C3E2406}"/>
  </bookViews>
  <sheets>
    <sheet name="Readme" sheetId="1" r:id="rId1"/>
    <sheet name="Body parameters" sheetId="2" r:id="rId2"/>
    <sheet name="Weight gain" sheetId="3" r:id="rId3"/>
    <sheet name="WeightPct" sheetId="4" r:id="rId4"/>
    <sheet name="DAS" sheetId="17" r:id="rId5"/>
    <sheet name="DAS Calculation" sheetId="19" r:id="rId6"/>
    <sheet name="Necropsy" sheetId="6" r:id="rId7"/>
    <sheet name="Histology" sheetId="1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8" i="19" l="1"/>
  <c r="AE38" i="19"/>
  <c r="AD38" i="19"/>
  <c r="AC38" i="19"/>
  <c r="M38" i="19"/>
  <c r="AH38" i="19" s="1"/>
  <c r="L38" i="19"/>
  <c r="AG38" i="19" s="1"/>
  <c r="K38" i="19"/>
  <c r="J38" i="19"/>
  <c r="I38" i="19"/>
  <c r="H38" i="19"/>
  <c r="AH37" i="19"/>
  <c r="AG37" i="19"/>
  <c r="AF37" i="19"/>
  <c r="AE37" i="19"/>
  <c r="M37" i="19"/>
  <c r="L37" i="19"/>
  <c r="K37" i="19"/>
  <c r="J37" i="19"/>
  <c r="I37" i="19"/>
  <c r="AD37" i="19" s="1"/>
  <c r="H37" i="19"/>
  <c r="AC37" i="19" s="1"/>
  <c r="AF36" i="19"/>
  <c r="AE36" i="19"/>
  <c r="AD36" i="19"/>
  <c r="AC36" i="19"/>
  <c r="M36" i="19"/>
  <c r="AH36" i="19" s="1"/>
  <c r="L36" i="19"/>
  <c r="AG36" i="19" s="1"/>
  <c r="K36" i="19"/>
  <c r="J36" i="19"/>
  <c r="I36" i="19"/>
  <c r="H36" i="19"/>
  <c r="AH35" i="19"/>
  <c r="AG35" i="19"/>
  <c r="AF35" i="19"/>
  <c r="AE35" i="19"/>
  <c r="M35" i="19"/>
  <c r="L35" i="19"/>
  <c r="K35" i="19"/>
  <c r="J35" i="19"/>
  <c r="I35" i="19"/>
  <c r="AD35" i="19" s="1"/>
  <c r="H35" i="19"/>
  <c r="AC35" i="19" s="1"/>
  <c r="AF34" i="19"/>
  <c r="AE34" i="19"/>
  <c r="AD34" i="19"/>
  <c r="AC34" i="19"/>
  <c r="M34" i="19"/>
  <c r="AH34" i="19" s="1"/>
  <c r="L34" i="19"/>
  <c r="AG34" i="19" s="1"/>
  <c r="K34" i="19"/>
  <c r="J34" i="19"/>
  <c r="I34" i="19"/>
  <c r="H34" i="19"/>
  <c r="AH33" i="19"/>
  <c r="AG33" i="19"/>
  <c r="AF33" i="19"/>
  <c r="AE33" i="19"/>
  <c r="M33" i="19"/>
  <c r="L33" i="19"/>
  <c r="K33" i="19"/>
  <c r="J33" i="19"/>
  <c r="I33" i="19"/>
  <c r="AD33" i="19" s="1"/>
  <c r="H33" i="19"/>
  <c r="AC33" i="19" s="1"/>
  <c r="AF32" i="19"/>
  <c r="AE32" i="19"/>
  <c r="AD32" i="19"/>
  <c r="AC32" i="19"/>
  <c r="M32" i="19"/>
  <c r="AH32" i="19" s="1"/>
  <c r="L32" i="19"/>
  <c r="AG32" i="19" s="1"/>
  <c r="K32" i="19"/>
  <c r="J32" i="19"/>
  <c r="I32" i="19"/>
  <c r="H32" i="19"/>
  <c r="AH31" i="19"/>
  <c r="AG31" i="19"/>
  <c r="AF31" i="19"/>
  <c r="AE31" i="19"/>
  <c r="M31" i="19"/>
  <c r="L31" i="19"/>
  <c r="K31" i="19"/>
  <c r="J31" i="19"/>
  <c r="I31" i="19"/>
  <c r="AD31" i="19" s="1"/>
  <c r="H31" i="19"/>
  <c r="AC31" i="19" s="1"/>
  <c r="AF30" i="19"/>
  <c r="AE30" i="19"/>
  <c r="AD30" i="19"/>
  <c r="AC30" i="19"/>
  <c r="M30" i="19"/>
  <c r="AH30" i="19" s="1"/>
  <c r="L30" i="19"/>
  <c r="AG30" i="19" s="1"/>
  <c r="K30" i="19"/>
  <c r="J30" i="19"/>
  <c r="I30" i="19"/>
  <c r="H30" i="19"/>
  <c r="AH29" i="19"/>
  <c r="AG29" i="19"/>
  <c r="AF29" i="19"/>
  <c r="AE29" i="19"/>
  <c r="M29" i="19"/>
  <c r="L29" i="19"/>
  <c r="K29" i="19"/>
  <c r="J29" i="19"/>
  <c r="I29" i="19"/>
  <c r="AD29" i="19" s="1"/>
  <c r="H29" i="19"/>
  <c r="AC29" i="19" s="1"/>
  <c r="AF28" i="19"/>
  <c r="AE28" i="19"/>
  <c r="AD28" i="19"/>
  <c r="AC28" i="19"/>
  <c r="M28" i="19"/>
  <c r="AH28" i="19" s="1"/>
  <c r="L28" i="19"/>
  <c r="AG28" i="19" s="1"/>
  <c r="K28" i="19"/>
  <c r="J28" i="19"/>
  <c r="I28" i="19"/>
  <c r="H28" i="19"/>
  <c r="AH27" i="19"/>
  <c r="AG27" i="19"/>
  <c r="AF27" i="19"/>
  <c r="AE27" i="19"/>
  <c r="M27" i="19"/>
  <c r="L27" i="19"/>
  <c r="K27" i="19"/>
  <c r="J27" i="19"/>
  <c r="I27" i="19"/>
  <c r="AD27" i="19" s="1"/>
  <c r="H27" i="19"/>
  <c r="AC27" i="19" s="1"/>
  <c r="AF26" i="19"/>
  <c r="AE26" i="19"/>
  <c r="AD26" i="19"/>
  <c r="AC26" i="19"/>
  <c r="M26" i="19"/>
  <c r="AH26" i="19" s="1"/>
  <c r="L26" i="19"/>
  <c r="AG26" i="19" s="1"/>
  <c r="K26" i="19"/>
  <c r="J26" i="19"/>
  <c r="I26" i="19"/>
  <c r="H26" i="19"/>
  <c r="AH25" i="19"/>
  <c r="AG25" i="19"/>
  <c r="AF25" i="19"/>
  <c r="AE25" i="19"/>
  <c r="M25" i="19"/>
  <c r="L25" i="19"/>
  <c r="K25" i="19"/>
  <c r="J25" i="19"/>
  <c r="I25" i="19"/>
  <c r="AD25" i="19" s="1"/>
  <c r="H25" i="19"/>
  <c r="AC25" i="19" s="1"/>
  <c r="AF24" i="19"/>
  <c r="AE24" i="19"/>
  <c r="AD24" i="19"/>
  <c r="AC24" i="19"/>
  <c r="M24" i="19"/>
  <c r="AH24" i="19" s="1"/>
  <c r="L24" i="19"/>
  <c r="AG24" i="19" s="1"/>
  <c r="K24" i="19"/>
  <c r="J24" i="19"/>
  <c r="I24" i="19"/>
  <c r="H24" i="19"/>
  <c r="AH23" i="19"/>
  <c r="AG23" i="19"/>
  <c r="AF23" i="19"/>
  <c r="AE23" i="19"/>
  <c r="M23" i="19"/>
  <c r="L23" i="19"/>
  <c r="K23" i="19"/>
  <c r="J23" i="19"/>
  <c r="I23" i="19"/>
  <c r="AD23" i="19" s="1"/>
  <c r="H23" i="19"/>
  <c r="AC23" i="19" s="1"/>
  <c r="AF22" i="19"/>
  <c r="AE22" i="19"/>
  <c r="AD22" i="19"/>
  <c r="AC22" i="19"/>
  <c r="M22" i="19"/>
  <c r="AH22" i="19" s="1"/>
  <c r="L22" i="19"/>
  <c r="AG22" i="19" s="1"/>
  <c r="K22" i="19"/>
  <c r="J22" i="19"/>
  <c r="I22" i="19"/>
  <c r="H22" i="19"/>
  <c r="AH21" i="19"/>
  <c r="AG21" i="19"/>
  <c r="AF21" i="19"/>
  <c r="AE21" i="19"/>
  <c r="M21" i="19"/>
  <c r="L21" i="19"/>
  <c r="K21" i="19"/>
  <c r="J21" i="19"/>
  <c r="I21" i="19"/>
  <c r="AD21" i="19" s="1"/>
  <c r="H21" i="19"/>
  <c r="AC21" i="19" s="1"/>
  <c r="AF20" i="19"/>
  <c r="AE20" i="19"/>
  <c r="AD20" i="19"/>
  <c r="AC20" i="19"/>
  <c r="M20" i="19"/>
  <c r="AH20" i="19" s="1"/>
  <c r="L20" i="19"/>
  <c r="AG20" i="19" s="1"/>
  <c r="K20" i="19"/>
  <c r="J20" i="19"/>
  <c r="I20" i="19"/>
  <c r="H20" i="19"/>
  <c r="AH19" i="19"/>
  <c r="AG19" i="19"/>
  <c r="AF19" i="19"/>
  <c r="AE19" i="19"/>
  <c r="M19" i="19"/>
  <c r="L19" i="19"/>
  <c r="K19" i="19"/>
  <c r="J19" i="19"/>
  <c r="I19" i="19"/>
  <c r="AD19" i="19" s="1"/>
  <c r="H19" i="19"/>
  <c r="AC19" i="19" s="1"/>
  <c r="AF18" i="19"/>
  <c r="AE18" i="19"/>
  <c r="AD18" i="19"/>
  <c r="AC18" i="19"/>
  <c r="M18" i="19"/>
  <c r="AH18" i="19" s="1"/>
  <c r="L18" i="19"/>
  <c r="AG18" i="19" s="1"/>
  <c r="K18" i="19"/>
  <c r="J18" i="19"/>
  <c r="I18" i="19"/>
  <c r="H18" i="19"/>
  <c r="AH17" i="19"/>
  <c r="AG17" i="19"/>
  <c r="AF17" i="19"/>
  <c r="AE17" i="19"/>
  <c r="M17" i="19"/>
  <c r="L17" i="19"/>
  <c r="K17" i="19"/>
  <c r="J17" i="19"/>
  <c r="I17" i="19"/>
  <c r="AD17" i="19" s="1"/>
  <c r="H17" i="19"/>
  <c r="AC17" i="19" s="1"/>
  <c r="AF16" i="19"/>
  <c r="AE16" i="19"/>
  <c r="AD16" i="19"/>
  <c r="AC16" i="19"/>
  <c r="M16" i="19"/>
  <c r="AH16" i="19" s="1"/>
  <c r="L16" i="19"/>
  <c r="AG16" i="19" s="1"/>
  <c r="K16" i="19"/>
  <c r="J16" i="19"/>
  <c r="I16" i="19"/>
  <c r="H16" i="19"/>
  <c r="AH15" i="19"/>
  <c r="AG15" i="19"/>
  <c r="AF15" i="19"/>
  <c r="AE15" i="19"/>
  <c r="M15" i="19"/>
  <c r="L15" i="19"/>
  <c r="K15" i="19"/>
  <c r="J15" i="19"/>
  <c r="I15" i="19"/>
  <c r="AD15" i="19" s="1"/>
  <c r="H15" i="19"/>
  <c r="AC15" i="19" s="1"/>
  <c r="AF14" i="19"/>
  <c r="AE14" i="19"/>
  <c r="AD14" i="19"/>
  <c r="AC14" i="19"/>
  <c r="M14" i="19"/>
  <c r="AH14" i="19" s="1"/>
  <c r="L14" i="19"/>
  <c r="AG14" i="19" s="1"/>
  <c r="K14" i="19"/>
  <c r="J14" i="19"/>
  <c r="I14" i="19"/>
  <c r="H14" i="19"/>
  <c r="AH13" i="19"/>
  <c r="AG13" i="19"/>
  <c r="AF13" i="19"/>
  <c r="AE13" i="19"/>
  <c r="M13" i="19"/>
  <c r="L13" i="19"/>
  <c r="K13" i="19"/>
  <c r="J13" i="19"/>
  <c r="I13" i="19"/>
  <c r="AD13" i="19" s="1"/>
  <c r="H13" i="19"/>
  <c r="AC13" i="19" s="1"/>
  <c r="AF12" i="19"/>
  <c r="AE12" i="19"/>
  <c r="AD12" i="19"/>
  <c r="AC12" i="19"/>
  <c r="M12" i="19"/>
  <c r="AH12" i="19" s="1"/>
  <c r="L12" i="19"/>
  <c r="AG12" i="19" s="1"/>
  <c r="K12" i="19"/>
  <c r="J12" i="19"/>
  <c r="I12" i="19"/>
  <c r="H12" i="19"/>
  <c r="AH11" i="19"/>
  <c r="AG11" i="19"/>
  <c r="AF11" i="19"/>
  <c r="AE11" i="19"/>
  <c r="M11" i="19"/>
  <c r="L11" i="19"/>
  <c r="K11" i="19"/>
  <c r="J11" i="19"/>
  <c r="I11" i="19"/>
  <c r="AD11" i="19" s="1"/>
  <c r="H11" i="19"/>
  <c r="AC11" i="19" s="1"/>
  <c r="AF10" i="19"/>
  <c r="AE10" i="19"/>
  <c r="AD10" i="19"/>
  <c r="AC10" i="19"/>
  <c r="M10" i="19"/>
  <c r="AH10" i="19" s="1"/>
  <c r="L10" i="19"/>
  <c r="AG10" i="19" s="1"/>
  <c r="K10" i="19"/>
  <c r="J10" i="19"/>
  <c r="I10" i="19"/>
  <c r="H10" i="19"/>
  <c r="AH9" i="19"/>
  <c r="AG9" i="19"/>
  <c r="AF9" i="19"/>
  <c r="AE9" i="19"/>
  <c r="M9" i="19"/>
  <c r="L9" i="19"/>
  <c r="K9" i="19"/>
  <c r="J9" i="19"/>
  <c r="I9" i="19"/>
  <c r="AD9" i="19" s="1"/>
  <c r="H9" i="19"/>
  <c r="AC9" i="19" s="1"/>
  <c r="AF8" i="19"/>
  <c r="AE8" i="19"/>
  <c r="AD8" i="19"/>
  <c r="AC8" i="19"/>
  <c r="M8" i="19"/>
  <c r="AH8" i="19" s="1"/>
  <c r="L8" i="19"/>
  <c r="AG8" i="19" s="1"/>
  <c r="K8" i="19"/>
  <c r="J8" i="19"/>
  <c r="I8" i="19"/>
  <c r="H8" i="19"/>
  <c r="AH7" i="19"/>
  <c r="AG7" i="19"/>
  <c r="AF7" i="19"/>
  <c r="AE7" i="19"/>
  <c r="M7" i="19"/>
  <c r="L7" i="19"/>
  <c r="K7" i="19"/>
  <c r="J7" i="19"/>
  <c r="I7" i="19"/>
  <c r="AD7" i="19" s="1"/>
  <c r="H7" i="19"/>
  <c r="AC7" i="19" s="1"/>
  <c r="AF6" i="19"/>
  <c r="AE6" i="19"/>
  <c r="AD6" i="19"/>
  <c r="AC6" i="19"/>
  <c r="M6" i="19"/>
  <c r="AH6" i="19" s="1"/>
  <c r="L6" i="19"/>
  <c r="AG6" i="19" s="1"/>
  <c r="K6" i="19"/>
  <c r="J6" i="19"/>
  <c r="I6" i="19"/>
  <c r="H6" i="19"/>
  <c r="AH5" i="19"/>
  <c r="AG5" i="19"/>
  <c r="AF5" i="19"/>
  <c r="AE5" i="19"/>
  <c r="M5" i="19"/>
  <c r="L5" i="19"/>
  <c r="K5" i="19"/>
  <c r="J5" i="19"/>
  <c r="I5" i="19"/>
  <c r="AD5" i="19" s="1"/>
  <c r="H5" i="19"/>
  <c r="AC5" i="19" s="1"/>
  <c r="AF4" i="19"/>
  <c r="AE4" i="19"/>
  <c r="AD4" i="19"/>
  <c r="AC4" i="19"/>
  <c r="M4" i="19"/>
  <c r="AH4" i="19" s="1"/>
  <c r="L4" i="19"/>
  <c r="AG4" i="19" s="1"/>
  <c r="K4" i="19"/>
  <c r="J4" i="19"/>
  <c r="I4" i="19"/>
  <c r="H4" i="19"/>
  <c r="AH3" i="19"/>
  <c r="AG3" i="19"/>
  <c r="AF3" i="19"/>
  <c r="AE3" i="19"/>
  <c r="M3" i="19"/>
  <c r="L3" i="19"/>
  <c r="K3" i="19"/>
  <c r="J3" i="19"/>
  <c r="I3" i="19"/>
  <c r="AD3" i="19" s="1"/>
  <c r="H3" i="19"/>
  <c r="AC3" i="19" s="1"/>
  <c r="P2" i="6" l="1"/>
  <c r="N2" i="6"/>
  <c r="O2" i="6"/>
  <c r="N3" i="6"/>
  <c r="O3" i="6"/>
  <c r="N4" i="6"/>
  <c r="O4" i="6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N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N35" i="6"/>
  <c r="O35" i="6"/>
  <c r="N36" i="6"/>
  <c r="O36" i="6"/>
  <c r="N37" i="6"/>
  <c r="O37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2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H3" i="4" l="1"/>
  <c r="I3" i="4"/>
  <c r="J3" i="4"/>
  <c r="K3" i="4"/>
  <c r="L3" i="4"/>
  <c r="M3" i="4"/>
  <c r="H4" i="4"/>
  <c r="I4" i="4"/>
  <c r="J4" i="4"/>
  <c r="K4" i="4"/>
  <c r="L4" i="4"/>
  <c r="M4" i="4"/>
  <c r="H5" i="4"/>
  <c r="I5" i="4"/>
  <c r="J5" i="4"/>
  <c r="K5" i="4"/>
  <c r="L5" i="4"/>
  <c r="M5" i="4"/>
  <c r="H6" i="4"/>
  <c r="I6" i="4"/>
  <c r="J6" i="4"/>
  <c r="K6" i="4"/>
  <c r="L6" i="4"/>
  <c r="M6" i="4"/>
  <c r="H7" i="4"/>
  <c r="I7" i="4"/>
  <c r="J7" i="4"/>
  <c r="K7" i="4"/>
  <c r="L7" i="4"/>
  <c r="M7" i="4"/>
  <c r="H8" i="4"/>
  <c r="I8" i="4"/>
  <c r="J8" i="4"/>
  <c r="K8" i="4"/>
  <c r="L8" i="4"/>
  <c r="M8" i="4"/>
  <c r="H9" i="4"/>
  <c r="I9" i="4"/>
  <c r="J9" i="4"/>
  <c r="K9" i="4"/>
  <c r="L9" i="4"/>
  <c r="M9" i="4"/>
  <c r="H10" i="4"/>
  <c r="I10" i="4"/>
  <c r="J10" i="4"/>
  <c r="K10" i="4"/>
  <c r="L10" i="4"/>
  <c r="M10" i="4"/>
  <c r="H11" i="4"/>
  <c r="I11" i="4"/>
  <c r="J11" i="4"/>
  <c r="K11" i="4"/>
  <c r="L11" i="4"/>
  <c r="M11" i="4"/>
  <c r="H12" i="4"/>
  <c r="I12" i="4"/>
  <c r="J12" i="4"/>
  <c r="K12" i="4"/>
  <c r="L12" i="4"/>
  <c r="M12" i="4"/>
  <c r="H13" i="4"/>
  <c r="I13" i="4"/>
  <c r="J13" i="4"/>
  <c r="K13" i="4"/>
  <c r="L13" i="4"/>
  <c r="M13" i="4"/>
  <c r="H14" i="4"/>
  <c r="I14" i="4"/>
  <c r="J14" i="4"/>
  <c r="K14" i="4"/>
  <c r="L14" i="4"/>
  <c r="M14" i="4"/>
  <c r="H15" i="4"/>
  <c r="I15" i="4"/>
  <c r="J15" i="4"/>
  <c r="K15" i="4"/>
  <c r="L15" i="4"/>
  <c r="M15" i="4"/>
  <c r="H16" i="4"/>
  <c r="I16" i="4"/>
  <c r="J16" i="4"/>
  <c r="K16" i="4"/>
  <c r="L16" i="4"/>
  <c r="M16" i="4"/>
  <c r="H17" i="4"/>
  <c r="I17" i="4"/>
  <c r="J17" i="4"/>
  <c r="K17" i="4"/>
  <c r="L17" i="4"/>
  <c r="M17" i="4"/>
  <c r="H18" i="4"/>
  <c r="I18" i="4"/>
  <c r="J18" i="4"/>
  <c r="K18" i="4"/>
  <c r="L18" i="4"/>
  <c r="M18" i="4"/>
  <c r="H19" i="4"/>
  <c r="I19" i="4"/>
  <c r="J19" i="4"/>
  <c r="K19" i="4"/>
  <c r="L19" i="4"/>
  <c r="M19" i="4"/>
  <c r="H20" i="4"/>
  <c r="I20" i="4"/>
  <c r="J20" i="4"/>
  <c r="K20" i="4"/>
  <c r="L20" i="4"/>
  <c r="M20" i="4"/>
  <c r="H21" i="4"/>
  <c r="I21" i="4"/>
  <c r="J21" i="4"/>
  <c r="K21" i="4"/>
  <c r="L21" i="4"/>
  <c r="M21" i="4"/>
  <c r="H22" i="4"/>
  <c r="I22" i="4"/>
  <c r="J22" i="4"/>
  <c r="K22" i="4"/>
  <c r="L22" i="4"/>
  <c r="M22" i="4"/>
  <c r="H23" i="4"/>
  <c r="I23" i="4"/>
  <c r="J23" i="4"/>
  <c r="K23" i="4"/>
  <c r="L23" i="4"/>
  <c r="M23" i="4"/>
  <c r="H24" i="4"/>
  <c r="I24" i="4"/>
  <c r="J24" i="4"/>
  <c r="K24" i="4"/>
  <c r="L24" i="4"/>
  <c r="M24" i="4"/>
  <c r="H25" i="4"/>
  <c r="I25" i="4"/>
  <c r="J25" i="4"/>
  <c r="K25" i="4"/>
  <c r="L25" i="4"/>
  <c r="M25" i="4"/>
  <c r="H26" i="4"/>
  <c r="I26" i="4"/>
  <c r="J26" i="4"/>
  <c r="K26" i="4"/>
  <c r="L26" i="4"/>
  <c r="M26" i="4"/>
  <c r="H27" i="4"/>
  <c r="I27" i="4"/>
  <c r="J27" i="4"/>
  <c r="K27" i="4"/>
  <c r="L27" i="4"/>
  <c r="M27" i="4"/>
  <c r="H28" i="4"/>
  <c r="I28" i="4"/>
  <c r="J28" i="4"/>
  <c r="K28" i="4"/>
  <c r="L28" i="4"/>
  <c r="M28" i="4"/>
  <c r="H29" i="4"/>
  <c r="I29" i="4"/>
  <c r="J29" i="4"/>
  <c r="K29" i="4"/>
  <c r="L29" i="4"/>
  <c r="M29" i="4"/>
  <c r="H30" i="4"/>
  <c r="I30" i="4"/>
  <c r="J30" i="4"/>
  <c r="K30" i="4"/>
  <c r="L30" i="4"/>
  <c r="M30" i="4"/>
  <c r="H31" i="4"/>
  <c r="I31" i="4"/>
  <c r="J31" i="4"/>
  <c r="K31" i="4"/>
  <c r="L31" i="4"/>
  <c r="M31" i="4"/>
  <c r="H32" i="4"/>
  <c r="I32" i="4"/>
  <c r="J32" i="4"/>
  <c r="K32" i="4"/>
  <c r="L32" i="4"/>
  <c r="M32" i="4"/>
  <c r="H33" i="4"/>
  <c r="I33" i="4"/>
  <c r="J33" i="4"/>
  <c r="K33" i="4"/>
  <c r="L33" i="4"/>
  <c r="M33" i="4"/>
  <c r="H34" i="4"/>
  <c r="I34" i="4"/>
  <c r="J34" i="4"/>
  <c r="K34" i="4"/>
  <c r="L34" i="4"/>
  <c r="M34" i="4"/>
  <c r="H35" i="4"/>
  <c r="I35" i="4"/>
  <c r="J35" i="4"/>
  <c r="K35" i="4"/>
  <c r="L35" i="4"/>
  <c r="M35" i="4"/>
  <c r="H36" i="4"/>
  <c r="I36" i="4"/>
  <c r="J36" i="4"/>
  <c r="K36" i="4"/>
  <c r="L36" i="4"/>
  <c r="M36" i="4"/>
  <c r="H37" i="4"/>
  <c r="I37" i="4"/>
  <c r="J37" i="4"/>
  <c r="K37" i="4"/>
  <c r="L37" i="4"/>
  <c r="M37" i="4"/>
  <c r="H3" i="3"/>
  <c r="I3" i="3"/>
  <c r="J3" i="3"/>
  <c r="K3" i="3"/>
  <c r="L3" i="3"/>
  <c r="M3" i="3"/>
  <c r="H4" i="3"/>
  <c r="I4" i="3"/>
  <c r="J4" i="3"/>
  <c r="K4" i="3"/>
  <c r="L4" i="3"/>
  <c r="M4" i="3"/>
  <c r="H5" i="3"/>
  <c r="I5" i="3"/>
  <c r="J5" i="3"/>
  <c r="K5" i="3"/>
  <c r="L5" i="3"/>
  <c r="M5" i="3"/>
  <c r="H6" i="3"/>
  <c r="I6" i="3"/>
  <c r="J6" i="3"/>
  <c r="K6" i="3"/>
  <c r="L6" i="3"/>
  <c r="M6" i="3"/>
  <c r="H7" i="3"/>
  <c r="I7" i="3"/>
  <c r="J7" i="3"/>
  <c r="K7" i="3"/>
  <c r="L7" i="3"/>
  <c r="M7" i="3"/>
  <c r="H8" i="3"/>
  <c r="I8" i="3"/>
  <c r="J8" i="3"/>
  <c r="K8" i="3"/>
  <c r="L8" i="3"/>
  <c r="M8" i="3"/>
  <c r="H9" i="3"/>
  <c r="I9" i="3"/>
  <c r="J9" i="3"/>
  <c r="K9" i="3"/>
  <c r="L9" i="3"/>
  <c r="M9" i="3"/>
  <c r="H10" i="3"/>
  <c r="I10" i="3"/>
  <c r="J10" i="3"/>
  <c r="K10" i="3"/>
  <c r="L10" i="3"/>
  <c r="M10" i="3"/>
  <c r="H11" i="3"/>
  <c r="I11" i="3"/>
  <c r="J11" i="3"/>
  <c r="K11" i="3"/>
  <c r="L11" i="3"/>
  <c r="M11" i="3"/>
  <c r="H12" i="3"/>
  <c r="I12" i="3"/>
  <c r="J12" i="3"/>
  <c r="K12" i="3"/>
  <c r="L12" i="3"/>
  <c r="M12" i="3"/>
  <c r="H13" i="3"/>
  <c r="I13" i="3"/>
  <c r="J13" i="3"/>
  <c r="K13" i="3"/>
  <c r="L13" i="3"/>
  <c r="M13" i="3"/>
  <c r="H14" i="3"/>
  <c r="I14" i="3"/>
  <c r="J14" i="3"/>
  <c r="K14" i="3"/>
  <c r="L14" i="3"/>
  <c r="M14" i="3"/>
  <c r="H15" i="3"/>
  <c r="I15" i="3"/>
  <c r="J15" i="3"/>
  <c r="K15" i="3"/>
  <c r="L15" i="3"/>
  <c r="M15" i="3"/>
  <c r="H16" i="3"/>
  <c r="I16" i="3"/>
  <c r="J16" i="3"/>
  <c r="K16" i="3"/>
  <c r="L16" i="3"/>
  <c r="M16" i="3"/>
  <c r="H17" i="3"/>
  <c r="I17" i="3"/>
  <c r="J17" i="3"/>
  <c r="K17" i="3"/>
  <c r="L17" i="3"/>
  <c r="M17" i="3"/>
  <c r="H18" i="3"/>
  <c r="I18" i="3"/>
  <c r="J18" i="3"/>
  <c r="K18" i="3"/>
  <c r="L18" i="3"/>
  <c r="M18" i="3"/>
  <c r="H19" i="3"/>
  <c r="I19" i="3"/>
  <c r="J19" i="3"/>
  <c r="K19" i="3"/>
  <c r="L19" i="3"/>
  <c r="M19" i="3"/>
  <c r="H20" i="3"/>
  <c r="I20" i="3"/>
  <c r="J20" i="3"/>
  <c r="K20" i="3"/>
  <c r="L20" i="3"/>
  <c r="M20" i="3"/>
  <c r="H21" i="3"/>
  <c r="I21" i="3"/>
  <c r="J21" i="3"/>
  <c r="K21" i="3"/>
  <c r="L21" i="3"/>
  <c r="M21" i="3"/>
  <c r="H22" i="3"/>
  <c r="I22" i="3"/>
  <c r="J22" i="3"/>
  <c r="K22" i="3"/>
  <c r="L22" i="3"/>
  <c r="M22" i="3"/>
  <c r="H23" i="3"/>
  <c r="I23" i="3"/>
  <c r="J23" i="3"/>
  <c r="K23" i="3"/>
  <c r="L23" i="3"/>
  <c r="M23" i="3"/>
  <c r="H24" i="3"/>
  <c r="I24" i="3"/>
  <c r="J24" i="3"/>
  <c r="K24" i="3"/>
  <c r="L24" i="3"/>
  <c r="M24" i="3"/>
  <c r="H25" i="3"/>
  <c r="I25" i="3"/>
  <c r="J25" i="3"/>
  <c r="K25" i="3"/>
  <c r="L25" i="3"/>
  <c r="M25" i="3"/>
  <c r="H26" i="3"/>
  <c r="I26" i="3"/>
  <c r="J26" i="3"/>
  <c r="K26" i="3"/>
  <c r="L26" i="3"/>
  <c r="M26" i="3"/>
  <c r="H27" i="3"/>
  <c r="I27" i="3"/>
  <c r="J27" i="3"/>
  <c r="K27" i="3"/>
  <c r="L27" i="3"/>
  <c r="M27" i="3"/>
  <c r="H28" i="3"/>
  <c r="I28" i="3"/>
  <c r="J28" i="3"/>
  <c r="K28" i="3"/>
  <c r="L28" i="3"/>
  <c r="M28" i="3"/>
  <c r="H29" i="3"/>
  <c r="I29" i="3"/>
  <c r="J29" i="3"/>
  <c r="K29" i="3"/>
  <c r="L29" i="3"/>
  <c r="M29" i="3"/>
  <c r="H30" i="3"/>
  <c r="I30" i="3"/>
  <c r="J30" i="3"/>
  <c r="K30" i="3"/>
  <c r="L30" i="3"/>
  <c r="M30" i="3"/>
  <c r="H31" i="3"/>
  <c r="I31" i="3"/>
  <c r="J31" i="3"/>
  <c r="K31" i="3"/>
  <c r="L31" i="3"/>
  <c r="M31" i="3"/>
  <c r="H32" i="3"/>
  <c r="I32" i="3"/>
  <c r="J32" i="3"/>
  <c r="K32" i="3"/>
  <c r="L32" i="3"/>
  <c r="M32" i="3"/>
  <c r="H33" i="3"/>
  <c r="I33" i="3"/>
  <c r="J33" i="3"/>
  <c r="K33" i="3"/>
  <c r="L33" i="3"/>
  <c r="M33" i="3"/>
  <c r="H34" i="3"/>
  <c r="I34" i="3"/>
  <c r="J34" i="3"/>
  <c r="K34" i="3"/>
  <c r="L34" i="3"/>
  <c r="M34" i="3"/>
  <c r="H35" i="3"/>
  <c r="I35" i="3"/>
  <c r="J35" i="3"/>
  <c r="K35" i="3"/>
  <c r="L35" i="3"/>
  <c r="M35" i="3"/>
  <c r="H36" i="3"/>
  <c r="I36" i="3"/>
  <c r="J36" i="3"/>
  <c r="K36" i="3"/>
  <c r="L36" i="3"/>
  <c r="M36" i="3"/>
  <c r="H37" i="3"/>
  <c r="I37" i="3"/>
  <c r="J37" i="3"/>
  <c r="K37" i="3"/>
  <c r="L37" i="3"/>
  <c r="M37" i="3"/>
  <c r="H2" i="3"/>
  <c r="H2" i="4"/>
  <c r="I2" i="4" l="1"/>
  <c r="J2" i="4"/>
  <c r="K2" i="4"/>
  <c r="L2" i="4"/>
  <c r="M2" i="4"/>
  <c r="M2" i="3" l="1"/>
  <c r="I2" i="3"/>
  <c r="J2" i="3"/>
  <c r="K2" i="3"/>
  <c r="L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tc={AA319A42-518B-4D77-A73F-6141F6C5C588}</author>
  </authors>
  <commentList>
    <comment ref="P1" authorId="0" shapeId="0" xr:uid="{AA319A42-518B-4D77-A73F-6141F6C5C588}">
      <text>
        <t>[Threaded comment]
Your version of Excel allows you to read this threaded comment; however, any edits to it will get removed if the file is opened in a newer version of Excel. Learn more: https://go.microsoft.com/fwlink/?linkid=870924
Comment:
    Weight/length. mg/cm</t>
      </text>
    </comment>
  </commentList>
</comments>
</file>

<file path=xl/sharedStrings.xml><?xml version="1.0" encoding="utf-8"?>
<sst xmlns="http://schemas.openxmlformats.org/spreadsheetml/2006/main" count="1153" uniqueCount="62">
  <si>
    <t>Comments</t>
  </si>
  <si>
    <t>Cage_ID</t>
  </si>
  <si>
    <t>Mouse_ID</t>
  </si>
  <si>
    <t>Sex</t>
  </si>
  <si>
    <t>Spleen</t>
  </si>
  <si>
    <t>Cecum</t>
  </si>
  <si>
    <t>Colon</t>
  </si>
  <si>
    <t>Colon length</t>
  </si>
  <si>
    <t>Colon length w/o carnoy</t>
  </si>
  <si>
    <t>SpleenToBW</t>
  </si>
  <si>
    <t>CecumToBW</t>
  </si>
  <si>
    <t>ColonToBW</t>
  </si>
  <si>
    <t>ColonIndex</t>
  </si>
  <si>
    <t>D0</t>
  </si>
  <si>
    <t>D1</t>
  </si>
  <si>
    <t>D2</t>
  </si>
  <si>
    <t>D3</t>
  </si>
  <si>
    <t>D4</t>
  </si>
  <si>
    <t>M</t>
  </si>
  <si>
    <t>D5</t>
  </si>
  <si>
    <t>Feature</t>
  </si>
  <si>
    <t>Grade</t>
  </si>
  <si>
    <t>Description</t>
  </si>
  <si>
    <t>Inflammation</t>
  </si>
  <si>
    <t>None</t>
  </si>
  <si>
    <t>Slight</t>
  </si>
  <si>
    <t>Moderate</t>
  </si>
  <si>
    <t>Severe</t>
  </si>
  <si>
    <t>Extent</t>
  </si>
  <si>
    <t>Partial mucosa</t>
  </si>
  <si>
    <t>Full mucosa</t>
  </si>
  <si>
    <t>Muosa + submucosa</t>
  </si>
  <si>
    <t>Crypt damage</t>
  </si>
  <si>
    <t xml:space="preserve"> 1/3</t>
  </si>
  <si>
    <t xml:space="preserve"> 2/3</t>
  </si>
  <si>
    <t>Only surface epithelium remaining</t>
  </si>
  <si>
    <t>Entire epithelium lost</t>
  </si>
  <si>
    <t>Area involved</t>
  </si>
  <si>
    <t>1-25%</t>
  </si>
  <si>
    <t>26-50%</t>
  </si>
  <si>
    <t>51-75%</t>
  </si>
  <si>
    <t>76-100%</t>
  </si>
  <si>
    <t>Area</t>
  </si>
  <si>
    <t>Score</t>
  </si>
  <si>
    <t>D-7</t>
  </si>
  <si>
    <t>Arrival</t>
  </si>
  <si>
    <t>8 wks</t>
  </si>
  <si>
    <t>Diet</t>
  </si>
  <si>
    <t>Drink</t>
  </si>
  <si>
    <t>Fecal consistency</t>
  </si>
  <si>
    <t>Presence of blood in feces</t>
  </si>
  <si>
    <t>D-2</t>
  </si>
  <si>
    <t>Water</t>
  </si>
  <si>
    <t>DSS 2.5%</t>
  </si>
  <si>
    <t>BW Score</t>
  </si>
  <si>
    <t>Total</t>
  </si>
  <si>
    <t>Mouse # 17 died between D4 and D5. Body weight recorded the morning of D5, body too rigid for dissection.</t>
  </si>
  <si>
    <t>THIS SHEET CONTAIN METADATA FOR FIGURE 3 REGARDING WT MICE USED IN COLITIS EXPERIMENT</t>
  </si>
  <si>
    <t>CD</t>
  </si>
  <si>
    <t>CD-McB</t>
  </si>
  <si>
    <t>Histological Scoring system</t>
  </si>
  <si>
    <t>Disease activiy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</si>
</sst>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Segoe UI"/>
    </font>
    <font>
      <sz val="12"/>
      <color rgb="FFC00000"/>
      <name val="Calibri"/>
      <family val="2"/>
      <scheme val="minor"/>
    </font>
    <font>
      <sz val="12"/>
      <name val="Aptos Narrow"/>
      <family val="2"/>
    </font>
    <font>
      <sz val="11"/>
      <name val="Arial"/>
      <family val="2"/>
    </font>
    <font>
      <sz val="11"/>
      <name val="Segoe UI"/>
    </font>
    <font>
      <sz val="12"/>
      <color theme="5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0" fontId="2" fillId="0" borderId="2" xfId="0" applyFont="1" applyBorder="1"/>
    <xf numFmtId="0" fontId="11" fillId="0" borderId="0" xfId="0" applyFont="1"/>
    <xf numFmtId="0" fontId="0" fillId="0" borderId="2" xfId="0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4" fillId="0" borderId="0" xfId="0" applyFont="1"/>
    <xf numFmtId="0" fontId="2" fillId="0" borderId="2" xfId="0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0" xfId="0" applyFont="1"/>
    <xf numFmtId="0" fontId="4" fillId="0" borderId="0" xfId="0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2" applyFont="1" applyAlignment="1">
      <alignment horizontal="center" vertical="center" wrapText="1" shrinkToFit="1"/>
    </xf>
    <xf numFmtId="0" fontId="18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" xfId="0" builtinId="0"/>
    <cellStyle name="Normal 2" xfId="2" xr:uid="{A621DCC9-B581-8F4F-A425-C5BF9C30A6C5}"/>
    <cellStyle name="Normal_Ark1" xfId="1" xr:uid="{53D3F40E-0CC3-CA4C-B9A8-D38FC83F1023}"/>
  </cellStyles>
  <dxfs count="0"/>
  <tableStyles count="0" defaultTableStyle="TableStyleMedium2" defaultPivotStyle="PivotStyleLight16"/>
  <colors>
    <mruColors>
      <color rgb="FFBFBFBF"/>
      <color rgb="FFB4C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</xdr:colOff>
      <xdr:row>25</xdr:row>
      <xdr:rowOff>186267</xdr:rowOff>
    </xdr:from>
    <xdr:to>
      <xdr:col>7</xdr:col>
      <xdr:colOff>182032</xdr:colOff>
      <xdr:row>31</xdr:row>
      <xdr:rowOff>84667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470200-414F-A047-BFB6-5F18AE2F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" y="6112934"/>
          <a:ext cx="6701366" cy="132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419100</xdr:colOff>
      <xdr:row>39</xdr:row>
      <xdr:rowOff>177800</xdr:rowOff>
    </xdr:from>
    <xdr:to>
      <xdr:col>25</xdr:col>
      <xdr:colOff>186266</xdr:colOff>
      <xdr:row>46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68728-5A4B-764B-8F78-31B7D175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71600" y="8559800"/>
          <a:ext cx="6701366" cy="1320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SUN-BMI-NutritionalImmunology/Projects/McB/2025-MCB15-SKJ%20WT%20colitis/2025-MCB15-SKJ.xlsx" TargetMode="External"/><Relationship Id="rId1" Type="http://schemas.openxmlformats.org/officeDocument/2006/relationships/externalLinkPath" Target="/Volumes/SUN-BMI-NutritionalImmunology/Projects/McB/2025-MCB15-SKJ%20WT%20colitis/2025-MCB15-SK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Print sheet"/>
      <sheetName val="Body parameters"/>
      <sheetName val="Weight gain"/>
      <sheetName val="WeightPct"/>
      <sheetName val="Food intake"/>
      <sheetName val="DAS"/>
      <sheetName val="Necropsy"/>
      <sheetName val="Biomarker"/>
      <sheetName val="Histology"/>
      <sheetName val="LCN2"/>
      <sheetName val="Organ list"/>
      <sheetName val="DAS Calculation"/>
      <sheetName val="Plate Setups"/>
      <sheetName val="OVA Resul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H2">
            <v>0</v>
          </cell>
          <cell r="I2">
            <v>4.2016806722689068</v>
          </cell>
          <cell r="J2">
            <v>4.2016806722689068</v>
          </cell>
          <cell r="K2">
            <v>3.3613445378151288</v>
          </cell>
          <cell r="L2">
            <v>5.4621848739495826</v>
          </cell>
          <cell r="M2">
            <v>5.4621848739495826</v>
          </cell>
        </row>
        <row r="3">
          <cell r="H3">
            <v>0</v>
          </cell>
          <cell r="I3">
            <v>0.40650406504064168</v>
          </cell>
          <cell r="J3">
            <v>0.81300813008129791</v>
          </cell>
          <cell r="K3">
            <v>-0.40650406504065617</v>
          </cell>
          <cell r="L3">
            <v>1.6260162601625958</v>
          </cell>
          <cell r="M3">
            <v>0.40650406504064168</v>
          </cell>
        </row>
        <row r="4">
          <cell r="H4">
            <v>0</v>
          </cell>
          <cell r="I4">
            <v>2.1551724137931036</v>
          </cell>
          <cell r="J4">
            <v>5.1724137931034457</v>
          </cell>
          <cell r="K4">
            <v>2.1551724137931036</v>
          </cell>
          <cell r="L4">
            <v>4.3103448275862073</v>
          </cell>
          <cell r="M4">
            <v>3.8793103448275952</v>
          </cell>
        </row>
        <row r="5">
          <cell r="H5">
            <v>0</v>
          </cell>
          <cell r="I5">
            <v>2.0161290322580645</v>
          </cell>
          <cell r="J5">
            <v>2.4193548387096686</v>
          </cell>
          <cell r="K5">
            <v>-1.6129032258064602</v>
          </cell>
          <cell r="L5">
            <v>1.6129032258064457</v>
          </cell>
          <cell r="M5">
            <v>-13.709677419354845</v>
          </cell>
        </row>
        <row r="6">
          <cell r="H6">
            <v>0</v>
          </cell>
          <cell r="I6">
            <v>4.5045045045045047</v>
          </cell>
          <cell r="J6">
            <v>1.8018018018018116</v>
          </cell>
          <cell r="K6">
            <v>2.7027027027027093</v>
          </cell>
          <cell r="L6">
            <v>3.1531531531531503</v>
          </cell>
          <cell r="M6">
            <v>-0.45045045045044091</v>
          </cell>
        </row>
        <row r="7">
          <cell r="H7">
            <v>0</v>
          </cell>
          <cell r="I7">
            <v>-3.4482758620689737</v>
          </cell>
          <cell r="J7">
            <v>-1.9157088122605364</v>
          </cell>
          <cell r="K7">
            <v>-1.5325670498084372</v>
          </cell>
          <cell r="L7">
            <v>-1.5325670498084372</v>
          </cell>
          <cell r="M7">
            <v>-1.1494252873563244</v>
          </cell>
        </row>
        <row r="8">
          <cell r="H8">
            <v>0</v>
          </cell>
          <cell r="I8">
            <v>2.8571428571428541</v>
          </cell>
          <cell r="J8">
            <v>4.8979591836734659</v>
          </cell>
          <cell r="K8">
            <v>4.4897959183673528</v>
          </cell>
          <cell r="L8">
            <v>0.81632653061224203</v>
          </cell>
          <cell r="M8">
            <v>4.8979591836734659</v>
          </cell>
        </row>
        <row r="9">
          <cell r="H9">
            <v>0</v>
          </cell>
          <cell r="I9">
            <v>0.78431372549019329</v>
          </cell>
          <cell r="J9">
            <v>1.5686274509803866</v>
          </cell>
          <cell r="K9">
            <v>2.7450980392156836</v>
          </cell>
          <cell r="L9">
            <v>4.705882352941174</v>
          </cell>
          <cell r="M9">
            <v>3.9215686274509802</v>
          </cell>
        </row>
        <row r="10">
          <cell r="H10">
            <v>0</v>
          </cell>
          <cell r="I10">
            <v>0.83333333333333037</v>
          </cell>
          <cell r="J10">
            <v>3.3333333333333361</v>
          </cell>
          <cell r="K10">
            <v>3.7499999999999942</v>
          </cell>
          <cell r="L10">
            <v>4.1666666666666661</v>
          </cell>
          <cell r="M10">
            <v>0</v>
          </cell>
        </row>
        <row r="11">
          <cell r="H11">
            <v>0</v>
          </cell>
          <cell r="I11">
            <v>1.2931034482758652</v>
          </cell>
          <cell r="J11">
            <v>-2.1551724137931036</v>
          </cell>
          <cell r="K11">
            <v>-3.0172413793103416</v>
          </cell>
          <cell r="L11">
            <v>-0.86206896551723844</v>
          </cell>
          <cell r="M11">
            <v>-3.0172413793103416</v>
          </cell>
        </row>
        <row r="12">
          <cell r="H12">
            <v>0</v>
          </cell>
          <cell r="I12">
            <v>5.1587301587301617</v>
          </cell>
          <cell r="J12">
            <v>1.5873015873015959</v>
          </cell>
          <cell r="K12">
            <v>5.5555555555555642</v>
          </cell>
          <cell r="L12">
            <v>5.9523809523809526</v>
          </cell>
          <cell r="M12">
            <v>4.3650793650793709</v>
          </cell>
        </row>
        <row r="13">
          <cell r="H13">
            <v>0</v>
          </cell>
          <cell r="I13">
            <v>2.0661157024793391</v>
          </cell>
          <cell r="J13">
            <v>1.2396694214876063</v>
          </cell>
          <cell r="K13">
            <v>3.7190082644628188</v>
          </cell>
          <cell r="L13">
            <v>4.1322314049586781</v>
          </cell>
          <cell r="M13">
            <v>2.4793388429752126</v>
          </cell>
        </row>
        <row r="14">
          <cell r="H14">
            <v>0</v>
          </cell>
          <cell r="I14">
            <v>1.2195121951219396</v>
          </cell>
          <cell r="J14">
            <v>0.81300813008129791</v>
          </cell>
          <cell r="K14">
            <v>2.8455284552845499</v>
          </cell>
          <cell r="L14">
            <v>3.2520325203251916</v>
          </cell>
          <cell r="M14">
            <v>2.4390243902438935</v>
          </cell>
        </row>
        <row r="15">
          <cell r="H15">
            <v>0</v>
          </cell>
          <cell r="I15">
            <v>2.4193548387096686</v>
          </cell>
          <cell r="J15">
            <v>1.2096774193548416</v>
          </cell>
          <cell r="K15">
            <v>4.032258064516129</v>
          </cell>
          <cell r="L15">
            <v>4.032258064516129</v>
          </cell>
          <cell r="M15">
            <v>2.0161290322580645</v>
          </cell>
        </row>
        <row r="16">
          <cell r="H16">
            <v>0</v>
          </cell>
          <cell r="I16">
            <v>2.0325203252032518</v>
          </cell>
          <cell r="J16">
            <v>0.81300813008129791</v>
          </cell>
          <cell r="K16">
            <v>2.0325203252032518</v>
          </cell>
          <cell r="L16">
            <v>4.4715447154471457</v>
          </cell>
          <cell r="M16">
            <v>3.2520325203251916</v>
          </cell>
        </row>
        <row r="17">
          <cell r="H17">
            <v>0</v>
          </cell>
          <cell r="I17">
            <v>-0.76045627376425584</v>
          </cell>
          <cell r="J17">
            <v>-3.0418250950570371</v>
          </cell>
          <cell r="K17">
            <v>-3.4220532319391714</v>
          </cell>
          <cell r="L17">
            <v>-0.76045627376425584</v>
          </cell>
          <cell r="M17">
            <v>-6.0836501901140743</v>
          </cell>
        </row>
        <row r="18">
          <cell r="H18">
            <v>0</v>
          </cell>
          <cell r="I18">
            <v>-5.2000000000000028</v>
          </cell>
          <cell r="J18">
            <v>-10</v>
          </cell>
          <cell r="K18">
            <v>-16.799999999999997</v>
          </cell>
          <cell r="L18">
            <v>-24</v>
          </cell>
          <cell r="M18">
            <v>-26.400000000000006</v>
          </cell>
        </row>
        <row r="19">
          <cell r="H19">
            <v>0</v>
          </cell>
          <cell r="I19">
            <v>-1.6666666666666607</v>
          </cell>
          <cell r="J19">
            <v>-0.83333333333333037</v>
          </cell>
          <cell r="K19">
            <v>-0.41666666666667257</v>
          </cell>
          <cell r="L19">
            <v>-2.083333333333333</v>
          </cell>
          <cell r="M19">
            <v>-2.5000000000000062</v>
          </cell>
        </row>
        <row r="20">
          <cell r="H20">
            <v>0</v>
          </cell>
          <cell r="I20">
            <v>2.0746887966804977</v>
          </cell>
          <cell r="J20">
            <v>0.82987551867219622</v>
          </cell>
          <cell r="K20">
            <v>1.2448132780082868</v>
          </cell>
          <cell r="L20">
            <v>0</v>
          </cell>
          <cell r="M20">
            <v>-7.4688796680497953</v>
          </cell>
        </row>
        <row r="21">
          <cell r="H21">
            <v>0</v>
          </cell>
          <cell r="I21">
            <v>0.79681274900398125</v>
          </cell>
          <cell r="J21">
            <v>-1.1952191235059788</v>
          </cell>
          <cell r="K21">
            <v>3.9840637450199203</v>
          </cell>
          <cell r="L21">
            <v>5.9760956175298796</v>
          </cell>
          <cell r="M21">
            <v>2.7888446215139413</v>
          </cell>
        </row>
        <row r="22">
          <cell r="H22">
            <v>0</v>
          </cell>
          <cell r="I22">
            <v>-1.2711864406779689</v>
          </cell>
          <cell r="J22">
            <v>-3.8135593220339068</v>
          </cell>
          <cell r="K22">
            <v>-0.42372881355932801</v>
          </cell>
          <cell r="L22">
            <v>0</v>
          </cell>
          <cell r="M22">
            <v>-4.6610169491525477</v>
          </cell>
        </row>
        <row r="23">
          <cell r="H23">
            <v>0</v>
          </cell>
          <cell r="I23">
            <v>5.5776892430278826</v>
          </cell>
          <cell r="J23">
            <v>4.7808764940239019</v>
          </cell>
          <cell r="K23">
            <v>3.9840637450199203</v>
          </cell>
          <cell r="L23">
            <v>3.9840637450199203</v>
          </cell>
          <cell r="M23">
            <v>1.9920318725099602</v>
          </cell>
        </row>
        <row r="24">
          <cell r="H24">
            <v>0</v>
          </cell>
          <cell r="I24">
            <v>3.1496062992126013</v>
          </cell>
          <cell r="J24">
            <v>1.9685039370078741</v>
          </cell>
          <cell r="K24">
            <v>2.3622047244094548</v>
          </cell>
          <cell r="L24">
            <v>3.5433070866141816</v>
          </cell>
          <cell r="M24">
            <v>1.1811023622047274</v>
          </cell>
        </row>
        <row r="25">
          <cell r="H25">
            <v>0</v>
          </cell>
          <cell r="I25">
            <v>2.2026431718061676</v>
          </cell>
          <cell r="J25">
            <v>0.88105726872246393</v>
          </cell>
          <cell r="K25">
            <v>2.6431718061674072</v>
          </cell>
          <cell r="L25">
            <v>5.7268722466960389</v>
          </cell>
          <cell r="M25">
            <v>3.9647577092511108</v>
          </cell>
        </row>
        <row r="26">
          <cell r="H26">
            <v>0</v>
          </cell>
          <cell r="I26">
            <v>0.82987551867219622</v>
          </cell>
          <cell r="J26">
            <v>0.41493775933609073</v>
          </cell>
          <cell r="K26">
            <v>-0.41493775933610549</v>
          </cell>
          <cell r="L26">
            <v>1.2448132780082868</v>
          </cell>
          <cell r="M26">
            <v>1.2448132780082868</v>
          </cell>
        </row>
        <row r="27">
          <cell r="H27">
            <v>0</v>
          </cell>
          <cell r="I27">
            <v>2.3437499999999916</v>
          </cell>
          <cell r="J27">
            <v>1.5624999999999944</v>
          </cell>
          <cell r="K27">
            <v>0.39062499999999167</v>
          </cell>
          <cell r="L27">
            <v>2.7343749999999973</v>
          </cell>
          <cell r="M27">
            <v>2.3437499999999916</v>
          </cell>
        </row>
        <row r="28">
          <cell r="H28">
            <v>0</v>
          </cell>
          <cell r="I28">
            <v>1.1406844106463905</v>
          </cell>
          <cell r="J28">
            <v>2.2813688212927676</v>
          </cell>
          <cell r="K28">
            <v>-0.76045627376425584</v>
          </cell>
          <cell r="L28">
            <v>0</v>
          </cell>
          <cell r="M28">
            <v>-0.76045627376425584</v>
          </cell>
        </row>
        <row r="29">
          <cell r="H29">
            <v>0</v>
          </cell>
          <cell r="I29">
            <v>1.7021276595744619</v>
          </cell>
          <cell r="J29">
            <v>0</v>
          </cell>
          <cell r="K29">
            <v>0.42553191489362308</v>
          </cell>
          <cell r="L29">
            <v>1.7021276595744619</v>
          </cell>
          <cell r="M29">
            <v>0.42553191489362308</v>
          </cell>
        </row>
        <row r="30">
          <cell r="H30">
            <v>0</v>
          </cell>
          <cell r="I30">
            <v>1.5999999999999945</v>
          </cell>
          <cell r="J30">
            <v>0.79999999999999727</v>
          </cell>
          <cell r="K30">
            <v>0.40000000000000563</v>
          </cell>
          <cell r="L30">
            <v>2</v>
          </cell>
          <cell r="M30">
            <v>1.5999999999999945</v>
          </cell>
        </row>
        <row r="31">
          <cell r="H31">
            <v>0</v>
          </cell>
          <cell r="I31">
            <v>1.8018018018018116</v>
          </cell>
          <cell r="J31">
            <v>0.45045045045045684</v>
          </cell>
          <cell r="K31">
            <v>2.2522522522522523</v>
          </cell>
          <cell r="L31">
            <v>1.8018018018018116</v>
          </cell>
          <cell r="M31">
            <v>0.90090090090089781</v>
          </cell>
        </row>
        <row r="32">
          <cell r="H32">
            <v>0</v>
          </cell>
          <cell r="I32">
            <v>-0.81632653061224203</v>
          </cell>
          <cell r="J32">
            <v>1.2244897959183703</v>
          </cell>
          <cell r="K32">
            <v>2.0408163265306123</v>
          </cell>
          <cell r="L32">
            <v>3.6734693877550963</v>
          </cell>
          <cell r="M32">
            <v>2.8571428571428541</v>
          </cell>
        </row>
        <row r="33">
          <cell r="H33">
            <v>0</v>
          </cell>
          <cell r="I33">
            <v>0.7692307692307665</v>
          </cell>
          <cell r="J33">
            <v>0.7692307692307665</v>
          </cell>
          <cell r="K33">
            <v>1.538461538461533</v>
          </cell>
          <cell r="L33">
            <v>1.9230769230769231</v>
          </cell>
          <cell r="M33">
            <v>1.9230769230769231</v>
          </cell>
        </row>
        <row r="34">
          <cell r="H34">
            <v>0</v>
          </cell>
          <cell r="I34">
            <v>3.44827586206896</v>
          </cell>
          <cell r="J34">
            <v>2.6819923371647483</v>
          </cell>
          <cell r="K34">
            <v>4.2145593869731721</v>
          </cell>
          <cell r="L34">
            <v>4.5977011494252844</v>
          </cell>
          <cell r="M34">
            <v>4.9808429118773834</v>
          </cell>
        </row>
        <row r="35">
          <cell r="H35">
            <v>0</v>
          </cell>
          <cell r="I35">
            <v>1.9305019305019304</v>
          </cell>
          <cell r="J35">
            <v>2.7027027027027142</v>
          </cell>
          <cell r="K35">
            <v>3.8610038610038608</v>
          </cell>
          <cell r="L35">
            <v>3.8610038610038608</v>
          </cell>
          <cell r="M35">
            <v>4.2471042471042528</v>
          </cell>
        </row>
        <row r="36">
          <cell r="H36">
            <v>0</v>
          </cell>
          <cell r="I36">
            <v>0</v>
          </cell>
          <cell r="J36">
            <v>2.2988505747126355</v>
          </cell>
          <cell r="K36">
            <v>1.1494252873563109</v>
          </cell>
          <cell r="L36">
            <v>2.2988505747126355</v>
          </cell>
          <cell r="M36">
            <v>0.38314176245209913</v>
          </cell>
        </row>
        <row r="37">
          <cell r="H37">
            <v>0</v>
          </cell>
          <cell r="I37">
            <v>3.0534351145038197</v>
          </cell>
          <cell r="J37">
            <v>2.2900763358778682</v>
          </cell>
          <cell r="K37">
            <v>1.1450381679389341</v>
          </cell>
          <cell r="L37">
            <v>3.0534351145038197</v>
          </cell>
          <cell r="M37">
            <v>3.0534351145038197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une Kjærsgaard Yang-Jensen" id="{E3CB86FB-C94F-4E89-80B7-210815929DF0}" userId="S::vbr436@ku.dk::cc08832d-21d6-46c6-b024-96f26378d28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3-10-20T12:56:35.07" personId="{E3CB86FB-C94F-4E89-80B7-210815929DF0}" id="{AA319A42-518B-4D77-A73F-6141F6C5C588}">
    <text>Weight/length. mg/cm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7409-A02D-0841-A588-E4980813E487}">
  <sheetPr>
    <pageSetUpPr fitToPage="1"/>
  </sheetPr>
  <dimension ref="A1:D34"/>
  <sheetViews>
    <sheetView zoomScale="75" zoomScaleNormal="119" workbookViewId="0">
      <selection activeCell="H50" sqref="H50"/>
    </sheetView>
  </sheetViews>
  <sheetFormatPr baseColWidth="10" defaultColWidth="11" defaultRowHeight="19" customHeight="1" x14ac:dyDescent="0.2"/>
  <cols>
    <col min="2" max="2" width="19" customWidth="1"/>
  </cols>
  <sheetData>
    <row r="1" spans="1:4" ht="19" customHeight="1" x14ac:dyDescent="0.2">
      <c r="A1" t="s">
        <v>57</v>
      </c>
    </row>
    <row r="3" spans="1:4" ht="19" customHeight="1" x14ac:dyDescent="0.2">
      <c r="A3" t="s">
        <v>60</v>
      </c>
    </row>
    <row r="4" spans="1:4" ht="19" customHeight="1" x14ac:dyDescent="0.2">
      <c r="A4" s="20"/>
      <c r="B4" s="20"/>
      <c r="C4" s="20"/>
      <c r="D4" s="20"/>
    </row>
    <row r="5" spans="1:4" ht="19" customHeight="1" x14ac:dyDescent="0.2">
      <c r="A5" s="20"/>
      <c r="B5" s="20" t="s">
        <v>20</v>
      </c>
      <c r="C5" s="20" t="s">
        <v>21</v>
      </c>
      <c r="D5" s="20" t="s">
        <v>22</v>
      </c>
    </row>
    <row r="6" spans="1:4" ht="19" customHeight="1" x14ac:dyDescent="0.2">
      <c r="A6" s="20"/>
      <c r="B6" s="20" t="s">
        <v>23</v>
      </c>
      <c r="C6" s="20">
        <v>0</v>
      </c>
      <c r="D6" s="20" t="s">
        <v>24</v>
      </c>
    </row>
    <row r="7" spans="1:4" ht="19" customHeight="1" x14ac:dyDescent="0.2">
      <c r="A7" s="20"/>
      <c r="B7" s="20"/>
      <c r="C7" s="20">
        <v>1</v>
      </c>
      <c r="D7" s="20" t="s">
        <v>25</v>
      </c>
    </row>
    <row r="8" spans="1:4" ht="19" customHeight="1" x14ac:dyDescent="0.2">
      <c r="A8" s="20"/>
      <c r="B8" s="20"/>
      <c r="C8" s="20">
        <v>2</v>
      </c>
      <c r="D8" s="20" t="s">
        <v>26</v>
      </c>
    </row>
    <row r="9" spans="1:4" ht="19" customHeight="1" x14ac:dyDescent="0.2">
      <c r="A9" s="20"/>
      <c r="B9" s="20"/>
      <c r="C9" s="20">
        <v>3</v>
      </c>
      <c r="D9" s="20" t="s">
        <v>27</v>
      </c>
    </row>
    <row r="10" spans="1:4" ht="19" customHeight="1" x14ac:dyDescent="0.2">
      <c r="A10" s="20"/>
      <c r="B10" s="20" t="s">
        <v>28</v>
      </c>
      <c r="C10" s="20">
        <v>0</v>
      </c>
      <c r="D10" s="20" t="s">
        <v>24</v>
      </c>
    </row>
    <row r="11" spans="1:4" ht="19" customHeight="1" x14ac:dyDescent="0.2">
      <c r="A11" s="20"/>
      <c r="B11" s="20"/>
      <c r="C11" s="20">
        <v>1</v>
      </c>
      <c r="D11" s="20" t="s">
        <v>29</v>
      </c>
    </row>
    <row r="12" spans="1:4" ht="19" customHeight="1" x14ac:dyDescent="0.2">
      <c r="A12" s="20"/>
      <c r="B12" s="20"/>
      <c r="C12" s="20">
        <v>2</v>
      </c>
      <c r="D12" s="20" t="s">
        <v>30</v>
      </c>
    </row>
    <row r="13" spans="1:4" ht="19" customHeight="1" x14ac:dyDescent="0.2">
      <c r="A13" s="20"/>
      <c r="B13" s="20"/>
      <c r="C13" s="20">
        <v>3</v>
      </c>
      <c r="D13" s="20" t="s">
        <v>31</v>
      </c>
    </row>
    <row r="14" spans="1:4" ht="19" customHeight="1" x14ac:dyDescent="0.2">
      <c r="A14" s="20"/>
      <c r="B14" s="20" t="s">
        <v>32</v>
      </c>
      <c r="C14" s="20">
        <v>0</v>
      </c>
      <c r="D14" s="20" t="s">
        <v>24</v>
      </c>
    </row>
    <row r="15" spans="1:4" ht="19" customHeight="1" x14ac:dyDescent="0.2">
      <c r="A15" s="20"/>
      <c r="B15" s="20"/>
      <c r="C15" s="20">
        <v>1</v>
      </c>
      <c r="D15" s="20" t="s">
        <v>33</v>
      </c>
    </row>
    <row r="16" spans="1:4" ht="19" customHeight="1" x14ac:dyDescent="0.2">
      <c r="A16" s="20"/>
      <c r="B16" s="20"/>
      <c r="C16" s="20">
        <v>2</v>
      </c>
      <c r="D16" s="20" t="s">
        <v>34</v>
      </c>
    </row>
    <row r="17" spans="1:4" ht="19" customHeight="1" x14ac:dyDescent="0.2">
      <c r="A17" s="20"/>
      <c r="B17" s="20"/>
      <c r="C17" s="20">
        <v>3</v>
      </c>
      <c r="D17" s="20" t="s">
        <v>35</v>
      </c>
    </row>
    <row r="18" spans="1:4" ht="19" customHeight="1" x14ac:dyDescent="0.2">
      <c r="A18" s="20"/>
      <c r="B18" s="20"/>
      <c r="C18" s="20">
        <v>4</v>
      </c>
      <c r="D18" s="20" t="s">
        <v>36</v>
      </c>
    </row>
    <row r="19" spans="1:4" ht="19" customHeight="1" x14ac:dyDescent="0.2">
      <c r="A19" s="20"/>
      <c r="B19" s="20" t="s">
        <v>37</v>
      </c>
      <c r="C19" s="20">
        <v>1</v>
      </c>
      <c r="D19" s="20" t="s">
        <v>38</v>
      </c>
    </row>
    <row r="20" spans="1:4" ht="19" customHeight="1" x14ac:dyDescent="0.2">
      <c r="A20" s="20"/>
      <c r="B20" s="20"/>
      <c r="C20" s="20">
        <v>2</v>
      </c>
      <c r="D20" s="20" t="s">
        <v>39</v>
      </c>
    </row>
    <row r="21" spans="1:4" ht="19" customHeight="1" x14ac:dyDescent="0.2">
      <c r="A21" s="20"/>
      <c r="B21" s="20"/>
      <c r="C21" s="20">
        <v>3</v>
      </c>
      <c r="D21" s="20" t="s">
        <v>40</v>
      </c>
    </row>
    <row r="22" spans="1:4" ht="19" customHeight="1" x14ac:dyDescent="0.2">
      <c r="A22" s="20"/>
      <c r="B22" s="20"/>
      <c r="C22" s="20">
        <v>4</v>
      </c>
      <c r="D22" s="20" t="s">
        <v>41</v>
      </c>
    </row>
    <row r="25" spans="1:4" ht="19" customHeight="1" x14ac:dyDescent="0.2">
      <c r="A25" t="s">
        <v>61</v>
      </c>
    </row>
    <row r="34" spans="1:1" ht="19" customHeight="1" x14ac:dyDescent="0.2">
      <c r="A34" t="s">
        <v>56</v>
      </c>
    </row>
  </sheetData>
  <pageMargins left="0.7" right="0.7" top="0.75" bottom="0.75" header="0.3" footer="0.3"/>
  <pageSetup paperSize="9" scale="1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A533-A5CF-4242-9B27-18A1D5F5E012}">
  <dimension ref="A1:Q78"/>
  <sheetViews>
    <sheetView tabSelected="1" zoomScale="108" zoomScaleNormal="108" workbookViewId="0">
      <selection activeCell="O38" sqref="O38"/>
    </sheetView>
  </sheetViews>
  <sheetFormatPr baseColWidth="10" defaultColWidth="11" defaultRowHeight="16" x14ac:dyDescent="0.2"/>
  <cols>
    <col min="1" max="1" width="26.5" style="5" bestFit="1" customWidth="1"/>
    <col min="2" max="2" width="10.5" style="6"/>
    <col min="3" max="4" width="10.5" style="5"/>
    <col min="5" max="5" width="13.6640625" style="5" bestFit="1" customWidth="1"/>
    <col min="6" max="6" width="13.6640625" style="5" customWidth="1"/>
    <col min="7" max="7" width="16.1640625" style="5" customWidth="1"/>
    <col min="8" max="16384" width="11" style="5"/>
  </cols>
  <sheetData>
    <row r="1" spans="1:15" s="17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12" t="s">
        <v>45</v>
      </c>
      <c r="F1" s="12" t="s">
        <v>47</v>
      </c>
      <c r="G1" s="2" t="s">
        <v>48</v>
      </c>
      <c r="H1" s="2" t="s">
        <v>44</v>
      </c>
      <c r="I1" s="2" t="s">
        <v>51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12" t="s">
        <v>19</v>
      </c>
    </row>
    <row r="2" spans="1:15" ht="17" x14ac:dyDescent="0.2">
      <c r="A2" s="3"/>
      <c r="B2" s="4">
        <v>1</v>
      </c>
      <c r="C2" s="19">
        <v>1</v>
      </c>
      <c r="D2" s="19" t="s">
        <v>18</v>
      </c>
      <c r="E2" s="19" t="s">
        <v>46</v>
      </c>
      <c r="F2" s="19" t="s">
        <v>58</v>
      </c>
      <c r="G2" s="3" t="s">
        <v>52</v>
      </c>
      <c r="H2" s="19">
        <v>24.2</v>
      </c>
      <c r="I2" s="19">
        <v>24.6</v>
      </c>
      <c r="J2" s="5">
        <v>23.8</v>
      </c>
      <c r="K2" s="5">
        <v>24.8</v>
      </c>
      <c r="L2" s="5">
        <v>24.8</v>
      </c>
      <c r="M2" s="5">
        <v>24.6</v>
      </c>
      <c r="N2" s="5">
        <v>25.1</v>
      </c>
      <c r="O2" s="5">
        <v>25.1</v>
      </c>
    </row>
    <row r="3" spans="1:15" ht="17" x14ac:dyDescent="0.2">
      <c r="A3" s="3"/>
      <c r="B3" s="4">
        <v>1</v>
      </c>
      <c r="C3" s="19">
        <v>2</v>
      </c>
      <c r="D3" s="19" t="s">
        <v>18</v>
      </c>
      <c r="E3" s="19" t="s">
        <v>46</v>
      </c>
      <c r="F3" s="19" t="s">
        <v>58</v>
      </c>
      <c r="G3" s="3" t="s">
        <v>52</v>
      </c>
      <c r="H3" s="5">
        <v>23.6</v>
      </c>
      <c r="I3" s="5">
        <v>24.2</v>
      </c>
      <c r="J3" s="5">
        <v>24.6</v>
      </c>
      <c r="K3" s="5">
        <v>24.7</v>
      </c>
      <c r="L3" s="5">
        <v>24.8</v>
      </c>
      <c r="M3" s="5">
        <v>24.5</v>
      </c>
      <c r="N3" s="5">
        <v>25</v>
      </c>
      <c r="O3" s="5">
        <v>24.7</v>
      </c>
    </row>
    <row r="4" spans="1:15" ht="17" x14ac:dyDescent="0.2">
      <c r="A4" s="3"/>
      <c r="B4" s="4">
        <v>1</v>
      </c>
      <c r="C4" s="21">
        <v>3</v>
      </c>
      <c r="D4" s="21" t="s">
        <v>18</v>
      </c>
      <c r="E4" s="22" t="s">
        <v>46</v>
      </c>
      <c r="F4" s="19" t="s">
        <v>58</v>
      </c>
      <c r="G4" s="3" t="s">
        <v>52</v>
      </c>
      <c r="H4" s="5">
        <v>23.2</v>
      </c>
      <c r="I4" s="5">
        <v>23.3</v>
      </c>
      <c r="J4" s="5">
        <v>23.2</v>
      </c>
      <c r="K4" s="5">
        <v>23.7</v>
      </c>
      <c r="L4" s="5">
        <v>24.4</v>
      </c>
      <c r="M4" s="5">
        <v>23.7</v>
      </c>
      <c r="N4" s="5">
        <v>24.2</v>
      </c>
      <c r="O4" s="5">
        <v>24.1</v>
      </c>
    </row>
    <row r="5" spans="1:15" ht="17" x14ac:dyDescent="0.2">
      <c r="A5" s="3"/>
      <c r="B5" s="4">
        <v>2</v>
      </c>
      <c r="C5" s="19">
        <v>4</v>
      </c>
      <c r="D5" s="19" t="s">
        <v>18</v>
      </c>
      <c r="E5" s="19" t="s">
        <v>46</v>
      </c>
      <c r="F5" s="19" t="s">
        <v>58</v>
      </c>
      <c r="G5" s="3" t="s">
        <v>53</v>
      </c>
      <c r="H5" s="5">
        <v>24.5</v>
      </c>
      <c r="I5" s="5">
        <v>24.8</v>
      </c>
      <c r="J5" s="5">
        <v>24.8</v>
      </c>
      <c r="K5" s="5">
        <v>25.3</v>
      </c>
      <c r="L5" s="5">
        <v>25.4</v>
      </c>
      <c r="M5" s="5">
        <v>24.4</v>
      </c>
      <c r="N5" s="5">
        <v>25.2</v>
      </c>
      <c r="O5" s="5">
        <v>21.4</v>
      </c>
    </row>
    <row r="6" spans="1:15" ht="17" x14ac:dyDescent="0.2">
      <c r="A6" s="3"/>
      <c r="B6" s="4">
        <v>2</v>
      </c>
      <c r="C6" s="19">
        <v>5</v>
      </c>
      <c r="D6" s="19" t="s">
        <v>18</v>
      </c>
      <c r="E6" s="19" t="s">
        <v>46</v>
      </c>
      <c r="F6" s="19" t="s">
        <v>58</v>
      </c>
      <c r="G6" s="3" t="s">
        <v>53</v>
      </c>
      <c r="H6" s="5">
        <v>22.6</v>
      </c>
      <c r="I6" s="5">
        <v>22.8</v>
      </c>
      <c r="J6" s="5">
        <v>22.2</v>
      </c>
      <c r="K6" s="5">
        <v>23.2</v>
      </c>
      <c r="L6" s="5">
        <v>22.6</v>
      </c>
      <c r="M6" s="5">
        <v>22.8</v>
      </c>
      <c r="N6" s="5">
        <v>22.9</v>
      </c>
      <c r="O6" s="5">
        <v>22.1</v>
      </c>
    </row>
    <row r="7" spans="1:15" ht="17" x14ac:dyDescent="0.2">
      <c r="A7" s="3"/>
      <c r="B7" s="4">
        <v>2</v>
      </c>
      <c r="C7" s="19">
        <v>6</v>
      </c>
      <c r="D7" s="19" t="s">
        <v>18</v>
      </c>
      <c r="E7" s="19" t="s">
        <v>46</v>
      </c>
      <c r="F7" s="19" t="s">
        <v>58</v>
      </c>
      <c r="G7" s="3" t="s">
        <v>53</v>
      </c>
      <c r="H7" s="5">
        <v>23.8</v>
      </c>
      <c r="I7" s="5">
        <v>25.3</v>
      </c>
      <c r="J7" s="5">
        <v>26.1</v>
      </c>
      <c r="K7" s="5">
        <v>25.2</v>
      </c>
      <c r="L7" s="5">
        <v>25.6</v>
      </c>
      <c r="M7" s="5">
        <v>25.7</v>
      </c>
      <c r="N7" s="5">
        <v>25.7</v>
      </c>
      <c r="O7" s="5">
        <v>25.8</v>
      </c>
    </row>
    <row r="8" spans="1:15" ht="17" x14ac:dyDescent="0.2">
      <c r="A8" s="3"/>
      <c r="B8" s="4">
        <v>3</v>
      </c>
      <c r="C8" s="21">
        <v>7</v>
      </c>
      <c r="D8" s="21" t="s">
        <v>18</v>
      </c>
      <c r="E8" s="22" t="s">
        <v>46</v>
      </c>
      <c r="F8" s="19" t="s">
        <v>58</v>
      </c>
      <c r="G8" s="3" t="s">
        <v>52</v>
      </c>
      <c r="H8" s="5">
        <v>24.1</v>
      </c>
      <c r="I8" s="5">
        <v>25.1</v>
      </c>
      <c r="J8" s="5">
        <v>24.5</v>
      </c>
      <c r="K8" s="5">
        <v>25.2</v>
      </c>
      <c r="L8" s="5">
        <v>25.7</v>
      </c>
      <c r="M8" s="5">
        <v>25.6</v>
      </c>
      <c r="N8" s="5">
        <v>24.7</v>
      </c>
      <c r="O8" s="5">
        <v>25.7</v>
      </c>
    </row>
    <row r="9" spans="1:15" ht="17" x14ac:dyDescent="0.2">
      <c r="A9" s="3"/>
      <c r="B9" s="4">
        <v>3</v>
      </c>
      <c r="C9" s="21">
        <v>8</v>
      </c>
      <c r="D9" s="21" t="s">
        <v>18</v>
      </c>
      <c r="E9" s="22" t="s">
        <v>46</v>
      </c>
      <c r="F9" s="19" t="s">
        <v>58</v>
      </c>
      <c r="G9" s="3" t="s">
        <v>52</v>
      </c>
      <c r="H9" s="5">
        <v>24.9</v>
      </c>
      <c r="I9" s="5">
        <v>25.8</v>
      </c>
      <c r="J9" s="5">
        <v>25.5</v>
      </c>
      <c r="K9" s="5">
        <v>25.7</v>
      </c>
      <c r="L9" s="5">
        <v>25.9</v>
      </c>
      <c r="M9" s="5">
        <v>26.2</v>
      </c>
      <c r="N9" s="5">
        <v>26.7</v>
      </c>
      <c r="O9" s="5">
        <v>26.5</v>
      </c>
    </row>
    <row r="10" spans="1:15" ht="17" x14ac:dyDescent="0.2">
      <c r="A10" s="3"/>
      <c r="B10" s="4">
        <v>3</v>
      </c>
      <c r="C10" s="21">
        <v>9</v>
      </c>
      <c r="D10" s="21" t="s">
        <v>18</v>
      </c>
      <c r="E10" s="22" t="s">
        <v>46</v>
      </c>
      <c r="F10" s="19" t="s">
        <v>58</v>
      </c>
      <c r="G10" s="3" t="s">
        <v>52</v>
      </c>
      <c r="H10" s="5">
        <v>23.6</v>
      </c>
      <c r="I10" s="5">
        <v>23.9</v>
      </c>
      <c r="J10" s="5">
        <v>24</v>
      </c>
      <c r="K10" s="5">
        <v>24.2</v>
      </c>
      <c r="L10" s="5">
        <v>24.8</v>
      </c>
      <c r="M10" s="5">
        <v>24.9</v>
      </c>
      <c r="N10" s="5">
        <v>25</v>
      </c>
      <c r="O10" s="5">
        <v>24</v>
      </c>
    </row>
    <row r="11" spans="1:15" ht="17" x14ac:dyDescent="0.2">
      <c r="A11" s="3"/>
      <c r="B11" s="4">
        <v>4</v>
      </c>
      <c r="C11" s="19">
        <v>10</v>
      </c>
      <c r="D11" s="19" t="s">
        <v>18</v>
      </c>
      <c r="E11" s="19" t="s">
        <v>46</v>
      </c>
      <c r="F11" s="19" t="s">
        <v>58</v>
      </c>
      <c r="G11" s="3" t="s">
        <v>52</v>
      </c>
      <c r="H11" s="5">
        <v>22.7</v>
      </c>
      <c r="I11" s="5">
        <v>22.6</v>
      </c>
      <c r="J11" s="5">
        <v>23.2</v>
      </c>
      <c r="K11" s="5">
        <v>23.5</v>
      </c>
      <c r="L11" s="5">
        <v>22.7</v>
      </c>
      <c r="M11" s="5">
        <v>22.5</v>
      </c>
      <c r="N11" s="5">
        <v>23</v>
      </c>
      <c r="O11" s="5">
        <v>22.5</v>
      </c>
    </row>
    <row r="12" spans="1:15" ht="17" x14ac:dyDescent="0.2">
      <c r="A12" s="3"/>
      <c r="B12" s="4">
        <v>4</v>
      </c>
      <c r="C12" s="19">
        <v>11</v>
      </c>
      <c r="D12" s="19" t="s">
        <v>18</v>
      </c>
      <c r="E12" s="19" t="s">
        <v>46</v>
      </c>
      <c r="F12" s="19" t="s">
        <v>58</v>
      </c>
      <c r="G12" s="3" t="s">
        <v>52</v>
      </c>
      <c r="H12" s="5">
        <v>25.1</v>
      </c>
      <c r="I12" s="5">
        <v>24.9</v>
      </c>
      <c r="J12" s="5">
        <v>25.2</v>
      </c>
      <c r="K12" s="5">
        <v>26.5</v>
      </c>
      <c r="L12" s="5">
        <v>25.6</v>
      </c>
      <c r="M12" s="5">
        <v>26.6</v>
      </c>
      <c r="N12" s="5">
        <v>26.7</v>
      </c>
      <c r="O12" s="5">
        <v>26.3</v>
      </c>
    </row>
    <row r="13" spans="1:15" ht="17" x14ac:dyDescent="0.2">
      <c r="A13" s="3"/>
      <c r="B13" s="4">
        <v>4</v>
      </c>
      <c r="C13" s="19">
        <v>12</v>
      </c>
      <c r="D13" s="19" t="s">
        <v>18</v>
      </c>
      <c r="E13" s="19" t="s">
        <v>46</v>
      </c>
      <c r="F13" s="19" t="s">
        <v>58</v>
      </c>
      <c r="G13" s="3" t="s">
        <v>52</v>
      </c>
      <c r="H13" s="5">
        <v>24.2</v>
      </c>
      <c r="I13" s="5">
        <v>24.2</v>
      </c>
      <c r="J13" s="5">
        <v>24.2</v>
      </c>
      <c r="K13" s="5">
        <v>24.7</v>
      </c>
      <c r="L13" s="5">
        <v>24.5</v>
      </c>
      <c r="M13" s="5">
        <v>25.1</v>
      </c>
      <c r="N13" s="5">
        <v>25.2</v>
      </c>
      <c r="O13" s="5">
        <v>24.8</v>
      </c>
    </row>
    <row r="14" spans="1:15" ht="17" x14ac:dyDescent="0.2">
      <c r="A14" s="3"/>
      <c r="B14" s="4">
        <v>5</v>
      </c>
      <c r="C14" s="19">
        <v>13</v>
      </c>
      <c r="D14" s="19" t="s">
        <v>18</v>
      </c>
      <c r="E14" s="19" t="s">
        <v>46</v>
      </c>
      <c r="F14" s="19" t="s">
        <v>59</v>
      </c>
      <c r="G14" s="3" t="s">
        <v>53</v>
      </c>
      <c r="H14" s="5">
        <v>23.2</v>
      </c>
      <c r="I14" s="5">
        <v>24.7</v>
      </c>
      <c r="J14" s="5">
        <v>24.6</v>
      </c>
      <c r="K14" s="5">
        <v>24.9</v>
      </c>
      <c r="L14" s="5">
        <v>24.8</v>
      </c>
      <c r="M14" s="5">
        <v>25.3</v>
      </c>
      <c r="N14" s="5">
        <v>25.4</v>
      </c>
      <c r="O14" s="5">
        <v>25.2</v>
      </c>
    </row>
    <row r="15" spans="1:15" ht="17" x14ac:dyDescent="0.2">
      <c r="A15" s="3"/>
      <c r="B15" s="6">
        <v>5</v>
      </c>
      <c r="C15" s="5">
        <v>14</v>
      </c>
      <c r="D15" s="5" t="s">
        <v>18</v>
      </c>
      <c r="E15" s="5" t="s">
        <v>46</v>
      </c>
      <c r="F15" s="19" t="s">
        <v>59</v>
      </c>
      <c r="G15" s="3" t="s">
        <v>53</v>
      </c>
      <c r="H15" s="5">
        <v>24.7</v>
      </c>
      <c r="I15" s="5">
        <v>25.5</v>
      </c>
      <c r="J15" s="5">
        <v>24.8</v>
      </c>
      <c r="K15" s="5">
        <v>25.4</v>
      </c>
      <c r="L15" s="5">
        <v>25.1</v>
      </c>
      <c r="M15" s="5">
        <v>25.8</v>
      </c>
      <c r="N15" s="5">
        <v>25.8</v>
      </c>
      <c r="O15" s="5">
        <v>25.3</v>
      </c>
    </row>
    <row r="16" spans="1:15" ht="17" x14ac:dyDescent="0.2">
      <c r="A16" s="3"/>
      <c r="B16" s="4">
        <v>5</v>
      </c>
      <c r="C16" s="21">
        <v>15</v>
      </c>
      <c r="D16" s="21" t="s">
        <v>18</v>
      </c>
      <c r="E16" s="22" t="s">
        <v>46</v>
      </c>
      <c r="F16" s="19" t="s">
        <v>59</v>
      </c>
      <c r="G16" s="3" t="s">
        <v>53</v>
      </c>
      <c r="H16" s="5">
        <v>24.1</v>
      </c>
      <c r="I16" s="5">
        <v>25</v>
      </c>
      <c r="J16" s="5">
        <v>24.6</v>
      </c>
      <c r="K16" s="5">
        <v>25.1</v>
      </c>
      <c r="L16" s="5">
        <v>24.8</v>
      </c>
      <c r="M16" s="5">
        <v>25.1</v>
      </c>
      <c r="N16" s="5">
        <v>25.7</v>
      </c>
      <c r="O16" s="5">
        <v>25.4</v>
      </c>
    </row>
    <row r="17" spans="1:17" ht="17" x14ac:dyDescent="0.2">
      <c r="A17" s="3"/>
      <c r="B17" s="4">
        <v>6</v>
      </c>
      <c r="C17" s="21">
        <v>16</v>
      </c>
      <c r="D17" s="21" t="s">
        <v>18</v>
      </c>
      <c r="E17" s="22" t="s">
        <v>46</v>
      </c>
      <c r="F17" s="19" t="s">
        <v>58</v>
      </c>
      <c r="G17" s="3" t="s">
        <v>53</v>
      </c>
      <c r="H17" s="5">
        <v>25.4</v>
      </c>
      <c r="I17" s="5">
        <v>25.9</v>
      </c>
      <c r="J17" s="5">
        <v>26.3</v>
      </c>
      <c r="K17" s="5">
        <v>26.1</v>
      </c>
      <c r="L17" s="5">
        <v>25.5</v>
      </c>
      <c r="M17" s="5">
        <v>25.4</v>
      </c>
      <c r="N17" s="5">
        <v>26.1</v>
      </c>
      <c r="O17" s="5">
        <v>24.7</v>
      </c>
    </row>
    <row r="18" spans="1:17" ht="17" x14ac:dyDescent="0.2">
      <c r="A18" s="3"/>
      <c r="B18" s="4">
        <v>6</v>
      </c>
      <c r="C18" s="3">
        <v>17</v>
      </c>
      <c r="D18" s="21" t="s">
        <v>18</v>
      </c>
      <c r="E18" s="5" t="s">
        <v>46</v>
      </c>
      <c r="F18" s="19" t="s">
        <v>58</v>
      </c>
      <c r="G18" s="3" t="s">
        <v>53</v>
      </c>
      <c r="H18" s="5">
        <v>24.2</v>
      </c>
      <c r="I18" s="5">
        <v>24.1</v>
      </c>
      <c r="J18" s="5">
        <v>25</v>
      </c>
      <c r="K18" s="5">
        <v>23.7</v>
      </c>
      <c r="L18" s="5">
        <v>22.5</v>
      </c>
      <c r="M18" s="5">
        <v>20.8</v>
      </c>
      <c r="N18" s="29">
        <v>19</v>
      </c>
      <c r="O18" s="29">
        <v>18.399999999999999</v>
      </c>
    </row>
    <row r="19" spans="1:17" ht="17" x14ac:dyDescent="0.2">
      <c r="A19" s="3"/>
      <c r="B19" s="4">
        <v>6</v>
      </c>
      <c r="C19" s="3">
        <v>18</v>
      </c>
      <c r="D19" s="23" t="s">
        <v>18</v>
      </c>
      <c r="E19" s="3" t="s">
        <v>46</v>
      </c>
      <c r="F19" s="19" t="s">
        <v>58</v>
      </c>
      <c r="G19" s="3" t="s">
        <v>53</v>
      </c>
      <c r="H19" s="3">
        <v>23.7</v>
      </c>
      <c r="I19" s="3">
        <v>23.7</v>
      </c>
      <c r="J19" s="3">
        <v>24</v>
      </c>
      <c r="K19" s="3">
        <v>23.6</v>
      </c>
      <c r="L19" s="3">
        <v>23.8</v>
      </c>
      <c r="M19" s="3">
        <v>23.9</v>
      </c>
      <c r="N19" s="3">
        <v>23.5</v>
      </c>
      <c r="O19" s="3">
        <v>23.4</v>
      </c>
      <c r="P19" s="3"/>
      <c r="Q19" s="3"/>
    </row>
    <row r="20" spans="1:17" ht="17" x14ac:dyDescent="0.2">
      <c r="A20" s="3"/>
      <c r="B20" s="4">
        <v>7</v>
      </c>
      <c r="C20" s="3">
        <v>19</v>
      </c>
      <c r="D20" s="23" t="s">
        <v>18</v>
      </c>
      <c r="E20" s="3" t="s">
        <v>46</v>
      </c>
      <c r="F20" s="19" t="s">
        <v>58</v>
      </c>
      <c r="G20" s="3" t="s">
        <v>53</v>
      </c>
      <c r="H20" s="3">
        <v>24.2</v>
      </c>
      <c r="I20" s="3">
        <v>23.8</v>
      </c>
      <c r="J20" s="3">
        <v>24.1</v>
      </c>
      <c r="K20" s="3">
        <v>24.6</v>
      </c>
      <c r="L20" s="3">
        <v>24.3</v>
      </c>
      <c r="M20" s="3">
        <v>24.4</v>
      </c>
      <c r="N20" s="3">
        <v>24.1</v>
      </c>
      <c r="O20" s="3">
        <v>22.3</v>
      </c>
      <c r="P20" s="3"/>
      <c r="Q20" s="3"/>
    </row>
    <row r="21" spans="1:17" ht="17" x14ac:dyDescent="0.2">
      <c r="A21" s="3"/>
      <c r="B21" s="4">
        <v>7</v>
      </c>
      <c r="C21" s="3">
        <v>20</v>
      </c>
      <c r="D21" s="23" t="s">
        <v>18</v>
      </c>
      <c r="E21" s="3" t="s">
        <v>46</v>
      </c>
      <c r="F21" s="19" t="s">
        <v>58</v>
      </c>
      <c r="G21" s="3" t="s">
        <v>53</v>
      </c>
      <c r="H21" s="3">
        <v>24.5</v>
      </c>
      <c r="I21" s="3">
        <v>24.7</v>
      </c>
      <c r="J21" s="3">
        <v>25.1</v>
      </c>
      <c r="K21" s="3">
        <v>25.3</v>
      </c>
      <c r="L21" s="3">
        <v>24.8</v>
      </c>
      <c r="M21" s="3">
        <v>26.1</v>
      </c>
      <c r="N21" s="3">
        <v>26.6</v>
      </c>
      <c r="O21" s="3">
        <v>25.8</v>
      </c>
      <c r="P21" s="3"/>
      <c r="Q21" s="3"/>
    </row>
    <row r="22" spans="1:17" ht="17" x14ac:dyDescent="0.2">
      <c r="A22" s="3"/>
      <c r="B22" s="4">
        <v>7</v>
      </c>
      <c r="C22" s="3">
        <v>21</v>
      </c>
      <c r="D22" s="23" t="s">
        <v>18</v>
      </c>
      <c r="E22" s="3" t="s">
        <v>46</v>
      </c>
      <c r="F22" s="19" t="s">
        <v>58</v>
      </c>
      <c r="G22" s="3" t="s">
        <v>53</v>
      </c>
      <c r="H22" s="3">
        <v>22.8</v>
      </c>
      <c r="I22" s="3">
        <v>23</v>
      </c>
      <c r="J22" s="3">
        <v>23.6</v>
      </c>
      <c r="K22" s="3">
        <v>23.3</v>
      </c>
      <c r="L22" s="3">
        <v>22.7</v>
      </c>
      <c r="M22" s="3">
        <v>23.5</v>
      </c>
      <c r="N22" s="3">
        <v>23.6</v>
      </c>
      <c r="O22" s="3">
        <v>22.5</v>
      </c>
      <c r="P22" s="3"/>
      <c r="Q22" s="3"/>
    </row>
    <row r="23" spans="1:17" ht="17" x14ac:dyDescent="0.2">
      <c r="A23" s="3"/>
      <c r="B23" s="4">
        <v>8</v>
      </c>
      <c r="C23" s="3">
        <v>22</v>
      </c>
      <c r="D23" s="23" t="s">
        <v>18</v>
      </c>
      <c r="E23" s="3" t="s">
        <v>46</v>
      </c>
      <c r="F23" s="19" t="s">
        <v>59</v>
      </c>
      <c r="G23" s="3" t="s">
        <v>53</v>
      </c>
      <c r="H23" s="3">
        <v>23.8</v>
      </c>
      <c r="I23" s="3">
        <v>25.8</v>
      </c>
      <c r="J23" s="3">
        <v>25.1</v>
      </c>
      <c r="K23" s="3">
        <v>26.5</v>
      </c>
      <c r="L23" s="3">
        <v>26.3</v>
      </c>
      <c r="M23" s="3">
        <v>26.1</v>
      </c>
      <c r="N23" s="3">
        <v>26.1</v>
      </c>
      <c r="O23" s="3">
        <v>25.6</v>
      </c>
      <c r="P23" s="3"/>
      <c r="Q23" s="3"/>
    </row>
    <row r="24" spans="1:17" ht="17" x14ac:dyDescent="0.2">
      <c r="A24" s="3"/>
      <c r="B24" s="4">
        <v>8</v>
      </c>
      <c r="C24" s="3">
        <v>23</v>
      </c>
      <c r="D24" s="23" t="s">
        <v>18</v>
      </c>
      <c r="E24" s="3" t="s">
        <v>46</v>
      </c>
      <c r="F24" s="19" t="s">
        <v>59</v>
      </c>
      <c r="G24" s="3" t="s">
        <v>53</v>
      </c>
      <c r="H24" s="3">
        <v>24.1</v>
      </c>
      <c r="I24" s="3">
        <v>25.9</v>
      </c>
      <c r="J24" s="3">
        <v>25.4</v>
      </c>
      <c r="K24" s="3">
        <v>26.2</v>
      </c>
      <c r="L24" s="3">
        <v>25.9</v>
      </c>
      <c r="M24" s="3">
        <v>26</v>
      </c>
      <c r="N24" s="3">
        <v>26.3</v>
      </c>
      <c r="O24" s="3">
        <v>25.7</v>
      </c>
      <c r="P24" s="3"/>
      <c r="Q24" s="3"/>
    </row>
    <row r="25" spans="1:17" ht="17" x14ac:dyDescent="0.2">
      <c r="A25" s="3"/>
      <c r="B25" s="4">
        <v>8</v>
      </c>
      <c r="C25" s="3">
        <v>24</v>
      </c>
      <c r="D25" s="23" t="s">
        <v>18</v>
      </c>
      <c r="E25" s="3" t="s">
        <v>46</v>
      </c>
      <c r="F25" s="19" t="s">
        <v>59</v>
      </c>
      <c r="G25" s="3" t="s">
        <v>53</v>
      </c>
      <c r="H25" s="3">
        <v>22.3</v>
      </c>
      <c r="I25" s="3">
        <v>23.2</v>
      </c>
      <c r="J25" s="3">
        <v>22.7</v>
      </c>
      <c r="K25" s="3">
        <v>23.2</v>
      </c>
      <c r="L25" s="3">
        <v>22.9</v>
      </c>
      <c r="M25" s="3">
        <v>23.3</v>
      </c>
      <c r="N25" s="3">
        <v>24</v>
      </c>
      <c r="O25" s="3">
        <v>23.6</v>
      </c>
      <c r="P25" s="3"/>
      <c r="Q25" s="3"/>
    </row>
    <row r="26" spans="1:17" ht="17" x14ac:dyDescent="0.2">
      <c r="A26" s="3"/>
      <c r="B26" s="4">
        <v>9</v>
      </c>
      <c r="C26" s="3">
        <v>25</v>
      </c>
      <c r="D26" s="23" t="s">
        <v>18</v>
      </c>
      <c r="E26" s="3" t="s">
        <v>46</v>
      </c>
      <c r="F26" s="19" t="s">
        <v>59</v>
      </c>
      <c r="G26" s="3" t="s">
        <v>53</v>
      </c>
      <c r="H26" s="3">
        <v>23.9</v>
      </c>
      <c r="I26" s="3">
        <v>24</v>
      </c>
      <c r="J26" s="3">
        <v>24.1</v>
      </c>
      <c r="K26" s="3">
        <v>24.3</v>
      </c>
      <c r="L26" s="3">
        <v>24.2</v>
      </c>
      <c r="M26" s="3">
        <v>24</v>
      </c>
      <c r="N26" s="3">
        <v>24.4</v>
      </c>
      <c r="O26" s="3">
        <v>24.4</v>
      </c>
      <c r="P26" s="3"/>
      <c r="Q26" s="3"/>
    </row>
    <row r="27" spans="1:17" ht="17" x14ac:dyDescent="0.2">
      <c r="A27" s="3"/>
      <c r="B27" s="4">
        <v>9</v>
      </c>
      <c r="C27" s="3">
        <v>26</v>
      </c>
      <c r="D27" s="23" t="s">
        <v>18</v>
      </c>
      <c r="E27" s="18" t="s">
        <v>46</v>
      </c>
      <c r="F27" s="19" t="s">
        <v>59</v>
      </c>
      <c r="G27" s="3" t="s">
        <v>53</v>
      </c>
      <c r="H27" s="3">
        <v>24.5</v>
      </c>
      <c r="I27" s="3">
        <v>25.4</v>
      </c>
      <c r="J27" s="3">
        <v>25.6</v>
      </c>
      <c r="K27" s="3">
        <v>26.2</v>
      </c>
      <c r="L27" s="3">
        <v>26</v>
      </c>
      <c r="M27" s="3">
        <v>25.7</v>
      </c>
      <c r="N27" s="3">
        <v>26.3</v>
      </c>
      <c r="O27" s="3">
        <v>26.2</v>
      </c>
      <c r="P27" s="3"/>
      <c r="Q27" s="3"/>
    </row>
    <row r="28" spans="1:17" ht="17" x14ac:dyDescent="0.2">
      <c r="A28" s="3"/>
      <c r="B28" s="4">
        <v>9</v>
      </c>
      <c r="C28" s="3">
        <v>27</v>
      </c>
      <c r="D28" s="23" t="s">
        <v>18</v>
      </c>
      <c r="E28" s="18" t="s">
        <v>46</v>
      </c>
      <c r="F28" s="19" t="s">
        <v>59</v>
      </c>
      <c r="G28" s="3" t="s">
        <v>53</v>
      </c>
      <c r="H28" s="3">
        <v>25</v>
      </c>
      <c r="I28" s="3">
        <v>26</v>
      </c>
      <c r="J28" s="3">
        <v>26.3</v>
      </c>
      <c r="K28" s="3">
        <v>26.6</v>
      </c>
      <c r="L28" s="3">
        <v>26.9</v>
      </c>
      <c r="M28" s="3">
        <v>26.1</v>
      </c>
      <c r="N28" s="3">
        <v>26.3</v>
      </c>
      <c r="O28" s="3">
        <v>26.1</v>
      </c>
      <c r="P28" s="3"/>
      <c r="Q28" s="3"/>
    </row>
    <row r="29" spans="1:17" ht="17" x14ac:dyDescent="0.25">
      <c r="A29" s="3"/>
      <c r="B29" s="4">
        <v>10</v>
      </c>
      <c r="C29" s="24">
        <v>28</v>
      </c>
      <c r="D29" s="23" t="s">
        <v>18</v>
      </c>
      <c r="E29" s="24" t="s">
        <v>46</v>
      </c>
      <c r="F29" s="19" t="s">
        <v>59</v>
      </c>
      <c r="G29" s="3" t="s">
        <v>52</v>
      </c>
      <c r="H29" s="3">
        <v>22.3</v>
      </c>
      <c r="I29" s="3">
        <v>23.7</v>
      </c>
      <c r="J29" s="3">
        <v>23.5</v>
      </c>
      <c r="K29" s="3">
        <v>23.9</v>
      </c>
      <c r="L29" s="3">
        <v>23.5</v>
      </c>
      <c r="M29" s="3">
        <v>23.6</v>
      </c>
      <c r="N29" s="3">
        <v>23.9</v>
      </c>
      <c r="O29" s="3">
        <v>23.6</v>
      </c>
      <c r="P29" s="3"/>
      <c r="Q29" s="3"/>
    </row>
    <row r="30" spans="1:17" ht="17" x14ac:dyDescent="0.25">
      <c r="A30" s="3"/>
      <c r="B30" s="4">
        <v>10</v>
      </c>
      <c r="C30" s="24">
        <v>29</v>
      </c>
      <c r="D30" s="23" t="s">
        <v>18</v>
      </c>
      <c r="E30" s="24" t="s">
        <v>46</v>
      </c>
      <c r="F30" s="19" t="s">
        <v>59</v>
      </c>
      <c r="G30" s="3" t="s">
        <v>52</v>
      </c>
      <c r="H30" s="3">
        <v>23.5</v>
      </c>
      <c r="I30" s="3">
        <v>25.2</v>
      </c>
      <c r="J30" s="3">
        <v>25</v>
      </c>
      <c r="K30" s="3">
        <v>25.4</v>
      </c>
      <c r="L30" s="3">
        <v>25.2</v>
      </c>
      <c r="M30" s="3">
        <v>25.1</v>
      </c>
      <c r="N30" s="3">
        <v>25.5</v>
      </c>
      <c r="O30" s="3">
        <v>25.4</v>
      </c>
      <c r="P30" s="3"/>
      <c r="Q30" s="3"/>
    </row>
    <row r="31" spans="1:17" ht="17" x14ac:dyDescent="0.25">
      <c r="A31" s="3"/>
      <c r="B31" s="4">
        <v>10</v>
      </c>
      <c r="C31" s="24">
        <v>30</v>
      </c>
      <c r="D31" s="23" t="s">
        <v>18</v>
      </c>
      <c r="E31" s="24" t="s">
        <v>46</v>
      </c>
      <c r="F31" s="19" t="s">
        <v>59</v>
      </c>
      <c r="G31" s="3" t="s">
        <v>52</v>
      </c>
      <c r="H31" s="3">
        <v>21.5</v>
      </c>
      <c r="I31" s="3">
        <v>22.5</v>
      </c>
      <c r="J31" s="3">
        <v>22.2</v>
      </c>
      <c r="K31" s="3">
        <v>22.6</v>
      </c>
      <c r="L31" s="3">
        <v>22.3</v>
      </c>
      <c r="M31" s="3">
        <v>22.7</v>
      </c>
      <c r="N31" s="5">
        <v>22.6</v>
      </c>
      <c r="O31" s="3">
        <v>22.4</v>
      </c>
      <c r="P31" s="3"/>
      <c r="Q31" s="3"/>
    </row>
    <row r="32" spans="1:17" ht="17" x14ac:dyDescent="0.25">
      <c r="A32" s="3"/>
      <c r="B32" s="4">
        <v>11</v>
      </c>
      <c r="C32" s="25">
        <v>31</v>
      </c>
      <c r="D32" s="21" t="s">
        <v>18</v>
      </c>
      <c r="E32" s="25" t="s">
        <v>46</v>
      </c>
      <c r="F32" s="19" t="s">
        <v>59</v>
      </c>
      <c r="G32" s="3" t="s">
        <v>52</v>
      </c>
      <c r="H32" s="5">
        <v>22.7</v>
      </c>
      <c r="I32" s="5">
        <v>24.6</v>
      </c>
      <c r="J32" s="5">
        <v>24.5</v>
      </c>
      <c r="K32" s="5">
        <v>24.3</v>
      </c>
      <c r="L32" s="5">
        <v>24.8</v>
      </c>
      <c r="M32" s="5">
        <v>25</v>
      </c>
      <c r="N32" s="5">
        <v>25.4</v>
      </c>
      <c r="O32" s="5">
        <v>25.2</v>
      </c>
    </row>
    <row r="33" spans="1:15" ht="17" x14ac:dyDescent="0.25">
      <c r="A33" s="3"/>
      <c r="B33" s="4">
        <v>11</v>
      </c>
      <c r="C33" s="25">
        <v>32</v>
      </c>
      <c r="D33" s="21" t="s">
        <v>18</v>
      </c>
      <c r="E33" s="25" t="s">
        <v>46</v>
      </c>
      <c r="F33" s="19" t="s">
        <v>59</v>
      </c>
      <c r="G33" s="3" t="s">
        <v>52</v>
      </c>
      <c r="H33" s="5">
        <v>24.7</v>
      </c>
      <c r="I33" s="5">
        <v>25.5</v>
      </c>
      <c r="J33" s="5">
        <v>26</v>
      </c>
      <c r="K33" s="5">
        <v>26.2</v>
      </c>
      <c r="L33" s="5">
        <v>26.2</v>
      </c>
      <c r="M33" s="5">
        <v>26.4</v>
      </c>
      <c r="N33" s="5">
        <v>26.5</v>
      </c>
      <c r="O33" s="5">
        <v>26.5</v>
      </c>
    </row>
    <row r="34" spans="1:15" ht="17" x14ac:dyDescent="0.25">
      <c r="A34" s="3"/>
      <c r="B34" s="4">
        <v>11</v>
      </c>
      <c r="C34" s="25">
        <v>33</v>
      </c>
      <c r="D34" s="21" t="s">
        <v>18</v>
      </c>
      <c r="E34" s="25" t="s">
        <v>46</v>
      </c>
      <c r="F34" s="19" t="s">
        <v>59</v>
      </c>
      <c r="G34" s="3" t="s">
        <v>52</v>
      </c>
      <c r="H34" s="5">
        <v>24.3</v>
      </c>
      <c r="I34" s="5">
        <v>25.7</v>
      </c>
      <c r="J34" s="5">
        <v>26.1</v>
      </c>
      <c r="K34" s="5">
        <v>27</v>
      </c>
      <c r="L34" s="5">
        <v>26.8</v>
      </c>
      <c r="M34" s="5">
        <v>27.2</v>
      </c>
      <c r="N34" s="5">
        <v>27.3</v>
      </c>
      <c r="O34" s="5">
        <v>27.4</v>
      </c>
    </row>
    <row r="35" spans="1:15" ht="17" x14ac:dyDescent="0.25">
      <c r="A35" s="3"/>
      <c r="B35" s="4">
        <v>12</v>
      </c>
      <c r="C35" s="25">
        <v>34</v>
      </c>
      <c r="D35" s="21" t="s">
        <v>18</v>
      </c>
      <c r="E35" s="25" t="s">
        <v>46</v>
      </c>
      <c r="F35" s="19" t="s">
        <v>59</v>
      </c>
      <c r="G35" s="3" t="s">
        <v>52</v>
      </c>
      <c r="H35" s="5">
        <v>24.6</v>
      </c>
      <c r="I35" s="5">
        <v>26.3</v>
      </c>
      <c r="J35" s="5">
        <v>25.9</v>
      </c>
      <c r="K35" s="5">
        <v>26.4</v>
      </c>
      <c r="L35" s="5">
        <v>26.6</v>
      </c>
      <c r="M35" s="5">
        <v>26.9</v>
      </c>
      <c r="N35" s="5">
        <v>26.9</v>
      </c>
      <c r="O35" s="5">
        <v>27</v>
      </c>
    </row>
    <row r="36" spans="1:15" ht="17" x14ac:dyDescent="0.25">
      <c r="A36" s="3"/>
      <c r="B36" s="4">
        <v>12</v>
      </c>
      <c r="C36" s="25">
        <v>35</v>
      </c>
      <c r="D36" s="21" t="s">
        <v>18</v>
      </c>
      <c r="E36" s="25" t="s">
        <v>46</v>
      </c>
      <c r="F36" s="19" t="s">
        <v>59</v>
      </c>
      <c r="G36" s="3" t="s">
        <v>52</v>
      </c>
      <c r="H36" s="5">
        <v>24.7</v>
      </c>
      <c r="I36" s="5">
        <v>26</v>
      </c>
      <c r="J36" s="5">
        <v>26.1</v>
      </c>
      <c r="K36" s="5">
        <v>26.1</v>
      </c>
      <c r="L36" s="5">
        <v>26.7</v>
      </c>
      <c r="M36" s="5">
        <v>26.4</v>
      </c>
      <c r="N36" s="5">
        <v>26.7</v>
      </c>
      <c r="O36" s="5">
        <v>26.2</v>
      </c>
    </row>
    <row r="37" spans="1:15" ht="17" x14ac:dyDescent="0.25">
      <c r="A37" s="3"/>
      <c r="B37" s="4">
        <v>12</v>
      </c>
      <c r="C37" s="25">
        <v>36</v>
      </c>
      <c r="D37" s="21" t="s">
        <v>18</v>
      </c>
      <c r="E37" s="25" t="s">
        <v>46</v>
      </c>
      <c r="F37" s="19" t="s">
        <v>59</v>
      </c>
      <c r="G37" s="3" t="s">
        <v>52</v>
      </c>
      <c r="H37" s="5">
        <v>25</v>
      </c>
      <c r="I37" s="5">
        <v>26.3</v>
      </c>
      <c r="J37" s="5">
        <v>26.2</v>
      </c>
      <c r="K37" s="5">
        <v>27</v>
      </c>
      <c r="L37" s="5">
        <v>26.8</v>
      </c>
      <c r="M37" s="5">
        <v>26.5</v>
      </c>
      <c r="N37" s="5">
        <v>27</v>
      </c>
      <c r="O37" s="5">
        <v>27</v>
      </c>
    </row>
    <row r="38" spans="1:15" x14ac:dyDescent="0.2">
      <c r="A38" s="3"/>
      <c r="B38" s="4"/>
      <c r="C38" s="3"/>
      <c r="D38" s="18"/>
      <c r="E38" s="18"/>
      <c r="F38" s="18"/>
      <c r="G38" s="3"/>
    </row>
    <row r="39" spans="1:15" x14ac:dyDescent="0.2">
      <c r="A39" s="3"/>
      <c r="B39" s="4"/>
      <c r="C39" s="3"/>
      <c r="D39" s="18"/>
      <c r="E39" s="18"/>
      <c r="F39" s="18"/>
      <c r="G39" s="3"/>
    </row>
    <row r="40" spans="1:15" x14ac:dyDescent="0.2">
      <c r="A40" s="3"/>
      <c r="B40" s="4"/>
      <c r="C40" s="3"/>
      <c r="D40" s="18"/>
      <c r="E40" s="18"/>
      <c r="F40" s="19"/>
      <c r="G40" s="3"/>
      <c r="H40" s="28"/>
      <c r="I40" s="28"/>
    </row>
    <row r="41" spans="1:15" x14ac:dyDescent="0.2">
      <c r="A41" s="3"/>
      <c r="B41" s="4"/>
      <c r="C41" s="3"/>
      <c r="D41" s="18"/>
      <c r="E41" s="18"/>
      <c r="F41" s="19"/>
      <c r="G41" s="3"/>
      <c r="H41" s="28"/>
      <c r="I41" s="28"/>
    </row>
    <row r="42" spans="1:15" x14ac:dyDescent="0.2">
      <c r="A42" s="3"/>
      <c r="B42" s="4"/>
      <c r="C42" s="3"/>
      <c r="D42" s="18"/>
      <c r="E42" s="18"/>
      <c r="F42" s="18"/>
      <c r="G42" s="3"/>
    </row>
    <row r="43" spans="1:15" x14ac:dyDescent="0.2">
      <c r="A43" s="3"/>
      <c r="B43" s="4"/>
      <c r="C43" s="3"/>
      <c r="D43" s="18"/>
      <c r="E43" s="18"/>
      <c r="F43" s="19"/>
      <c r="G43" s="3"/>
      <c r="I43" s="28"/>
    </row>
    <row r="44" spans="1:15" x14ac:dyDescent="0.2">
      <c r="A44" s="3"/>
      <c r="B44" s="4"/>
      <c r="C44" s="3"/>
      <c r="D44" s="18"/>
      <c r="E44" s="18"/>
      <c r="F44" s="18"/>
      <c r="G44" s="3"/>
      <c r="I44" s="28"/>
    </row>
    <row r="45" spans="1:15" x14ac:dyDescent="0.2">
      <c r="A45" s="3"/>
      <c r="B45" s="4"/>
      <c r="C45" s="3"/>
      <c r="D45" s="18"/>
      <c r="E45" s="18"/>
      <c r="F45" s="19"/>
      <c r="G45" s="3"/>
      <c r="I45" s="28"/>
    </row>
    <row r="46" spans="1:15" x14ac:dyDescent="0.2">
      <c r="A46" s="3"/>
      <c r="B46" s="4"/>
      <c r="C46" s="3"/>
      <c r="D46" s="18"/>
      <c r="E46" s="18"/>
      <c r="F46" s="18"/>
      <c r="G46" s="3"/>
      <c r="I46" s="28"/>
    </row>
    <row r="47" spans="1:15" x14ac:dyDescent="0.2">
      <c r="A47" s="3"/>
      <c r="B47" s="4"/>
      <c r="C47" s="3"/>
      <c r="D47" s="18"/>
      <c r="E47" s="18"/>
      <c r="F47" s="18"/>
      <c r="G47" s="3"/>
    </row>
    <row r="48" spans="1:15" x14ac:dyDescent="0.2">
      <c r="A48" s="3"/>
      <c r="B48" s="4"/>
      <c r="C48" s="3"/>
      <c r="D48" s="18"/>
      <c r="E48" s="18"/>
      <c r="F48" s="18"/>
      <c r="G48" s="3"/>
    </row>
    <row r="49" spans="1:7" x14ac:dyDescent="0.2">
      <c r="A49" s="3"/>
      <c r="B49" s="4"/>
      <c r="C49" s="3"/>
      <c r="D49" s="18"/>
      <c r="E49" s="18"/>
      <c r="F49" s="18"/>
      <c r="G49" s="3"/>
    </row>
    <row r="50" spans="1:7" x14ac:dyDescent="0.2">
      <c r="A50" s="3"/>
      <c r="B50" s="4"/>
      <c r="C50" s="3"/>
      <c r="D50" s="18"/>
      <c r="E50" s="18"/>
      <c r="F50" s="18"/>
      <c r="G50" s="3"/>
    </row>
    <row r="51" spans="1:7" x14ac:dyDescent="0.2">
      <c r="A51" s="3"/>
      <c r="B51" s="4"/>
      <c r="C51" s="3"/>
      <c r="D51" s="18"/>
      <c r="E51" s="18"/>
      <c r="F51" s="18"/>
      <c r="G51" s="3"/>
    </row>
    <row r="52" spans="1:7" x14ac:dyDescent="0.2">
      <c r="A52" s="3"/>
      <c r="B52" s="4"/>
      <c r="C52" s="3"/>
      <c r="D52" s="18"/>
      <c r="E52" s="18"/>
      <c r="F52" s="18"/>
      <c r="G52" s="3"/>
    </row>
    <row r="53" spans="1:7" x14ac:dyDescent="0.2">
      <c r="A53" s="3"/>
      <c r="B53" s="4"/>
      <c r="C53" s="3"/>
      <c r="D53" s="18"/>
      <c r="E53" s="18"/>
      <c r="F53" s="18"/>
      <c r="G53" s="3"/>
    </row>
    <row r="54" spans="1:7" x14ac:dyDescent="0.2">
      <c r="A54" s="3"/>
      <c r="B54" s="4"/>
      <c r="C54" s="3"/>
      <c r="D54" s="18"/>
      <c r="E54" s="18"/>
      <c r="F54" s="18"/>
      <c r="G54" s="3"/>
    </row>
    <row r="55" spans="1:7" x14ac:dyDescent="0.2">
      <c r="A55" s="3"/>
      <c r="B55" s="4"/>
      <c r="C55" s="3"/>
      <c r="D55" s="18"/>
      <c r="E55" s="18"/>
      <c r="F55" s="18"/>
      <c r="G55" s="3"/>
    </row>
    <row r="56" spans="1:7" x14ac:dyDescent="0.2">
      <c r="A56" s="3"/>
      <c r="B56" s="4"/>
      <c r="C56" s="3"/>
      <c r="D56" s="18"/>
      <c r="E56" s="18"/>
      <c r="F56" s="18"/>
      <c r="G56" s="3"/>
    </row>
    <row r="57" spans="1:7" x14ac:dyDescent="0.2">
      <c r="A57" s="3"/>
      <c r="B57" s="4"/>
      <c r="C57" s="3"/>
      <c r="D57" s="18"/>
      <c r="E57" s="18"/>
      <c r="F57" s="18"/>
      <c r="G57" s="3"/>
    </row>
    <row r="58" spans="1:7" x14ac:dyDescent="0.2">
      <c r="A58" s="3"/>
      <c r="B58" s="4"/>
      <c r="C58" s="3"/>
      <c r="D58" s="18"/>
      <c r="E58" s="18"/>
      <c r="F58" s="18"/>
      <c r="G58" s="3"/>
    </row>
    <row r="59" spans="1:7" x14ac:dyDescent="0.2">
      <c r="A59" s="3"/>
      <c r="B59" s="4"/>
      <c r="C59" s="3"/>
      <c r="D59" s="18"/>
      <c r="E59" s="18"/>
      <c r="F59" s="18"/>
      <c r="G59" s="3"/>
    </row>
    <row r="60" spans="1:7" x14ac:dyDescent="0.2">
      <c r="A60" s="3"/>
      <c r="B60" s="4"/>
      <c r="C60" s="3"/>
      <c r="D60" s="18"/>
      <c r="E60" s="18"/>
      <c r="F60" s="18"/>
      <c r="G60" s="3"/>
    </row>
    <row r="61" spans="1:7" x14ac:dyDescent="0.2">
      <c r="A61" s="3"/>
      <c r="B61" s="4"/>
      <c r="C61" s="3"/>
      <c r="D61" s="18"/>
      <c r="E61" s="18"/>
      <c r="F61" s="18"/>
      <c r="G61" s="3"/>
    </row>
    <row r="62" spans="1:7" x14ac:dyDescent="0.2">
      <c r="A62" s="3"/>
      <c r="B62" s="4"/>
      <c r="C62" s="3"/>
      <c r="D62" s="18"/>
      <c r="E62" s="18"/>
      <c r="F62" s="18"/>
      <c r="G62" s="3"/>
    </row>
    <row r="63" spans="1:7" x14ac:dyDescent="0.2">
      <c r="A63" s="3"/>
      <c r="B63" s="4"/>
      <c r="C63" s="3"/>
      <c r="D63" s="18"/>
      <c r="E63" s="18"/>
      <c r="F63" s="18"/>
      <c r="G63" s="3"/>
    </row>
    <row r="64" spans="1:7" x14ac:dyDescent="0.2">
      <c r="A64" s="3"/>
      <c r="B64" s="4"/>
      <c r="C64" s="3"/>
      <c r="D64" s="18"/>
      <c r="E64" s="18"/>
      <c r="F64" s="18"/>
      <c r="G64" s="3"/>
    </row>
    <row r="65" spans="1:7" x14ac:dyDescent="0.2">
      <c r="A65" s="3"/>
      <c r="B65" s="4"/>
      <c r="C65" s="3"/>
      <c r="D65" s="18"/>
      <c r="E65" s="18"/>
      <c r="F65" s="18"/>
      <c r="G65" s="3"/>
    </row>
    <row r="66" spans="1:7" x14ac:dyDescent="0.2">
      <c r="A66" s="3"/>
      <c r="B66" s="4"/>
      <c r="C66" s="3"/>
      <c r="D66" s="18"/>
      <c r="E66" s="18"/>
      <c r="F66" s="18"/>
      <c r="G66" s="3"/>
    </row>
    <row r="67" spans="1:7" x14ac:dyDescent="0.2">
      <c r="A67" s="3"/>
      <c r="B67" s="4"/>
      <c r="C67" s="3"/>
      <c r="D67" s="18"/>
      <c r="E67" s="18"/>
      <c r="F67" s="18"/>
      <c r="G67" s="3"/>
    </row>
    <row r="68" spans="1:7" x14ac:dyDescent="0.2">
      <c r="A68" s="3"/>
      <c r="B68" s="4"/>
      <c r="C68" s="3"/>
      <c r="D68" s="18"/>
      <c r="E68" s="18"/>
      <c r="F68" s="18"/>
      <c r="G68" s="3"/>
    </row>
    <row r="70" spans="1:7" x14ac:dyDescent="0.2">
      <c r="E70" s="7"/>
      <c r="F70" s="7"/>
      <c r="G70" s="7"/>
    </row>
    <row r="78" spans="1:7" x14ac:dyDescent="0.2">
      <c r="B78" s="9"/>
      <c r="C78" s="7"/>
      <c r="D78" s="7"/>
    </row>
  </sheetData>
  <phoneticPr fontId="6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2525-7551-43F2-9434-59B9DB02D2FB}">
  <dimension ref="A1:M78"/>
  <sheetViews>
    <sheetView workbookViewId="0">
      <selection activeCell="O16" sqref="O16"/>
    </sheetView>
  </sheetViews>
  <sheetFormatPr baseColWidth="10" defaultColWidth="8.83203125" defaultRowHeight="16" x14ac:dyDescent="0.2"/>
  <cols>
    <col min="1" max="1" width="26.5" style="5" bestFit="1" customWidth="1"/>
    <col min="2" max="2" width="10.5" style="6"/>
    <col min="3" max="5" width="10.5" style="5"/>
    <col min="6" max="6" width="13.6640625" style="5" bestFit="1" customWidth="1"/>
    <col min="7" max="7" width="18" style="5" bestFit="1" customWidth="1"/>
  </cols>
  <sheetData>
    <row r="1" spans="1:13" x14ac:dyDescent="0.2">
      <c r="A1" s="1" t="s">
        <v>0</v>
      </c>
      <c r="B1" s="2" t="s">
        <v>1</v>
      </c>
      <c r="C1" s="2" t="s">
        <v>2</v>
      </c>
      <c r="D1" s="2" t="s">
        <v>3</v>
      </c>
      <c r="E1" s="12" t="s">
        <v>45</v>
      </c>
      <c r="F1" s="12" t="s">
        <v>47</v>
      </c>
      <c r="G1" s="2" t="s">
        <v>48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7" t="s">
        <v>19</v>
      </c>
    </row>
    <row r="2" spans="1:13" ht="17" x14ac:dyDescent="0.2">
      <c r="A2" s="3"/>
      <c r="B2" s="4">
        <v>1</v>
      </c>
      <c r="C2" s="19">
        <v>1</v>
      </c>
      <c r="D2" s="19" t="s">
        <v>18</v>
      </c>
      <c r="E2" s="19" t="s">
        <v>46</v>
      </c>
      <c r="F2" s="19" t="s">
        <v>58</v>
      </c>
      <c r="G2" s="3" t="s">
        <v>52</v>
      </c>
      <c r="H2" s="26">
        <f>'Body parameters'!J2-'Body parameters'!$J2</f>
        <v>0</v>
      </c>
      <c r="I2" s="26">
        <f>'Body parameters'!K2-'Body parameters'!$J2</f>
        <v>1</v>
      </c>
      <c r="J2" s="26">
        <f>'Body parameters'!L2-'Body parameters'!$J2</f>
        <v>1</v>
      </c>
      <c r="K2" s="26">
        <f>'Body parameters'!M2-'Body parameters'!$J2</f>
        <v>0.80000000000000071</v>
      </c>
      <c r="L2" s="26">
        <f>'Body parameters'!N2-'Body parameters'!$J2</f>
        <v>1.3000000000000007</v>
      </c>
      <c r="M2" s="26">
        <f>'Body parameters'!O2-'Body parameters'!$J2</f>
        <v>1.3000000000000007</v>
      </c>
    </row>
    <row r="3" spans="1:13" ht="17" x14ac:dyDescent="0.2">
      <c r="A3" s="3"/>
      <c r="B3" s="4">
        <v>1</v>
      </c>
      <c r="C3" s="19">
        <v>2</v>
      </c>
      <c r="D3" s="19" t="s">
        <v>18</v>
      </c>
      <c r="E3" s="19" t="s">
        <v>46</v>
      </c>
      <c r="F3" s="19" t="s">
        <v>58</v>
      </c>
      <c r="G3" s="3" t="s">
        <v>52</v>
      </c>
      <c r="H3" s="26">
        <f>'Body parameters'!J3-'Body parameters'!$J3</f>
        <v>0</v>
      </c>
      <c r="I3" s="26">
        <f>'Body parameters'!K3-'Body parameters'!$J3</f>
        <v>9.9999999999997868E-2</v>
      </c>
      <c r="J3" s="26">
        <f>'Body parameters'!L3-'Body parameters'!$J3</f>
        <v>0.19999999999999929</v>
      </c>
      <c r="K3" s="26">
        <f>'Body parameters'!M3-'Body parameters'!$J3</f>
        <v>-0.10000000000000142</v>
      </c>
      <c r="L3" s="26">
        <f>'Body parameters'!N3-'Body parameters'!$J3</f>
        <v>0.39999999999999858</v>
      </c>
      <c r="M3" s="26">
        <f>'Body parameters'!O3-'Body parameters'!$J3</f>
        <v>9.9999999999997868E-2</v>
      </c>
    </row>
    <row r="4" spans="1:13" ht="17" x14ac:dyDescent="0.2">
      <c r="A4" s="3"/>
      <c r="B4" s="4">
        <v>1</v>
      </c>
      <c r="C4" s="21">
        <v>3</v>
      </c>
      <c r="D4" s="21" t="s">
        <v>18</v>
      </c>
      <c r="E4" s="22" t="s">
        <v>46</v>
      </c>
      <c r="F4" s="19" t="s">
        <v>58</v>
      </c>
      <c r="G4" s="3" t="s">
        <v>52</v>
      </c>
      <c r="H4" s="26">
        <f>'Body parameters'!J4-'Body parameters'!$J4</f>
        <v>0</v>
      </c>
      <c r="I4" s="26">
        <f>'Body parameters'!K4-'Body parameters'!$J4</f>
        <v>0.5</v>
      </c>
      <c r="J4" s="26">
        <f>'Body parameters'!L4-'Body parameters'!$J4</f>
        <v>1.1999999999999993</v>
      </c>
      <c r="K4" s="26">
        <f>'Body parameters'!M4-'Body parameters'!$J4</f>
        <v>0.5</v>
      </c>
      <c r="L4" s="26">
        <f>'Body parameters'!N4-'Body parameters'!$J4</f>
        <v>1</v>
      </c>
      <c r="M4" s="26">
        <f>'Body parameters'!O4-'Body parameters'!$J4</f>
        <v>0.90000000000000213</v>
      </c>
    </row>
    <row r="5" spans="1:13" ht="17" x14ac:dyDescent="0.2">
      <c r="A5" s="3"/>
      <c r="B5" s="4">
        <v>2</v>
      </c>
      <c r="C5" s="19">
        <v>4</v>
      </c>
      <c r="D5" s="19" t="s">
        <v>18</v>
      </c>
      <c r="E5" s="19" t="s">
        <v>46</v>
      </c>
      <c r="F5" s="19" t="s">
        <v>58</v>
      </c>
      <c r="G5" s="3" t="s">
        <v>53</v>
      </c>
      <c r="H5" s="26">
        <f>'Body parameters'!J5-'Body parameters'!$J5</f>
        <v>0</v>
      </c>
      <c r="I5" s="26">
        <f>'Body parameters'!K5-'Body parameters'!$J5</f>
        <v>0.5</v>
      </c>
      <c r="J5" s="26">
        <f>'Body parameters'!L5-'Body parameters'!$J5</f>
        <v>0.59999999999999787</v>
      </c>
      <c r="K5" s="26">
        <f>'Body parameters'!M5-'Body parameters'!$J5</f>
        <v>-0.40000000000000213</v>
      </c>
      <c r="L5" s="26">
        <f>'Body parameters'!N5-'Body parameters'!$J5</f>
        <v>0.39999999999999858</v>
      </c>
      <c r="M5" s="26">
        <f>'Body parameters'!O5-'Body parameters'!$J5</f>
        <v>-3.4000000000000021</v>
      </c>
    </row>
    <row r="6" spans="1:13" ht="17" x14ac:dyDescent="0.2">
      <c r="A6" s="3"/>
      <c r="B6" s="4">
        <v>2</v>
      </c>
      <c r="C6" s="19">
        <v>5</v>
      </c>
      <c r="D6" s="19" t="s">
        <v>18</v>
      </c>
      <c r="E6" s="19" t="s">
        <v>46</v>
      </c>
      <c r="F6" s="19" t="s">
        <v>58</v>
      </c>
      <c r="G6" s="3" t="s">
        <v>53</v>
      </c>
      <c r="H6" s="26">
        <f>'Body parameters'!J6-'Body parameters'!$J6</f>
        <v>0</v>
      </c>
      <c r="I6" s="26">
        <f>'Body parameters'!K6-'Body parameters'!$J6</f>
        <v>1</v>
      </c>
      <c r="J6" s="26">
        <f>'Body parameters'!L6-'Body parameters'!$J6</f>
        <v>0.40000000000000213</v>
      </c>
      <c r="K6" s="26">
        <f>'Body parameters'!M6-'Body parameters'!$J6</f>
        <v>0.60000000000000142</v>
      </c>
      <c r="L6" s="26">
        <f>'Body parameters'!N6-'Body parameters'!$J6</f>
        <v>0.69999999999999929</v>
      </c>
      <c r="M6" s="26">
        <f>'Body parameters'!O6-'Body parameters'!$J6</f>
        <v>-9.9999999999997868E-2</v>
      </c>
    </row>
    <row r="7" spans="1:13" ht="17" x14ac:dyDescent="0.2">
      <c r="A7" s="3"/>
      <c r="B7" s="4">
        <v>2</v>
      </c>
      <c r="C7" s="19">
        <v>6</v>
      </c>
      <c r="D7" s="19" t="s">
        <v>18</v>
      </c>
      <c r="E7" s="19" t="s">
        <v>46</v>
      </c>
      <c r="F7" s="19" t="s">
        <v>58</v>
      </c>
      <c r="G7" s="3" t="s">
        <v>53</v>
      </c>
      <c r="H7" s="26">
        <f>'Body parameters'!J7-'Body parameters'!$J7</f>
        <v>0</v>
      </c>
      <c r="I7" s="26">
        <f>'Body parameters'!K7-'Body parameters'!$J7</f>
        <v>-0.90000000000000213</v>
      </c>
      <c r="J7" s="26">
        <f>'Body parameters'!L7-'Body parameters'!$J7</f>
        <v>-0.5</v>
      </c>
      <c r="K7" s="26">
        <f>'Body parameters'!M7-'Body parameters'!$J7</f>
        <v>-0.40000000000000213</v>
      </c>
      <c r="L7" s="26">
        <f>'Body parameters'!N7-'Body parameters'!$J7</f>
        <v>-0.40000000000000213</v>
      </c>
      <c r="M7" s="26">
        <f>'Body parameters'!O7-'Body parameters'!$J7</f>
        <v>-0.30000000000000071</v>
      </c>
    </row>
    <row r="8" spans="1:13" ht="17" x14ac:dyDescent="0.2">
      <c r="A8" s="3"/>
      <c r="B8" s="4">
        <v>3</v>
      </c>
      <c r="C8" s="21">
        <v>7</v>
      </c>
      <c r="D8" s="21" t="s">
        <v>18</v>
      </c>
      <c r="E8" s="22" t="s">
        <v>46</v>
      </c>
      <c r="F8" s="19" t="s">
        <v>58</v>
      </c>
      <c r="G8" s="3" t="s">
        <v>52</v>
      </c>
      <c r="H8" s="26">
        <f>'Body parameters'!J8-'Body parameters'!$J8</f>
        <v>0</v>
      </c>
      <c r="I8" s="26">
        <f>'Body parameters'!K8-'Body parameters'!$J8</f>
        <v>0.69999999999999929</v>
      </c>
      <c r="J8" s="26">
        <f>'Body parameters'!L8-'Body parameters'!$J8</f>
        <v>1.1999999999999993</v>
      </c>
      <c r="K8" s="26">
        <f>'Body parameters'!M8-'Body parameters'!$J8</f>
        <v>1.1000000000000014</v>
      </c>
      <c r="L8" s="26">
        <f>'Body parameters'!N8-'Body parameters'!$J8</f>
        <v>0.19999999999999929</v>
      </c>
      <c r="M8" s="26">
        <f>'Body parameters'!O8-'Body parameters'!$J8</f>
        <v>1.1999999999999993</v>
      </c>
    </row>
    <row r="9" spans="1:13" ht="17" x14ac:dyDescent="0.2">
      <c r="A9" s="3"/>
      <c r="B9" s="4">
        <v>3</v>
      </c>
      <c r="C9" s="21">
        <v>8</v>
      </c>
      <c r="D9" s="21" t="s">
        <v>18</v>
      </c>
      <c r="E9" s="22" t="s">
        <v>46</v>
      </c>
      <c r="F9" s="19" t="s">
        <v>58</v>
      </c>
      <c r="G9" s="3" t="s">
        <v>52</v>
      </c>
      <c r="H9" s="26">
        <f>'Body parameters'!J9-'Body parameters'!$J9</f>
        <v>0</v>
      </c>
      <c r="I9" s="26">
        <f>'Body parameters'!K9-'Body parameters'!$J9</f>
        <v>0.19999999999999929</v>
      </c>
      <c r="J9" s="26">
        <f>'Body parameters'!L9-'Body parameters'!$J9</f>
        <v>0.39999999999999858</v>
      </c>
      <c r="K9" s="26">
        <f>'Body parameters'!M9-'Body parameters'!$J9</f>
        <v>0.69999999999999929</v>
      </c>
      <c r="L9" s="26">
        <f>'Body parameters'!N9-'Body parameters'!$J9</f>
        <v>1.1999999999999993</v>
      </c>
      <c r="M9" s="26">
        <f>'Body parameters'!O9-'Body parameters'!$J9</f>
        <v>1</v>
      </c>
    </row>
    <row r="10" spans="1:13" ht="17" x14ac:dyDescent="0.2">
      <c r="A10" s="3"/>
      <c r="B10" s="4">
        <v>3</v>
      </c>
      <c r="C10" s="21">
        <v>9</v>
      </c>
      <c r="D10" s="21" t="s">
        <v>18</v>
      </c>
      <c r="E10" s="22" t="s">
        <v>46</v>
      </c>
      <c r="F10" s="19" t="s">
        <v>58</v>
      </c>
      <c r="G10" s="3" t="s">
        <v>52</v>
      </c>
      <c r="H10" s="26">
        <f>'Body parameters'!J10-'Body parameters'!$J10</f>
        <v>0</v>
      </c>
      <c r="I10" s="26">
        <f>'Body parameters'!K10-'Body parameters'!$J10</f>
        <v>0.19999999999999929</v>
      </c>
      <c r="J10" s="26">
        <f>'Body parameters'!L10-'Body parameters'!$J10</f>
        <v>0.80000000000000071</v>
      </c>
      <c r="K10" s="26">
        <f>'Body parameters'!M10-'Body parameters'!$J10</f>
        <v>0.89999999999999858</v>
      </c>
      <c r="L10" s="26">
        <f>'Body parameters'!N10-'Body parameters'!$J10</f>
        <v>1</v>
      </c>
      <c r="M10" s="26">
        <f>'Body parameters'!O10-'Body parameters'!$J10</f>
        <v>0</v>
      </c>
    </row>
    <row r="11" spans="1:13" ht="17" x14ac:dyDescent="0.2">
      <c r="A11" s="3"/>
      <c r="B11" s="4">
        <v>4</v>
      </c>
      <c r="C11" s="19">
        <v>10</v>
      </c>
      <c r="D11" s="19" t="s">
        <v>18</v>
      </c>
      <c r="E11" s="19" t="s">
        <v>46</v>
      </c>
      <c r="F11" s="19" t="s">
        <v>58</v>
      </c>
      <c r="G11" s="3" t="s">
        <v>52</v>
      </c>
      <c r="H11" s="26">
        <f>'Body parameters'!J11-'Body parameters'!$J11</f>
        <v>0</v>
      </c>
      <c r="I11" s="26">
        <f>'Body parameters'!K11-'Body parameters'!$J11</f>
        <v>0.30000000000000071</v>
      </c>
      <c r="J11" s="26">
        <f>'Body parameters'!L11-'Body parameters'!$J11</f>
        <v>-0.5</v>
      </c>
      <c r="K11" s="26">
        <f>'Body parameters'!M11-'Body parameters'!$J11</f>
        <v>-0.69999999999999929</v>
      </c>
      <c r="L11" s="26">
        <f>'Body parameters'!N11-'Body parameters'!$J11</f>
        <v>-0.19999999999999929</v>
      </c>
      <c r="M11" s="26">
        <f>'Body parameters'!O11-'Body parameters'!$J11</f>
        <v>-0.69999999999999929</v>
      </c>
    </row>
    <row r="12" spans="1:13" ht="17" x14ac:dyDescent="0.2">
      <c r="A12" s="3"/>
      <c r="B12" s="4">
        <v>4</v>
      </c>
      <c r="C12" s="19">
        <v>11</v>
      </c>
      <c r="D12" s="19" t="s">
        <v>18</v>
      </c>
      <c r="E12" s="19" t="s">
        <v>46</v>
      </c>
      <c r="F12" s="19" t="s">
        <v>58</v>
      </c>
      <c r="G12" s="3" t="s">
        <v>52</v>
      </c>
      <c r="H12" s="26">
        <f>'Body parameters'!J12-'Body parameters'!$J12</f>
        <v>0</v>
      </c>
      <c r="I12" s="26">
        <f>'Body parameters'!K12-'Body parameters'!$J12</f>
        <v>1.3000000000000007</v>
      </c>
      <c r="J12" s="26">
        <f>'Body parameters'!L12-'Body parameters'!$J12</f>
        <v>0.40000000000000213</v>
      </c>
      <c r="K12" s="26">
        <f>'Body parameters'!M12-'Body parameters'!$J12</f>
        <v>1.4000000000000021</v>
      </c>
      <c r="L12" s="26">
        <f>'Body parameters'!N12-'Body parameters'!$J12</f>
        <v>1.5</v>
      </c>
      <c r="M12" s="26">
        <f>'Body parameters'!O12-'Body parameters'!$J12</f>
        <v>1.1000000000000014</v>
      </c>
    </row>
    <row r="13" spans="1:13" ht="17" x14ac:dyDescent="0.2">
      <c r="A13" s="3"/>
      <c r="B13" s="4">
        <v>4</v>
      </c>
      <c r="C13" s="19">
        <v>12</v>
      </c>
      <c r="D13" s="19" t="s">
        <v>18</v>
      </c>
      <c r="E13" s="19" t="s">
        <v>46</v>
      </c>
      <c r="F13" s="19" t="s">
        <v>58</v>
      </c>
      <c r="G13" s="3" t="s">
        <v>52</v>
      </c>
      <c r="H13" s="26">
        <f>'Body parameters'!J13-'Body parameters'!$J13</f>
        <v>0</v>
      </c>
      <c r="I13" s="26">
        <f>'Body parameters'!K13-'Body parameters'!$J13</f>
        <v>0.5</v>
      </c>
      <c r="J13" s="26">
        <f>'Body parameters'!L13-'Body parameters'!$J13</f>
        <v>0.30000000000000071</v>
      </c>
      <c r="K13" s="26">
        <f>'Body parameters'!M13-'Body parameters'!$J13</f>
        <v>0.90000000000000213</v>
      </c>
      <c r="L13" s="26">
        <f>'Body parameters'!N13-'Body parameters'!$J13</f>
        <v>1</v>
      </c>
      <c r="M13" s="26">
        <f>'Body parameters'!O13-'Body parameters'!$J13</f>
        <v>0.60000000000000142</v>
      </c>
    </row>
    <row r="14" spans="1:13" ht="17" x14ac:dyDescent="0.2">
      <c r="A14" s="3"/>
      <c r="B14" s="4">
        <v>5</v>
      </c>
      <c r="C14" s="19">
        <v>13</v>
      </c>
      <c r="D14" s="19" t="s">
        <v>18</v>
      </c>
      <c r="E14" s="19" t="s">
        <v>46</v>
      </c>
      <c r="F14" s="19" t="s">
        <v>59</v>
      </c>
      <c r="G14" s="3" t="s">
        <v>53</v>
      </c>
      <c r="H14" s="26">
        <f>'Body parameters'!J14-'Body parameters'!$J14</f>
        <v>0</v>
      </c>
      <c r="I14" s="26">
        <f>'Body parameters'!K14-'Body parameters'!$J14</f>
        <v>0.29999999999999716</v>
      </c>
      <c r="J14" s="26">
        <f>'Body parameters'!L14-'Body parameters'!$J14</f>
        <v>0.19999999999999929</v>
      </c>
      <c r="K14" s="26">
        <f>'Body parameters'!M14-'Body parameters'!$J14</f>
        <v>0.69999999999999929</v>
      </c>
      <c r="L14" s="26">
        <f>'Body parameters'!N14-'Body parameters'!$J14</f>
        <v>0.79999999999999716</v>
      </c>
      <c r="M14" s="26">
        <f>'Body parameters'!O14-'Body parameters'!$J14</f>
        <v>0.59999999999999787</v>
      </c>
    </row>
    <row r="15" spans="1:13" ht="17" x14ac:dyDescent="0.2">
      <c r="A15" s="3"/>
      <c r="B15" s="6">
        <v>5</v>
      </c>
      <c r="C15" s="5">
        <v>14</v>
      </c>
      <c r="D15" s="5" t="s">
        <v>18</v>
      </c>
      <c r="E15" s="5" t="s">
        <v>46</v>
      </c>
      <c r="F15" s="19" t="s">
        <v>59</v>
      </c>
      <c r="G15" s="3" t="s">
        <v>53</v>
      </c>
      <c r="H15" s="26">
        <f>'Body parameters'!J15-'Body parameters'!$J15</f>
        <v>0</v>
      </c>
      <c r="I15" s="26">
        <f>'Body parameters'!K15-'Body parameters'!$J15</f>
        <v>0.59999999999999787</v>
      </c>
      <c r="J15" s="26">
        <f>'Body parameters'!L15-'Body parameters'!$J15</f>
        <v>0.30000000000000071</v>
      </c>
      <c r="K15" s="26">
        <f>'Body parameters'!M15-'Body parameters'!$J15</f>
        <v>1</v>
      </c>
      <c r="L15" s="26">
        <f>'Body parameters'!N15-'Body parameters'!$J15</f>
        <v>1</v>
      </c>
      <c r="M15" s="26">
        <f>'Body parameters'!O15-'Body parameters'!$J15</f>
        <v>0.5</v>
      </c>
    </row>
    <row r="16" spans="1:13" ht="17" x14ac:dyDescent="0.2">
      <c r="A16" s="3"/>
      <c r="B16" s="4">
        <v>5</v>
      </c>
      <c r="C16" s="21">
        <v>15</v>
      </c>
      <c r="D16" s="21" t="s">
        <v>18</v>
      </c>
      <c r="E16" s="22" t="s">
        <v>46</v>
      </c>
      <c r="F16" s="19" t="s">
        <v>59</v>
      </c>
      <c r="G16" s="3" t="s">
        <v>53</v>
      </c>
      <c r="H16" s="26">
        <f>'Body parameters'!J16-'Body parameters'!$J16</f>
        <v>0</v>
      </c>
      <c r="I16" s="26">
        <f>'Body parameters'!K16-'Body parameters'!$J16</f>
        <v>0.5</v>
      </c>
      <c r="J16" s="26">
        <f>'Body parameters'!L16-'Body parameters'!$J16</f>
        <v>0.19999999999999929</v>
      </c>
      <c r="K16" s="26">
        <f>'Body parameters'!M16-'Body parameters'!$J16</f>
        <v>0.5</v>
      </c>
      <c r="L16" s="26">
        <f>'Body parameters'!N16-'Body parameters'!$J16</f>
        <v>1.0999999999999979</v>
      </c>
      <c r="M16" s="26">
        <f>'Body parameters'!O16-'Body parameters'!$J16</f>
        <v>0.79999999999999716</v>
      </c>
    </row>
    <row r="17" spans="1:13" ht="17" x14ac:dyDescent="0.2">
      <c r="A17" s="3"/>
      <c r="B17" s="4">
        <v>6</v>
      </c>
      <c r="C17" s="21">
        <v>16</v>
      </c>
      <c r="D17" s="21" t="s">
        <v>18</v>
      </c>
      <c r="E17" s="22" t="s">
        <v>46</v>
      </c>
      <c r="F17" s="19" t="s">
        <v>58</v>
      </c>
      <c r="G17" s="3" t="s">
        <v>53</v>
      </c>
      <c r="H17" s="26">
        <f>'Body parameters'!J17-'Body parameters'!$J17</f>
        <v>0</v>
      </c>
      <c r="I17" s="26">
        <f>'Body parameters'!K17-'Body parameters'!$J17</f>
        <v>-0.19999999999999929</v>
      </c>
      <c r="J17" s="26">
        <f>'Body parameters'!L17-'Body parameters'!$J17</f>
        <v>-0.80000000000000071</v>
      </c>
      <c r="K17" s="26">
        <f>'Body parameters'!M17-'Body parameters'!$J17</f>
        <v>-0.90000000000000213</v>
      </c>
      <c r="L17" s="26">
        <f>'Body parameters'!N17-'Body parameters'!$J17</f>
        <v>-0.19999999999999929</v>
      </c>
      <c r="M17" s="26">
        <f>'Body parameters'!O17-'Body parameters'!$J17</f>
        <v>-1.6000000000000014</v>
      </c>
    </row>
    <row r="18" spans="1:13" ht="17" x14ac:dyDescent="0.2">
      <c r="A18" s="3"/>
      <c r="B18" s="4">
        <v>6</v>
      </c>
      <c r="C18" s="3">
        <v>17</v>
      </c>
      <c r="D18" s="21" t="s">
        <v>18</v>
      </c>
      <c r="E18" s="5" t="s">
        <v>46</v>
      </c>
      <c r="F18" s="19" t="s">
        <v>58</v>
      </c>
      <c r="G18" s="3" t="s">
        <v>53</v>
      </c>
      <c r="H18" s="26">
        <f>'Body parameters'!J18-'Body parameters'!$J18</f>
        <v>0</v>
      </c>
      <c r="I18" s="26">
        <f>'Body parameters'!K18-'Body parameters'!$J18</f>
        <v>-1.3000000000000007</v>
      </c>
      <c r="J18" s="26">
        <f>'Body parameters'!L18-'Body parameters'!$J18</f>
        <v>-2.5</v>
      </c>
      <c r="K18" s="26">
        <f>'Body parameters'!M18-'Body parameters'!$J18</f>
        <v>-4.1999999999999993</v>
      </c>
      <c r="L18" s="30">
        <f>'Body parameters'!N18-'Body parameters'!$J18</f>
        <v>-6</v>
      </c>
      <c r="M18" s="30">
        <f>'Body parameters'!O18-'Body parameters'!$J18</f>
        <v>-6.6000000000000014</v>
      </c>
    </row>
    <row r="19" spans="1:13" ht="17" x14ac:dyDescent="0.2">
      <c r="A19" s="3"/>
      <c r="B19" s="4">
        <v>6</v>
      </c>
      <c r="C19" s="3">
        <v>18</v>
      </c>
      <c r="D19" s="23" t="s">
        <v>18</v>
      </c>
      <c r="E19" s="3" t="s">
        <v>46</v>
      </c>
      <c r="F19" s="19" t="s">
        <v>58</v>
      </c>
      <c r="G19" s="3" t="s">
        <v>53</v>
      </c>
      <c r="H19" s="26">
        <f>'Body parameters'!J19-'Body parameters'!$J19</f>
        <v>0</v>
      </c>
      <c r="I19" s="26">
        <f>'Body parameters'!K19-'Body parameters'!$J19</f>
        <v>-0.39999999999999858</v>
      </c>
      <c r="J19" s="26">
        <f>'Body parameters'!L19-'Body parameters'!$J19</f>
        <v>-0.19999999999999929</v>
      </c>
      <c r="K19" s="26">
        <f>'Body parameters'!M19-'Body parameters'!$J19</f>
        <v>-0.10000000000000142</v>
      </c>
      <c r="L19" s="26">
        <f>'Body parameters'!N19-'Body parameters'!$J19</f>
        <v>-0.5</v>
      </c>
      <c r="M19" s="26">
        <f>'Body parameters'!O19-'Body parameters'!$J19</f>
        <v>-0.60000000000000142</v>
      </c>
    </row>
    <row r="20" spans="1:13" ht="17" x14ac:dyDescent="0.2">
      <c r="A20" s="3"/>
      <c r="B20" s="4">
        <v>7</v>
      </c>
      <c r="C20" s="3">
        <v>19</v>
      </c>
      <c r="D20" s="23" t="s">
        <v>18</v>
      </c>
      <c r="E20" s="3" t="s">
        <v>46</v>
      </c>
      <c r="F20" s="19" t="s">
        <v>58</v>
      </c>
      <c r="G20" s="3" t="s">
        <v>53</v>
      </c>
      <c r="H20" s="26">
        <f>'Body parameters'!J20-'Body parameters'!$J20</f>
        <v>0</v>
      </c>
      <c r="I20" s="26">
        <f>'Body parameters'!K20-'Body parameters'!$J20</f>
        <v>0.5</v>
      </c>
      <c r="J20" s="26">
        <f>'Body parameters'!L20-'Body parameters'!$J20</f>
        <v>0.19999999999999929</v>
      </c>
      <c r="K20" s="26">
        <f>'Body parameters'!M20-'Body parameters'!$J20</f>
        <v>0.29999999999999716</v>
      </c>
      <c r="L20" s="26">
        <f>'Body parameters'!N20-'Body parameters'!$J20</f>
        <v>0</v>
      </c>
      <c r="M20" s="26">
        <f>'Body parameters'!O20-'Body parameters'!$J20</f>
        <v>-1.8000000000000007</v>
      </c>
    </row>
    <row r="21" spans="1:13" ht="17" x14ac:dyDescent="0.2">
      <c r="A21" s="3"/>
      <c r="B21" s="4">
        <v>7</v>
      </c>
      <c r="C21" s="3">
        <v>20</v>
      </c>
      <c r="D21" s="23" t="s">
        <v>18</v>
      </c>
      <c r="E21" s="3" t="s">
        <v>46</v>
      </c>
      <c r="F21" s="19" t="s">
        <v>58</v>
      </c>
      <c r="G21" s="3" t="s">
        <v>53</v>
      </c>
      <c r="H21" s="26">
        <f>'Body parameters'!J21-'Body parameters'!$J21</f>
        <v>0</v>
      </c>
      <c r="I21" s="26">
        <f>'Body parameters'!K21-'Body parameters'!$J21</f>
        <v>0.19999999999999929</v>
      </c>
      <c r="J21" s="26">
        <f>'Body parameters'!L21-'Body parameters'!$J21</f>
        <v>-0.30000000000000071</v>
      </c>
      <c r="K21" s="26">
        <f>'Body parameters'!M21-'Body parameters'!$J21</f>
        <v>1</v>
      </c>
      <c r="L21" s="26">
        <f>'Body parameters'!N21-'Body parameters'!$J21</f>
        <v>1.5</v>
      </c>
      <c r="M21" s="26">
        <f>'Body parameters'!O21-'Body parameters'!$J21</f>
        <v>0.69999999999999929</v>
      </c>
    </row>
    <row r="22" spans="1:13" ht="17" x14ac:dyDescent="0.2">
      <c r="A22" s="3"/>
      <c r="B22" s="4">
        <v>7</v>
      </c>
      <c r="C22" s="3">
        <v>21</v>
      </c>
      <c r="D22" s="23" t="s">
        <v>18</v>
      </c>
      <c r="E22" s="3" t="s">
        <v>46</v>
      </c>
      <c r="F22" s="19" t="s">
        <v>58</v>
      </c>
      <c r="G22" s="3" t="s">
        <v>53</v>
      </c>
      <c r="H22" s="26">
        <f>'Body parameters'!J22-'Body parameters'!$J22</f>
        <v>0</v>
      </c>
      <c r="I22" s="26">
        <f>'Body parameters'!K22-'Body parameters'!$J22</f>
        <v>-0.30000000000000071</v>
      </c>
      <c r="J22" s="26">
        <f>'Body parameters'!L22-'Body parameters'!$J22</f>
        <v>-0.90000000000000213</v>
      </c>
      <c r="K22" s="26">
        <f>'Body parameters'!M22-'Body parameters'!$J22</f>
        <v>-0.10000000000000142</v>
      </c>
      <c r="L22" s="26">
        <f>'Body parameters'!N22-'Body parameters'!$J22</f>
        <v>0</v>
      </c>
      <c r="M22" s="26">
        <f>'Body parameters'!O22-'Body parameters'!$J22</f>
        <v>-1.1000000000000014</v>
      </c>
    </row>
    <row r="23" spans="1:13" ht="17" x14ac:dyDescent="0.2">
      <c r="A23" s="3"/>
      <c r="B23" s="4">
        <v>8</v>
      </c>
      <c r="C23" s="3">
        <v>22</v>
      </c>
      <c r="D23" s="23" t="s">
        <v>18</v>
      </c>
      <c r="E23" s="3" t="s">
        <v>46</v>
      </c>
      <c r="F23" s="19" t="s">
        <v>59</v>
      </c>
      <c r="G23" s="3" t="s">
        <v>53</v>
      </c>
      <c r="H23" s="26">
        <f>'Body parameters'!J23-'Body parameters'!$J23</f>
        <v>0</v>
      </c>
      <c r="I23" s="26">
        <f>'Body parameters'!K23-'Body parameters'!$J23</f>
        <v>1.3999999999999986</v>
      </c>
      <c r="J23" s="26">
        <f>'Body parameters'!L23-'Body parameters'!$J23</f>
        <v>1.1999999999999993</v>
      </c>
      <c r="K23" s="26">
        <f>'Body parameters'!M23-'Body parameters'!$J23</f>
        <v>1</v>
      </c>
      <c r="L23" s="26">
        <f>'Body parameters'!N23-'Body parameters'!$J23</f>
        <v>1</v>
      </c>
      <c r="M23" s="26">
        <f>'Body parameters'!O23-'Body parameters'!$J23</f>
        <v>0.5</v>
      </c>
    </row>
    <row r="24" spans="1:13" ht="17" x14ac:dyDescent="0.2">
      <c r="A24" s="3"/>
      <c r="B24" s="4">
        <v>8</v>
      </c>
      <c r="C24" s="3">
        <v>23</v>
      </c>
      <c r="D24" s="23" t="s">
        <v>18</v>
      </c>
      <c r="E24" s="3" t="s">
        <v>46</v>
      </c>
      <c r="F24" s="19" t="s">
        <v>59</v>
      </c>
      <c r="G24" s="3" t="s">
        <v>53</v>
      </c>
      <c r="H24" s="26">
        <f>'Body parameters'!J24-'Body parameters'!$J24</f>
        <v>0</v>
      </c>
      <c r="I24" s="26">
        <f>'Body parameters'!K24-'Body parameters'!$J24</f>
        <v>0.80000000000000071</v>
      </c>
      <c r="J24" s="26">
        <f>'Body parameters'!L24-'Body parameters'!$J24</f>
        <v>0.5</v>
      </c>
      <c r="K24" s="26">
        <f>'Body parameters'!M24-'Body parameters'!$J24</f>
        <v>0.60000000000000142</v>
      </c>
      <c r="L24" s="26">
        <f>'Body parameters'!N24-'Body parameters'!$J24</f>
        <v>0.90000000000000213</v>
      </c>
      <c r="M24" s="26">
        <f>'Body parameters'!O24-'Body parameters'!$J24</f>
        <v>0.30000000000000071</v>
      </c>
    </row>
    <row r="25" spans="1:13" ht="17" x14ac:dyDescent="0.2">
      <c r="A25" s="3"/>
      <c r="B25" s="4">
        <v>8</v>
      </c>
      <c r="C25" s="3">
        <v>24</v>
      </c>
      <c r="D25" s="23" t="s">
        <v>18</v>
      </c>
      <c r="E25" s="3" t="s">
        <v>46</v>
      </c>
      <c r="F25" s="19" t="s">
        <v>59</v>
      </c>
      <c r="G25" s="3" t="s">
        <v>53</v>
      </c>
      <c r="H25" s="26">
        <f>'Body parameters'!J25-'Body parameters'!$J25</f>
        <v>0</v>
      </c>
      <c r="I25" s="26">
        <f>'Body parameters'!K25-'Body parameters'!$J25</f>
        <v>0.5</v>
      </c>
      <c r="J25" s="26">
        <f>'Body parameters'!L25-'Body parameters'!$J25</f>
        <v>0.19999999999999929</v>
      </c>
      <c r="K25" s="26">
        <f>'Body parameters'!M25-'Body parameters'!$J25</f>
        <v>0.60000000000000142</v>
      </c>
      <c r="L25" s="26">
        <f>'Body parameters'!N25-'Body parameters'!$J25</f>
        <v>1.3000000000000007</v>
      </c>
      <c r="M25" s="26">
        <f>'Body parameters'!O25-'Body parameters'!$J25</f>
        <v>0.90000000000000213</v>
      </c>
    </row>
    <row r="26" spans="1:13" ht="17" x14ac:dyDescent="0.2">
      <c r="A26" s="3"/>
      <c r="B26" s="4">
        <v>9</v>
      </c>
      <c r="C26" s="3">
        <v>25</v>
      </c>
      <c r="D26" s="23" t="s">
        <v>18</v>
      </c>
      <c r="E26" s="3" t="s">
        <v>46</v>
      </c>
      <c r="F26" s="19" t="s">
        <v>59</v>
      </c>
      <c r="G26" s="3" t="s">
        <v>53</v>
      </c>
      <c r="H26" s="26">
        <f>'Body parameters'!J26-'Body parameters'!$J26</f>
        <v>0</v>
      </c>
      <c r="I26" s="26">
        <f>'Body parameters'!K26-'Body parameters'!$J26</f>
        <v>0.19999999999999929</v>
      </c>
      <c r="J26" s="26">
        <f>'Body parameters'!L26-'Body parameters'!$J26</f>
        <v>9.9999999999997868E-2</v>
      </c>
      <c r="K26" s="26">
        <f>'Body parameters'!M26-'Body parameters'!$J26</f>
        <v>-0.10000000000000142</v>
      </c>
      <c r="L26" s="26">
        <f>'Body parameters'!N26-'Body parameters'!$J26</f>
        <v>0.29999999999999716</v>
      </c>
      <c r="M26" s="26">
        <f>'Body parameters'!O26-'Body parameters'!$J26</f>
        <v>0.29999999999999716</v>
      </c>
    </row>
    <row r="27" spans="1:13" ht="17" x14ac:dyDescent="0.2">
      <c r="A27" s="3"/>
      <c r="B27" s="4">
        <v>9</v>
      </c>
      <c r="C27" s="3">
        <v>26</v>
      </c>
      <c r="D27" s="23" t="s">
        <v>18</v>
      </c>
      <c r="E27" s="18" t="s">
        <v>46</v>
      </c>
      <c r="F27" s="19" t="s">
        <v>59</v>
      </c>
      <c r="G27" s="3" t="s">
        <v>53</v>
      </c>
      <c r="H27" s="26">
        <f>'Body parameters'!J27-'Body parameters'!$J27</f>
        <v>0</v>
      </c>
      <c r="I27" s="26">
        <f>'Body parameters'!K27-'Body parameters'!$J27</f>
        <v>0.59999999999999787</v>
      </c>
      <c r="J27" s="26">
        <f>'Body parameters'!L27-'Body parameters'!$J27</f>
        <v>0.39999999999999858</v>
      </c>
      <c r="K27" s="26">
        <f>'Body parameters'!M27-'Body parameters'!$J27</f>
        <v>9.9999999999997868E-2</v>
      </c>
      <c r="L27" s="26">
        <f>'Body parameters'!N27-'Body parameters'!$J27</f>
        <v>0.69999999999999929</v>
      </c>
      <c r="M27" s="26">
        <f>'Body parameters'!O27-'Body parameters'!$J27</f>
        <v>0.59999999999999787</v>
      </c>
    </row>
    <row r="28" spans="1:13" ht="17" x14ac:dyDescent="0.2">
      <c r="A28" s="3"/>
      <c r="B28" s="4">
        <v>9</v>
      </c>
      <c r="C28" s="3">
        <v>27</v>
      </c>
      <c r="D28" s="23" t="s">
        <v>18</v>
      </c>
      <c r="E28" s="18" t="s">
        <v>46</v>
      </c>
      <c r="F28" s="19" t="s">
        <v>59</v>
      </c>
      <c r="G28" s="3" t="s">
        <v>53</v>
      </c>
      <c r="H28" s="26">
        <f>'Body parameters'!J28-'Body parameters'!$J28</f>
        <v>0</v>
      </c>
      <c r="I28" s="26">
        <f>'Body parameters'!K28-'Body parameters'!$J28</f>
        <v>0.30000000000000071</v>
      </c>
      <c r="J28" s="26">
        <f>'Body parameters'!L28-'Body parameters'!$J28</f>
        <v>0.59999999999999787</v>
      </c>
      <c r="K28" s="26">
        <f>'Body parameters'!M28-'Body parameters'!$J28</f>
        <v>-0.19999999999999929</v>
      </c>
      <c r="L28" s="26">
        <f>'Body parameters'!N28-'Body parameters'!$J28</f>
        <v>0</v>
      </c>
      <c r="M28" s="26">
        <f>'Body parameters'!O28-'Body parameters'!$J28</f>
        <v>-0.19999999999999929</v>
      </c>
    </row>
    <row r="29" spans="1:13" ht="17" x14ac:dyDescent="0.25">
      <c r="A29" s="3"/>
      <c r="B29" s="4">
        <v>10</v>
      </c>
      <c r="C29" s="24">
        <v>28</v>
      </c>
      <c r="D29" s="23" t="s">
        <v>18</v>
      </c>
      <c r="E29" s="24" t="s">
        <v>46</v>
      </c>
      <c r="F29" s="19" t="s">
        <v>59</v>
      </c>
      <c r="G29" s="3" t="s">
        <v>52</v>
      </c>
      <c r="H29" s="26">
        <f>'Body parameters'!J29-'Body parameters'!$J29</f>
        <v>0</v>
      </c>
      <c r="I29" s="26">
        <f>'Body parameters'!K29-'Body parameters'!$J29</f>
        <v>0.39999999999999858</v>
      </c>
      <c r="J29" s="26">
        <f>'Body parameters'!L29-'Body parameters'!$J29</f>
        <v>0</v>
      </c>
      <c r="K29" s="26">
        <f>'Body parameters'!M29-'Body parameters'!$J29</f>
        <v>0.10000000000000142</v>
      </c>
      <c r="L29" s="26">
        <f>'Body parameters'!N29-'Body parameters'!$J29</f>
        <v>0.39999999999999858</v>
      </c>
      <c r="M29" s="26">
        <f>'Body parameters'!O29-'Body parameters'!$J29</f>
        <v>0.10000000000000142</v>
      </c>
    </row>
    <row r="30" spans="1:13" ht="17" x14ac:dyDescent="0.25">
      <c r="A30" s="3"/>
      <c r="B30" s="4">
        <v>10</v>
      </c>
      <c r="C30" s="24">
        <v>29</v>
      </c>
      <c r="D30" s="23" t="s">
        <v>18</v>
      </c>
      <c r="E30" s="24" t="s">
        <v>46</v>
      </c>
      <c r="F30" s="19" t="s">
        <v>59</v>
      </c>
      <c r="G30" s="3" t="s">
        <v>52</v>
      </c>
      <c r="H30" s="26">
        <f>'Body parameters'!J30-'Body parameters'!$J30</f>
        <v>0</v>
      </c>
      <c r="I30" s="26">
        <f>'Body parameters'!K30-'Body parameters'!$J30</f>
        <v>0.39999999999999858</v>
      </c>
      <c r="J30" s="26">
        <f>'Body parameters'!L30-'Body parameters'!$J30</f>
        <v>0.19999999999999929</v>
      </c>
      <c r="K30" s="26">
        <f>'Body parameters'!M30-'Body parameters'!$J30</f>
        <v>0.10000000000000142</v>
      </c>
      <c r="L30" s="26">
        <f>'Body parameters'!N30-'Body parameters'!$J30</f>
        <v>0.5</v>
      </c>
      <c r="M30" s="26">
        <f>'Body parameters'!O30-'Body parameters'!$J30</f>
        <v>0.39999999999999858</v>
      </c>
    </row>
    <row r="31" spans="1:13" ht="17" x14ac:dyDescent="0.25">
      <c r="A31" s="3"/>
      <c r="B31" s="4">
        <v>10</v>
      </c>
      <c r="C31" s="24">
        <v>30</v>
      </c>
      <c r="D31" s="23" t="s">
        <v>18</v>
      </c>
      <c r="E31" s="24" t="s">
        <v>46</v>
      </c>
      <c r="F31" s="19" t="s">
        <v>59</v>
      </c>
      <c r="G31" s="3" t="s">
        <v>52</v>
      </c>
      <c r="H31" s="26">
        <f>'Body parameters'!J31-'Body parameters'!$J31</f>
        <v>0</v>
      </c>
      <c r="I31" s="26">
        <f>'Body parameters'!K31-'Body parameters'!$J31</f>
        <v>0.40000000000000213</v>
      </c>
      <c r="J31" s="26">
        <f>'Body parameters'!L31-'Body parameters'!$J31</f>
        <v>0.10000000000000142</v>
      </c>
      <c r="K31" s="26">
        <f>'Body parameters'!M31-'Body parameters'!$J31</f>
        <v>0.5</v>
      </c>
      <c r="L31" s="26">
        <f>'Body parameters'!N31-'Body parameters'!$J31</f>
        <v>0.40000000000000213</v>
      </c>
      <c r="M31" s="26">
        <f>'Body parameters'!O31-'Body parameters'!$J31</f>
        <v>0.19999999999999929</v>
      </c>
    </row>
    <row r="32" spans="1:13" ht="17" x14ac:dyDescent="0.25">
      <c r="A32" s="3"/>
      <c r="B32" s="4">
        <v>11</v>
      </c>
      <c r="C32" s="25">
        <v>31</v>
      </c>
      <c r="D32" s="21" t="s">
        <v>18</v>
      </c>
      <c r="E32" s="25" t="s">
        <v>46</v>
      </c>
      <c r="F32" s="19" t="s">
        <v>59</v>
      </c>
      <c r="G32" s="3" t="s">
        <v>52</v>
      </c>
      <c r="H32" s="26">
        <f>'Body parameters'!J32-'Body parameters'!$J32</f>
        <v>0</v>
      </c>
      <c r="I32" s="26">
        <f>'Body parameters'!K32-'Body parameters'!$J32</f>
        <v>-0.19999999999999929</v>
      </c>
      <c r="J32" s="26">
        <f>'Body parameters'!L32-'Body parameters'!$J32</f>
        <v>0.30000000000000071</v>
      </c>
      <c r="K32" s="26">
        <f>'Body parameters'!M32-'Body parameters'!$J32</f>
        <v>0.5</v>
      </c>
      <c r="L32" s="26">
        <f>'Body parameters'!N32-'Body parameters'!$J32</f>
        <v>0.89999999999999858</v>
      </c>
      <c r="M32" s="26">
        <f>'Body parameters'!O32-'Body parameters'!$J32</f>
        <v>0.69999999999999929</v>
      </c>
    </row>
    <row r="33" spans="1:13" ht="17" x14ac:dyDescent="0.25">
      <c r="A33" s="3"/>
      <c r="B33" s="4">
        <v>11</v>
      </c>
      <c r="C33" s="25">
        <v>32</v>
      </c>
      <c r="D33" s="21" t="s">
        <v>18</v>
      </c>
      <c r="E33" s="25" t="s">
        <v>46</v>
      </c>
      <c r="F33" s="19" t="s">
        <v>59</v>
      </c>
      <c r="G33" s="3" t="s">
        <v>52</v>
      </c>
      <c r="H33" s="26">
        <f>'Body parameters'!J33-'Body parameters'!$J33</f>
        <v>0</v>
      </c>
      <c r="I33" s="26">
        <f>'Body parameters'!K33-'Body parameters'!$J33</f>
        <v>0.19999999999999929</v>
      </c>
      <c r="J33" s="26">
        <f>'Body parameters'!L33-'Body parameters'!$J33</f>
        <v>0.19999999999999929</v>
      </c>
      <c r="K33" s="26">
        <f>'Body parameters'!M33-'Body parameters'!$J33</f>
        <v>0.39999999999999858</v>
      </c>
      <c r="L33" s="26">
        <f>'Body parameters'!N33-'Body parameters'!$J33</f>
        <v>0.5</v>
      </c>
      <c r="M33" s="26">
        <f>'Body parameters'!O33-'Body parameters'!$J33</f>
        <v>0.5</v>
      </c>
    </row>
    <row r="34" spans="1:13" ht="17" x14ac:dyDescent="0.25">
      <c r="A34" s="3"/>
      <c r="B34" s="4">
        <v>11</v>
      </c>
      <c r="C34" s="25">
        <v>33</v>
      </c>
      <c r="D34" s="21" t="s">
        <v>18</v>
      </c>
      <c r="E34" s="25" t="s">
        <v>46</v>
      </c>
      <c r="F34" s="19" t="s">
        <v>59</v>
      </c>
      <c r="G34" s="3" t="s">
        <v>52</v>
      </c>
      <c r="H34" s="26">
        <f>'Body parameters'!J34-'Body parameters'!$J34</f>
        <v>0</v>
      </c>
      <c r="I34" s="26">
        <f>'Body parameters'!K34-'Body parameters'!$J34</f>
        <v>0.89999999999999858</v>
      </c>
      <c r="J34" s="26">
        <f>'Body parameters'!L34-'Body parameters'!$J34</f>
        <v>0.69999999999999929</v>
      </c>
      <c r="K34" s="26">
        <f>'Body parameters'!M34-'Body parameters'!$J34</f>
        <v>1.0999999999999979</v>
      </c>
      <c r="L34" s="26">
        <f>'Body parameters'!N34-'Body parameters'!$J34</f>
        <v>1.1999999999999993</v>
      </c>
      <c r="M34" s="26">
        <f>'Body parameters'!O34-'Body parameters'!$J34</f>
        <v>1.2999999999999972</v>
      </c>
    </row>
    <row r="35" spans="1:13" ht="17" x14ac:dyDescent="0.25">
      <c r="A35" s="3"/>
      <c r="B35" s="4">
        <v>12</v>
      </c>
      <c r="C35" s="25">
        <v>34</v>
      </c>
      <c r="D35" s="21" t="s">
        <v>18</v>
      </c>
      <c r="E35" s="25" t="s">
        <v>46</v>
      </c>
      <c r="F35" s="19" t="s">
        <v>59</v>
      </c>
      <c r="G35" s="3" t="s">
        <v>52</v>
      </c>
      <c r="H35" s="26">
        <f>'Body parameters'!J35-'Body parameters'!$J35</f>
        <v>0</v>
      </c>
      <c r="I35" s="26">
        <f>'Body parameters'!K35-'Body parameters'!$J35</f>
        <v>0.5</v>
      </c>
      <c r="J35" s="26">
        <f>'Body parameters'!L35-'Body parameters'!$J35</f>
        <v>0.70000000000000284</v>
      </c>
      <c r="K35" s="26">
        <f>'Body parameters'!M35-'Body parameters'!$J35</f>
        <v>1</v>
      </c>
      <c r="L35" s="26">
        <f>'Body parameters'!N35-'Body parameters'!$J35</f>
        <v>1</v>
      </c>
      <c r="M35" s="26">
        <f>'Body parameters'!O35-'Body parameters'!$J35</f>
        <v>1.1000000000000014</v>
      </c>
    </row>
    <row r="36" spans="1:13" ht="17" x14ac:dyDescent="0.25">
      <c r="A36" s="3"/>
      <c r="B36" s="4">
        <v>12</v>
      </c>
      <c r="C36" s="25">
        <v>35</v>
      </c>
      <c r="D36" s="21" t="s">
        <v>18</v>
      </c>
      <c r="E36" s="25" t="s">
        <v>46</v>
      </c>
      <c r="F36" s="19" t="s">
        <v>59</v>
      </c>
      <c r="G36" s="3" t="s">
        <v>52</v>
      </c>
      <c r="H36" s="26">
        <f>'Body parameters'!J36-'Body parameters'!$J36</f>
        <v>0</v>
      </c>
      <c r="I36" s="26">
        <f>'Body parameters'!K36-'Body parameters'!$J36</f>
        <v>0</v>
      </c>
      <c r="J36" s="26">
        <f>'Body parameters'!L36-'Body parameters'!$J36</f>
        <v>0.59999999999999787</v>
      </c>
      <c r="K36" s="26">
        <f>'Body parameters'!M36-'Body parameters'!$J36</f>
        <v>0.29999999999999716</v>
      </c>
      <c r="L36" s="26">
        <f>'Body parameters'!N36-'Body parameters'!$J36</f>
        <v>0.59999999999999787</v>
      </c>
      <c r="M36" s="26">
        <f>'Body parameters'!O36-'Body parameters'!$J36</f>
        <v>9.9999999999997868E-2</v>
      </c>
    </row>
    <row r="37" spans="1:13" ht="17" x14ac:dyDescent="0.25">
      <c r="A37" s="3"/>
      <c r="B37" s="4">
        <v>12</v>
      </c>
      <c r="C37" s="25">
        <v>36</v>
      </c>
      <c r="D37" s="21" t="s">
        <v>18</v>
      </c>
      <c r="E37" s="25" t="s">
        <v>46</v>
      </c>
      <c r="F37" s="19" t="s">
        <v>59</v>
      </c>
      <c r="G37" s="3" t="s">
        <v>52</v>
      </c>
      <c r="H37" s="26">
        <f>'Body parameters'!J37-'Body parameters'!$J37</f>
        <v>0</v>
      </c>
      <c r="I37" s="26">
        <f>'Body parameters'!K37-'Body parameters'!$J37</f>
        <v>0.80000000000000071</v>
      </c>
      <c r="J37" s="26">
        <f>'Body parameters'!L37-'Body parameters'!$J37</f>
        <v>0.60000000000000142</v>
      </c>
      <c r="K37" s="26">
        <f>'Body parameters'!M37-'Body parameters'!$J37</f>
        <v>0.30000000000000071</v>
      </c>
      <c r="L37" s="26">
        <f>'Body parameters'!N37-'Body parameters'!$J37</f>
        <v>0.80000000000000071</v>
      </c>
      <c r="M37" s="26">
        <f>'Body parameters'!O37-'Body parameters'!$J37</f>
        <v>0.80000000000000071</v>
      </c>
    </row>
    <row r="38" spans="1:13" x14ac:dyDescent="0.2">
      <c r="A38" s="3"/>
      <c r="B38" s="4"/>
      <c r="C38" s="3"/>
      <c r="D38" s="18"/>
      <c r="E38" s="18"/>
      <c r="F38" s="18"/>
      <c r="G38" s="3"/>
    </row>
    <row r="39" spans="1:13" x14ac:dyDescent="0.2">
      <c r="A39" s="3"/>
      <c r="B39" s="4"/>
      <c r="C39" s="3"/>
      <c r="D39" s="18"/>
      <c r="E39" s="18"/>
      <c r="F39" s="18"/>
      <c r="G39" s="3"/>
    </row>
    <row r="40" spans="1:13" x14ac:dyDescent="0.2">
      <c r="A40" s="3"/>
      <c r="B40" s="4"/>
      <c r="C40" s="3"/>
      <c r="D40" s="18"/>
      <c r="E40" s="18"/>
      <c r="F40" s="18"/>
      <c r="G40" s="3"/>
    </row>
    <row r="41" spans="1:13" x14ac:dyDescent="0.2">
      <c r="A41" s="3"/>
      <c r="B41" s="4"/>
      <c r="C41" s="3"/>
      <c r="D41" s="18"/>
      <c r="E41" s="18"/>
      <c r="F41" s="18"/>
      <c r="G41" s="3"/>
    </row>
    <row r="42" spans="1:13" x14ac:dyDescent="0.2">
      <c r="A42" s="3"/>
      <c r="B42" s="4"/>
      <c r="C42" s="3"/>
      <c r="D42" s="18"/>
      <c r="E42" s="18"/>
      <c r="F42" s="18"/>
      <c r="G42" s="3"/>
    </row>
    <row r="43" spans="1:13" x14ac:dyDescent="0.2">
      <c r="A43" s="3"/>
      <c r="B43" s="4"/>
      <c r="C43" s="3"/>
      <c r="D43" s="18"/>
      <c r="E43" s="18"/>
      <c r="F43" s="18"/>
      <c r="G43" s="3"/>
    </row>
    <row r="44" spans="1:13" x14ac:dyDescent="0.2">
      <c r="A44" s="3"/>
      <c r="B44" s="4"/>
      <c r="C44" s="3"/>
      <c r="D44" s="18"/>
      <c r="E44" s="18"/>
      <c r="F44" s="18"/>
      <c r="G44" s="3"/>
    </row>
    <row r="45" spans="1:13" x14ac:dyDescent="0.2">
      <c r="A45" s="3"/>
      <c r="B45" s="4"/>
      <c r="C45" s="3"/>
      <c r="D45" s="18"/>
      <c r="E45" s="18"/>
      <c r="F45" s="18"/>
      <c r="G45" s="3"/>
    </row>
    <row r="46" spans="1:13" x14ac:dyDescent="0.2">
      <c r="A46" s="3"/>
      <c r="B46" s="4"/>
      <c r="C46" s="3"/>
      <c r="D46" s="18"/>
      <c r="E46" s="18"/>
      <c r="F46" s="18"/>
      <c r="G46" s="3"/>
    </row>
    <row r="47" spans="1:13" x14ac:dyDescent="0.2">
      <c r="A47" s="3"/>
      <c r="B47" s="4"/>
      <c r="C47" s="3"/>
      <c r="D47" s="18"/>
      <c r="E47" s="18"/>
      <c r="F47" s="18"/>
      <c r="G47" s="3"/>
    </row>
    <row r="48" spans="1:13" x14ac:dyDescent="0.2">
      <c r="A48" s="3"/>
      <c r="B48" s="4"/>
      <c r="C48" s="3"/>
      <c r="D48" s="18"/>
      <c r="E48" s="18"/>
      <c r="F48" s="18"/>
      <c r="G48" s="3"/>
    </row>
    <row r="49" spans="1:7" x14ac:dyDescent="0.2">
      <c r="A49" s="3"/>
      <c r="B49" s="4"/>
      <c r="C49" s="3"/>
      <c r="D49" s="18"/>
      <c r="E49" s="18"/>
      <c r="F49" s="18"/>
      <c r="G49" s="3"/>
    </row>
    <row r="50" spans="1:7" x14ac:dyDescent="0.2">
      <c r="A50" s="3"/>
      <c r="B50" s="4"/>
      <c r="C50" s="3"/>
      <c r="D50" s="18"/>
      <c r="E50" s="18"/>
      <c r="F50" s="18"/>
      <c r="G50" s="3"/>
    </row>
    <row r="51" spans="1:7" x14ac:dyDescent="0.2">
      <c r="A51" s="3"/>
      <c r="B51" s="4"/>
      <c r="C51" s="3"/>
      <c r="D51" s="18"/>
      <c r="E51" s="18"/>
      <c r="F51" s="18"/>
      <c r="G51" s="3"/>
    </row>
    <row r="52" spans="1:7" x14ac:dyDescent="0.2">
      <c r="A52" s="3"/>
      <c r="B52" s="4"/>
      <c r="C52" s="3"/>
      <c r="D52" s="18"/>
      <c r="E52" s="18"/>
      <c r="F52" s="18"/>
      <c r="G52" s="3"/>
    </row>
    <row r="53" spans="1:7" x14ac:dyDescent="0.2">
      <c r="A53" s="3"/>
      <c r="B53" s="4"/>
      <c r="C53" s="3"/>
      <c r="D53" s="18"/>
      <c r="E53" s="18"/>
      <c r="F53" s="18"/>
      <c r="G53" s="3"/>
    </row>
    <row r="54" spans="1:7" x14ac:dyDescent="0.2">
      <c r="A54" s="3"/>
      <c r="B54" s="4"/>
      <c r="C54" s="3"/>
      <c r="D54" s="18"/>
      <c r="E54" s="18"/>
      <c r="F54" s="18"/>
      <c r="G54" s="3"/>
    </row>
    <row r="55" spans="1:7" x14ac:dyDescent="0.2">
      <c r="A55" s="3"/>
      <c r="B55" s="4"/>
      <c r="C55" s="3"/>
      <c r="D55" s="18"/>
      <c r="E55" s="18"/>
      <c r="F55" s="18"/>
      <c r="G55" s="3"/>
    </row>
    <row r="56" spans="1:7" x14ac:dyDescent="0.2">
      <c r="A56" s="3"/>
      <c r="B56" s="4"/>
      <c r="C56" s="3"/>
      <c r="D56" s="18"/>
      <c r="E56" s="18"/>
      <c r="F56" s="18"/>
      <c r="G56" s="3"/>
    </row>
    <row r="57" spans="1:7" x14ac:dyDescent="0.2">
      <c r="A57" s="3"/>
      <c r="B57" s="4"/>
      <c r="C57" s="3"/>
      <c r="D57" s="18"/>
      <c r="E57" s="18"/>
      <c r="F57" s="18"/>
      <c r="G57" s="3"/>
    </row>
    <row r="58" spans="1:7" x14ac:dyDescent="0.2">
      <c r="A58" s="3"/>
      <c r="B58" s="4"/>
      <c r="C58" s="3"/>
      <c r="D58" s="18"/>
      <c r="E58" s="18"/>
      <c r="F58" s="18"/>
      <c r="G58" s="3"/>
    </row>
    <row r="59" spans="1:7" x14ac:dyDescent="0.2">
      <c r="A59" s="3"/>
      <c r="B59" s="4"/>
      <c r="C59" s="3"/>
      <c r="D59" s="18"/>
      <c r="E59" s="18"/>
      <c r="F59" s="18"/>
      <c r="G59" s="3"/>
    </row>
    <row r="60" spans="1:7" x14ac:dyDescent="0.2">
      <c r="A60" s="3"/>
      <c r="B60" s="4"/>
      <c r="C60" s="3"/>
      <c r="D60" s="18"/>
      <c r="E60" s="18"/>
      <c r="F60" s="18"/>
      <c r="G60" s="3"/>
    </row>
    <row r="61" spans="1:7" x14ac:dyDescent="0.2">
      <c r="A61" s="3"/>
      <c r="B61" s="4"/>
      <c r="C61" s="3"/>
      <c r="D61" s="18"/>
      <c r="E61" s="18"/>
      <c r="F61" s="18"/>
      <c r="G61" s="3"/>
    </row>
    <row r="62" spans="1:7" x14ac:dyDescent="0.2">
      <c r="A62" s="3"/>
      <c r="B62" s="4"/>
      <c r="C62" s="3"/>
      <c r="D62" s="18"/>
      <c r="E62" s="18"/>
      <c r="F62" s="18"/>
      <c r="G62" s="3"/>
    </row>
    <row r="63" spans="1:7" x14ac:dyDescent="0.2">
      <c r="A63" s="3"/>
      <c r="B63" s="4"/>
      <c r="C63" s="3"/>
      <c r="D63" s="18"/>
      <c r="E63" s="18"/>
      <c r="F63" s="18"/>
      <c r="G63" s="3"/>
    </row>
    <row r="64" spans="1:7" x14ac:dyDescent="0.2">
      <c r="A64" s="3"/>
      <c r="B64" s="4"/>
      <c r="C64" s="3"/>
      <c r="D64" s="18"/>
      <c r="E64" s="18"/>
      <c r="F64" s="18"/>
      <c r="G64" s="3"/>
    </row>
    <row r="65" spans="1:7" x14ac:dyDescent="0.2">
      <c r="A65" s="3"/>
      <c r="B65" s="4"/>
      <c r="C65" s="3"/>
      <c r="D65" s="18"/>
      <c r="E65" s="18"/>
      <c r="F65" s="18"/>
      <c r="G65" s="3"/>
    </row>
    <row r="66" spans="1:7" x14ac:dyDescent="0.2">
      <c r="A66" s="3"/>
      <c r="B66" s="4"/>
      <c r="C66" s="3"/>
      <c r="D66" s="18"/>
      <c r="E66" s="18"/>
      <c r="F66" s="18"/>
      <c r="G66" s="3"/>
    </row>
    <row r="67" spans="1:7" x14ac:dyDescent="0.2">
      <c r="A67" s="3"/>
      <c r="B67" s="4"/>
      <c r="C67" s="3"/>
      <c r="D67" s="18"/>
      <c r="E67" s="18"/>
      <c r="F67" s="18"/>
      <c r="G67" s="3"/>
    </row>
    <row r="68" spans="1:7" x14ac:dyDescent="0.2">
      <c r="A68" s="3"/>
      <c r="B68" s="4"/>
      <c r="C68" s="3"/>
      <c r="D68" s="18"/>
      <c r="E68" s="18"/>
      <c r="F68" s="18"/>
      <c r="G68" s="3"/>
    </row>
    <row r="70" spans="1:7" x14ac:dyDescent="0.2">
      <c r="F70" s="7"/>
      <c r="G70" s="7"/>
    </row>
    <row r="78" spans="1:7" x14ac:dyDescent="0.2">
      <c r="B78" s="9"/>
      <c r="C78" s="7"/>
      <c r="D78" s="7"/>
      <c r="E78" s="7"/>
    </row>
  </sheetData>
  <phoneticPr fontId="6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BCF1-C8BE-47CA-A6EC-09DBB5049536}">
  <dimension ref="A1:M78"/>
  <sheetViews>
    <sheetView workbookViewId="0">
      <selection activeCell="O36" sqref="O36"/>
    </sheetView>
  </sheetViews>
  <sheetFormatPr baseColWidth="10" defaultColWidth="8.83203125" defaultRowHeight="16" x14ac:dyDescent="0.2"/>
  <cols>
    <col min="1" max="1" width="26.5" style="5" bestFit="1" customWidth="1"/>
    <col min="2" max="2" width="10.5" style="6"/>
    <col min="3" max="5" width="10.5" style="5"/>
    <col min="6" max="6" width="13.6640625" style="5" bestFit="1" customWidth="1"/>
    <col min="7" max="7" width="18" style="5" bestFit="1" customWidth="1"/>
    <col min="9" max="11" width="11.33203125" bestFit="1" customWidth="1"/>
    <col min="12" max="12" width="12.33203125" bestFit="1" customWidth="1"/>
  </cols>
  <sheetData>
    <row r="1" spans="1:13" x14ac:dyDescent="0.2">
      <c r="A1" s="1" t="s">
        <v>0</v>
      </c>
      <c r="B1" s="2" t="s">
        <v>1</v>
      </c>
      <c r="C1" s="2" t="s">
        <v>2</v>
      </c>
      <c r="D1" s="2" t="s">
        <v>3</v>
      </c>
      <c r="E1" s="12" t="s">
        <v>45</v>
      </c>
      <c r="F1" s="12" t="s">
        <v>47</v>
      </c>
      <c r="G1" s="2" t="s">
        <v>48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15" t="s">
        <v>19</v>
      </c>
    </row>
    <row r="2" spans="1:13" ht="17" x14ac:dyDescent="0.2">
      <c r="A2" s="3"/>
      <c r="B2" s="4">
        <v>1</v>
      </c>
      <c r="C2" s="19">
        <v>1</v>
      </c>
      <c r="D2" s="19" t="s">
        <v>18</v>
      </c>
      <c r="E2" s="19" t="s">
        <v>46</v>
      </c>
      <c r="F2" s="19" t="s">
        <v>58</v>
      </c>
      <c r="G2" s="3" t="s">
        <v>52</v>
      </c>
      <c r="H2">
        <f>(('Body parameters'!J2-'Body parameters'!$J2)/'Body parameters'!$J2)*100</f>
        <v>0</v>
      </c>
      <c r="I2">
        <f>(('Body parameters'!K2-'Body parameters'!$J2)/'Body parameters'!$J2)*100</f>
        <v>4.2016806722689068</v>
      </c>
      <c r="J2">
        <f>(('Body parameters'!L2-'Body parameters'!$J2)/'Body parameters'!$J2)*100</f>
        <v>4.2016806722689068</v>
      </c>
      <c r="K2">
        <f>(('Body parameters'!M2-'Body parameters'!$J2)/'Body parameters'!$J2)*100</f>
        <v>3.3613445378151288</v>
      </c>
      <c r="L2">
        <f>(('Body parameters'!N2-'Body parameters'!$J2)/'Body parameters'!$J2)*100</f>
        <v>5.4621848739495826</v>
      </c>
      <c r="M2">
        <f>(('Body parameters'!O2-'Body parameters'!$J2)/'Body parameters'!$J2)*100</f>
        <v>5.4621848739495826</v>
      </c>
    </row>
    <row r="3" spans="1:13" ht="17" x14ac:dyDescent="0.2">
      <c r="A3" s="3"/>
      <c r="B3" s="4">
        <v>1</v>
      </c>
      <c r="C3" s="19">
        <v>2</v>
      </c>
      <c r="D3" s="19" t="s">
        <v>18</v>
      </c>
      <c r="E3" s="19" t="s">
        <v>46</v>
      </c>
      <c r="F3" s="19" t="s">
        <v>58</v>
      </c>
      <c r="G3" s="3" t="s">
        <v>52</v>
      </c>
      <c r="H3">
        <f>(('Body parameters'!J3-'Body parameters'!$J3)/'Body parameters'!$J3)*100</f>
        <v>0</v>
      </c>
      <c r="I3">
        <f>(('Body parameters'!K3-'Body parameters'!$J3)/'Body parameters'!$J3)*100</f>
        <v>0.40650406504064168</v>
      </c>
      <c r="J3">
        <f>(('Body parameters'!L3-'Body parameters'!$J3)/'Body parameters'!$J3)*100</f>
        <v>0.81300813008129791</v>
      </c>
      <c r="K3">
        <f>(('Body parameters'!M3-'Body parameters'!$J3)/'Body parameters'!$J3)*100</f>
        <v>-0.40650406504065617</v>
      </c>
      <c r="L3">
        <f>(('Body parameters'!N3-'Body parameters'!$J3)/'Body parameters'!$J3)*100</f>
        <v>1.6260162601625958</v>
      </c>
      <c r="M3">
        <f>(('Body parameters'!O3-'Body parameters'!$J3)/'Body parameters'!$J3)*100</f>
        <v>0.40650406504064168</v>
      </c>
    </row>
    <row r="4" spans="1:13" ht="17" x14ac:dyDescent="0.2">
      <c r="A4" s="3"/>
      <c r="B4" s="4">
        <v>1</v>
      </c>
      <c r="C4" s="21">
        <v>3</v>
      </c>
      <c r="D4" s="21" t="s">
        <v>18</v>
      </c>
      <c r="E4" s="22" t="s">
        <v>46</v>
      </c>
      <c r="F4" s="19" t="s">
        <v>58</v>
      </c>
      <c r="G4" s="3" t="s">
        <v>52</v>
      </c>
      <c r="H4">
        <f>(('Body parameters'!J4-'Body parameters'!$J4)/'Body parameters'!$J4)*100</f>
        <v>0</v>
      </c>
      <c r="I4">
        <f>(('Body parameters'!K4-'Body parameters'!$J4)/'Body parameters'!$J4)*100</f>
        <v>2.1551724137931036</v>
      </c>
      <c r="J4">
        <f>(('Body parameters'!L4-'Body parameters'!$J4)/'Body parameters'!$J4)*100</f>
        <v>5.1724137931034457</v>
      </c>
      <c r="K4">
        <f>(('Body parameters'!M4-'Body parameters'!$J4)/'Body parameters'!$J4)*100</f>
        <v>2.1551724137931036</v>
      </c>
      <c r="L4">
        <f>(('Body parameters'!N4-'Body parameters'!$J4)/'Body parameters'!$J4)*100</f>
        <v>4.3103448275862073</v>
      </c>
      <c r="M4">
        <f>(('Body parameters'!O4-'Body parameters'!$J4)/'Body parameters'!$J4)*100</f>
        <v>3.8793103448275952</v>
      </c>
    </row>
    <row r="5" spans="1:13" ht="17" x14ac:dyDescent="0.2">
      <c r="A5" s="3"/>
      <c r="B5" s="4">
        <v>2</v>
      </c>
      <c r="C5" s="19">
        <v>4</v>
      </c>
      <c r="D5" s="19" t="s">
        <v>18</v>
      </c>
      <c r="E5" s="19" t="s">
        <v>46</v>
      </c>
      <c r="F5" s="19" t="s">
        <v>58</v>
      </c>
      <c r="G5" s="3" t="s">
        <v>53</v>
      </c>
      <c r="H5">
        <f>(('Body parameters'!J5-'Body parameters'!$J5)/'Body parameters'!$J5)*100</f>
        <v>0</v>
      </c>
      <c r="I5">
        <f>(('Body parameters'!K5-'Body parameters'!$J5)/'Body parameters'!$J5)*100</f>
        <v>2.0161290322580645</v>
      </c>
      <c r="J5">
        <f>(('Body parameters'!L5-'Body parameters'!$J5)/'Body parameters'!$J5)*100</f>
        <v>2.4193548387096686</v>
      </c>
      <c r="K5">
        <f>(('Body parameters'!M5-'Body parameters'!$J5)/'Body parameters'!$J5)*100</f>
        <v>-1.6129032258064602</v>
      </c>
      <c r="L5">
        <f>(('Body parameters'!N5-'Body parameters'!$J5)/'Body parameters'!$J5)*100</f>
        <v>1.6129032258064457</v>
      </c>
      <c r="M5">
        <f>(('Body parameters'!O5-'Body parameters'!$J5)/'Body parameters'!$J5)*100</f>
        <v>-13.709677419354845</v>
      </c>
    </row>
    <row r="6" spans="1:13" ht="17" x14ac:dyDescent="0.2">
      <c r="A6" s="3"/>
      <c r="B6" s="4">
        <v>2</v>
      </c>
      <c r="C6" s="19">
        <v>5</v>
      </c>
      <c r="D6" s="19" t="s">
        <v>18</v>
      </c>
      <c r="E6" s="19" t="s">
        <v>46</v>
      </c>
      <c r="F6" s="19" t="s">
        <v>58</v>
      </c>
      <c r="G6" s="3" t="s">
        <v>53</v>
      </c>
      <c r="H6">
        <f>(('Body parameters'!J6-'Body parameters'!$J6)/'Body parameters'!$J6)*100</f>
        <v>0</v>
      </c>
      <c r="I6">
        <f>(('Body parameters'!K6-'Body parameters'!$J6)/'Body parameters'!$J6)*100</f>
        <v>4.5045045045045047</v>
      </c>
      <c r="J6">
        <f>(('Body parameters'!L6-'Body parameters'!$J6)/'Body parameters'!$J6)*100</f>
        <v>1.8018018018018116</v>
      </c>
      <c r="K6">
        <f>(('Body parameters'!M6-'Body parameters'!$J6)/'Body parameters'!$J6)*100</f>
        <v>2.7027027027027093</v>
      </c>
      <c r="L6">
        <f>(('Body parameters'!N6-'Body parameters'!$J6)/'Body parameters'!$J6)*100</f>
        <v>3.1531531531531503</v>
      </c>
      <c r="M6">
        <f>(('Body parameters'!O6-'Body parameters'!$J6)/'Body parameters'!$J6)*100</f>
        <v>-0.45045045045044091</v>
      </c>
    </row>
    <row r="7" spans="1:13" ht="17" x14ac:dyDescent="0.2">
      <c r="A7" s="3"/>
      <c r="B7" s="4">
        <v>2</v>
      </c>
      <c r="C7" s="19">
        <v>6</v>
      </c>
      <c r="D7" s="19" t="s">
        <v>18</v>
      </c>
      <c r="E7" s="19" t="s">
        <v>46</v>
      </c>
      <c r="F7" s="19" t="s">
        <v>58</v>
      </c>
      <c r="G7" s="3" t="s">
        <v>53</v>
      </c>
      <c r="H7">
        <f>(('Body parameters'!J7-'Body parameters'!$J7)/'Body parameters'!$J7)*100</f>
        <v>0</v>
      </c>
      <c r="I7">
        <f>(('Body parameters'!K7-'Body parameters'!$J7)/'Body parameters'!$J7)*100</f>
        <v>-3.4482758620689737</v>
      </c>
      <c r="J7">
        <f>(('Body parameters'!L7-'Body parameters'!$J7)/'Body parameters'!$J7)*100</f>
        <v>-1.9157088122605364</v>
      </c>
      <c r="K7">
        <f>(('Body parameters'!M7-'Body parameters'!$J7)/'Body parameters'!$J7)*100</f>
        <v>-1.5325670498084372</v>
      </c>
      <c r="L7">
        <f>(('Body parameters'!N7-'Body parameters'!$J7)/'Body parameters'!$J7)*100</f>
        <v>-1.5325670498084372</v>
      </c>
      <c r="M7">
        <f>(('Body parameters'!O7-'Body parameters'!$J7)/'Body parameters'!$J7)*100</f>
        <v>-1.1494252873563244</v>
      </c>
    </row>
    <row r="8" spans="1:13" ht="17" x14ac:dyDescent="0.2">
      <c r="A8" s="3"/>
      <c r="B8" s="4">
        <v>3</v>
      </c>
      <c r="C8" s="21">
        <v>7</v>
      </c>
      <c r="D8" s="21" t="s">
        <v>18</v>
      </c>
      <c r="E8" s="22" t="s">
        <v>46</v>
      </c>
      <c r="F8" s="19" t="s">
        <v>58</v>
      </c>
      <c r="G8" s="3" t="s">
        <v>52</v>
      </c>
      <c r="H8">
        <f>(('Body parameters'!J8-'Body parameters'!$J8)/'Body parameters'!$J8)*100</f>
        <v>0</v>
      </c>
      <c r="I8">
        <f>(('Body parameters'!K8-'Body parameters'!$J8)/'Body parameters'!$J8)*100</f>
        <v>2.8571428571428541</v>
      </c>
      <c r="J8">
        <f>(('Body parameters'!L8-'Body parameters'!$J8)/'Body parameters'!$J8)*100</f>
        <v>4.8979591836734659</v>
      </c>
      <c r="K8">
        <f>(('Body parameters'!M8-'Body parameters'!$J8)/'Body parameters'!$J8)*100</f>
        <v>4.4897959183673528</v>
      </c>
      <c r="L8">
        <f>(('Body parameters'!N8-'Body parameters'!$J8)/'Body parameters'!$J8)*100</f>
        <v>0.81632653061224203</v>
      </c>
      <c r="M8">
        <f>(('Body parameters'!O8-'Body parameters'!$J8)/'Body parameters'!$J8)*100</f>
        <v>4.8979591836734659</v>
      </c>
    </row>
    <row r="9" spans="1:13" ht="17" x14ac:dyDescent="0.2">
      <c r="A9" s="3"/>
      <c r="B9" s="4">
        <v>3</v>
      </c>
      <c r="C9" s="21">
        <v>8</v>
      </c>
      <c r="D9" s="21" t="s">
        <v>18</v>
      </c>
      <c r="E9" s="22" t="s">
        <v>46</v>
      </c>
      <c r="F9" s="19" t="s">
        <v>58</v>
      </c>
      <c r="G9" s="3" t="s">
        <v>52</v>
      </c>
      <c r="H9">
        <f>(('Body parameters'!J9-'Body parameters'!$J9)/'Body parameters'!$J9)*100</f>
        <v>0</v>
      </c>
      <c r="I9">
        <f>(('Body parameters'!K9-'Body parameters'!$J9)/'Body parameters'!$J9)*100</f>
        <v>0.78431372549019329</v>
      </c>
      <c r="J9">
        <f>(('Body parameters'!L9-'Body parameters'!$J9)/'Body parameters'!$J9)*100</f>
        <v>1.5686274509803866</v>
      </c>
      <c r="K9">
        <f>(('Body parameters'!M9-'Body parameters'!$J9)/'Body parameters'!$J9)*100</f>
        <v>2.7450980392156836</v>
      </c>
      <c r="L9">
        <f>(('Body parameters'!N9-'Body parameters'!$J9)/'Body parameters'!$J9)*100</f>
        <v>4.705882352941174</v>
      </c>
      <c r="M9">
        <f>(('Body parameters'!O9-'Body parameters'!$J9)/'Body parameters'!$J9)*100</f>
        <v>3.9215686274509802</v>
      </c>
    </row>
    <row r="10" spans="1:13" ht="17" x14ac:dyDescent="0.2">
      <c r="A10" s="3"/>
      <c r="B10" s="4">
        <v>3</v>
      </c>
      <c r="C10" s="21">
        <v>9</v>
      </c>
      <c r="D10" s="21" t="s">
        <v>18</v>
      </c>
      <c r="E10" s="22" t="s">
        <v>46</v>
      </c>
      <c r="F10" s="19" t="s">
        <v>58</v>
      </c>
      <c r="G10" s="3" t="s">
        <v>52</v>
      </c>
      <c r="H10">
        <f>(('Body parameters'!J10-'Body parameters'!$J10)/'Body parameters'!$J10)*100</f>
        <v>0</v>
      </c>
      <c r="I10">
        <f>(('Body parameters'!K10-'Body parameters'!$J10)/'Body parameters'!$J10)*100</f>
        <v>0.83333333333333037</v>
      </c>
      <c r="J10">
        <f>(('Body parameters'!L10-'Body parameters'!$J10)/'Body parameters'!$J10)*100</f>
        <v>3.3333333333333361</v>
      </c>
      <c r="K10">
        <f>(('Body parameters'!M10-'Body parameters'!$J10)/'Body parameters'!$J10)*100</f>
        <v>3.7499999999999942</v>
      </c>
      <c r="L10">
        <f>(('Body parameters'!N10-'Body parameters'!$J10)/'Body parameters'!$J10)*100</f>
        <v>4.1666666666666661</v>
      </c>
      <c r="M10">
        <f>(('Body parameters'!O10-'Body parameters'!$J10)/'Body parameters'!$J10)*100</f>
        <v>0</v>
      </c>
    </row>
    <row r="11" spans="1:13" ht="17" x14ac:dyDescent="0.2">
      <c r="A11" s="3"/>
      <c r="B11" s="4">
        <v>4</v>
      </c>
      <c r="C11" s="19">
        <v>10</v>
      </c>
      <c r="D11" s="19" t="s">
        <v>18</v>
      </c>
      <c r="E11" s="19" t="s">
        <v>46</v>
      </c>
      <c r="F11" s="19" t="s">
        <v>58</v>
      </c>
      <c r="G11" s="3" t="s">
        <v>52</v>
      </c>
      <c r="H11">
        <f>(('Body parameters'!J11-'Body parameters'!$J11)/'Body parameters'!$J11)*100</f>
        <v>0</v>
      </c>
      <c r="I11">
        <f>(('Body parameters'!K11-'Body parameters'!$J11)/'Body parameters'!$J11)*100</f>
        <v>1.2931034482758652</v>
      </c>
      <c r="J11">
        <f>(('Body parameters'!L11-'Body parameters'!$J11)/'Body parameters'!$J11)*100</f>
        <v>-2.1551724137931036</v>
      </c>
      <c r="K11">
        <f>(('Body parameters'!M11-'Body parameters'!$J11)/'Body parameters'!$J11)*100</f>
        <v>-3.0172413793103416</v>
      </c>
      <c r="L11">
        <f>(('Body parameters'!N11-'Body parameters'!$J11)/'Body parameters'!$J11)*100</f>
        <v>-0.86206896551723844</v>
      </c>
      <c r="M11">
        <f>(('Body parameters'!O11-'Body parameters'!$J11)/'Body parameters'!$J11)*100</f>
        <v>-3.0172413793103416</v>
      </c>
    </row>
    <row r="12" spans="1:13" ht="17" x14ac:dyDescent="0.2">
      <c r="A12" s="3"/>
      <c r="B12" s="4">
        <v>4</v>
      </c>
      <c r="C12" s="19">
        <v>11</v>
      </c>
      <c r="D12" s="19" t="s">
        <v>18</v>
      </c>
      <c r="E12" s="19" t="s">
        <v>46</v>
      </c>
      <c r="F12" s="19" t="s">
        <v>58</v>
      </c>
      <c r="G12" s="3" t="s">
        <v>52</v>
      </c>
      <c r="H12">
        <f>(('Body parameters'!J12-'Body parameters'!$J12)/'Body parameters'!$J12)*100</f>
        <v>0</v>
      </c>
      <c r="I12">
        <f>(('Body parameters'!K12-'Body parameters'!$J12)/'Body parameters'!$J12)*100</f>
        <v>5.1587301587301617</v>
      </c>
      <c r="J12">
        <f>(('Body parameters'!L12-'Body parameters'!$J12)/'Body parameters'!$J12)*100</f>
        <v>1.5873015873015959</v>
      </c>
      <c r="K12">
        <f>(('Body parameters'!M12-'Body parameters'!$J12)/'Body parameters'!$J12)*100</f>
        <v>5.5555555555555642</v>
      </c>
      <c r="L12">
        <f>(('Body parameters'!N12-'Body parameters'!$J12)/'Body parameters'!$J12)*100</f>
        <v>5.9523809523809526</v>
      </c>
      <c r="M12">
        <f>(('Body parameters'!O12-'Body parameters'!$J12)/'Body parameters'!$J12)*100</f>
        <v>4.3650793650793709</v>
      </c>
    </row>
    <row r="13" spans="1:13" ht="17" x14ac:dyDescent="0.2">
      <c r="A13" s="3"/>
      <c r="B13" s="4">
        <v>4</v>
      </c>
      <c r="C13" s="19">
        <v>12</v>
      </c>
      <c r="D13" s="19" t="s">
        <v>18</v>
      </c>
      <c r="E13" s="19" t="s">
        <v>46</v>
      </c>
      <c r="F13" s="19" t="s">
        <v>58</v>
      </c>
      <c r="G13" s="3" t="s">
        <v>52</v>
      </c>
      <c r="H13">
        <f>(('Body parameters'!J13-'Body parameters'!$J13)/'Body parameters'!$J13)*100</f>
        <v>0</v>
      </c>
      <c r="I13">
        <f>(('Body parameters'!K13-'Body parameters'!$J13)/'Body parameters'!$J13)*100</f>
        <v>2.0661157024793391</v>
      </c>
      <c r="J13">
        <f>(('Body parameters'!L13-'Body parameters'!$J13)/'Body parameters'!$J13)*100</f>
        <v>1.2396694214876063</v>
      </c>
      <c r="K13">
        <f>(('Body parameters'!M13-'Body parameters'!$J13)/'Body parameters'!$J13)*100</f>
        <v>3.7190082644628188</v>
      </c>
      <c r="L13">
        <f>(('Body parameters'!N13-'Body parameters'!$J13)/'Body parameters'!$J13)*100</f>
        <v>4.1322314049586781</v>
      </c>
      <c r="M13">
        <f>(('Body parameters'!O13-'Body parameters'!$J13)/'Body parameters'!$J13)*100</f>
        <v>2.4793388429752126</v>
      </c>
    </row>
    <row r="14" spans="1:13" ht="17" x14ac:dyDescent="0.2">
      <c r="A14" s="3"/>
      <c r="B14" s="4">
        <v>5</v>
      </c>
      <c r="C14" s="19">
        <v>13</v>
      </c>
      <c r="D14" s="19" t="s">
        <v>18</v>
      </c>
      <c r="E14" s="19" t="s">
        <v>46</v>
      </c>
      <c r="F14" s="19" t="s">
        <v>59</v>
      </c>
      <c r="G14" s="3" t="s">
        <v>53</v>
      </c>
      <c r="H14">
        <f>(('Body parameters'!J14-'Body parameters'!$J14)/'Body parameters'!$J14)*100</f>
        <v>0</v>
      </c>
      <c r="I14">
        <f>(('Body parameters'!K14-'Body parameters'!$J14)/'Body parameters'!$J14)*100</f>
        <v>1.2195121951219396</v>
      </c>
      <c r="J14">
        <f>(('Body parameters'!L14-'Body parameters'!$J14)/'Body parameters'!$J14)*100</f>
        <v>0.81300813008129791</v>
      </c>
      <c r="K14">
        <f>(('Body parameters'!M14-'Body parameters'!$J14)/'Body parameters'!$J14)*100</f>
        <v>2.8455284552845499</v>
      </c>
      <c r="L14">
        <f>(('Body parameters'!N14-'Body parameters'!$J14)/'Body parameters'!$J14)*100</f>
        <v>3.2520325203251916</v>
      </c>
      <c r="M14">
        <f>(('Body parameters'!O14-'Body parameters'!$J14)/'Body parameters'!$J14)*100</f>
        <v>2.4390243902438935</v>
      </c>
    </row>
    <row r="15" spans="1:13" ht="17" x14ac:dyDescent="0.2">
      <c r="A15" s="3"/>
      <c r="B15" s="6">
        <v>5</v>
      </c>
      <c r="C15" s="5">
        <v>14</v>
      </c>
      <c r="D15" s="5" t="s">
        <v>18</v>
      </c>
      <c r="E15" s="5" t="s">
        <v>46</v>
      </c>
      <c r="F15" s="19" t="s">
        <v>59</v>
      </c>
      <c r="G15" s="3" t="s">
        <v>53</v>
      </c>
      <c r="H15">
        <f>(('Body parameters'!J15-'Body parameters'!$J15)/'Body parameters'!$J15)*100</f>
        <v>0</v>
      </c>
      <c r="I15">
        <f>(('Body parameters'!K15-'Body parameters'!$J15)/'Body parameters'!$J15)*100</f>
        <v>2.4193548387096686</v>
      </c>
      <c r="J15">
        <f>(('Body parameters'!L15-'Body parameters'!$J15)/'Body parameters'!$J15)*100</f>
        <v>1.2096774193548416</v>
      </c>
      <c r="K15">
        <f>(('Body parameters'!M15-'Body parameters'!$J15)/'Body parameters'!$J15)*100</f>
        <v>4.032258064516129</v>
      </c>
      <c r="L15">
        <f>(('Body parameters'!N15-'Body parameters'!$J15)/'Body parameters'!$J15)*100</f>
        <v>4.032258064516129</v>
      </c>
      <c r="M15">
        <f>(('Body parameters'!O15-'Body parameters'!$J15)/'Body parameters'!$J15)*100</f>
        <v>2.0161290322580645</v>
      </c>
    </row>
    <row r="16" spans="1:13" ht="17" x14ac:dyDescent="0.2">
      <c r="A16" s="3"/>
      <c r="B16" s="4">
        <v>5</v>
      </c>
      <c r="C16" s="21">
        <v>15</v>
      </c>
      <c r="D16" s="21" t="s">
        <v>18</v>
      </c>
      <c r="E16" s="22" t="s">
        <v>46</v>
      </c>
      <c r="F16" s="19" t="s">
        <v>59</v>
      </c>
      <c r="G16" s="3" t="s">
        <v>53</v>
      </c>
      <c r="H16">
        <f>(('Body parameters'!J16-'Body parameters'!$J16)/'Body parameters'!$J16)*100</f>
        <v>0</v>
      </c>
      <c r="I16">
        <f>(('Body parameters'!K16-'Body parameters'!$J16)/'Body parameters'!$J16)*100</f>
        <v>2.0325203252032518</v>
      </c>
      <c r="J16">
        <f>(('Body parameters'!L16-'Body parameters'!$J16)/'Body parameters'!$J16)*100</f>
        <v>0.81300813008129791</v>
      </c>
      <c r="K16">
        <f>(('Body parameters'!M16-'Body parameters'!$J16)/'Body parameters'!$J16)*100</f>
        <v>2.0325203252032518</v>
      </c>
      <c r="L16">
        <f>(('Body parameters'!N16-'Body parameters'!$J16)/'Body parameters'!$J16)*100</f>
        <v>4.4715447154471457</v>
      </c>
      <c r="M16">
        <f>(('Body parameters'!O16-'Body parameters'!$J16)/'Body parameters'!$J16)*100</f>
        <v>3.2520325203251916</v>
      </c>
    </row>
    <row r="17" spans="1:13" ht="17" x14ac:dyDescent="0.2">
      <c r="A17" s="3"/>
      <c r="B17" s="4">
        <v>6</v>
      </c>
      <c r="C17" s="21">
        <v>16</v>
      </c>
      <c r="D17" s="21" t="s">
        <v>18</v>
      </c>
      <c r="E17" s="22" t="s">
        <v>46</v>
      </c>
      <c r="F17" s="19" t="s">
        <v>58</v>
      </c>
      <c r="G17" s="3" t="s">
        <v>53</v>
      </c>
      <c r="H17">
        <f>(('Body parameters'!J17-'Body parameters'!$J17)/'Body parameters'!$J17)*100</f>
        <v>0</v>
      </c>
      <c r="I17">
        <f>(('Body parameters'!K17-'Body parameters'!$J17)/'Body parameters'!$J17)*100</f>
        <v>-0.76045627376425584</v>
      </c>
      <c r="J17">
        <f>(('Body parameters'!L17-'Body parameters'!$J17)/'Body parameters'!$J17)*100</f>
        <v>-3.0418250950570371</v>
      </c>
      <c r="K17">
        <f>(('Body parameters'!M17-'Body parameters'!$J17)/'Body parameters'!$J17)*100</f>
        <v>-3.4220532319391714</v>
      </c>
      <c r="L17">
        <f>(('Body parameters'!N17-'Body parameters'!$J17)/'Body parameters'!$J17)*100</f>
        <v>-0.76045627376425584</v>
      </c>
      <c r="M17">
        <f>(('Body parameters'!O17-'Body parameters'!$J17)/'Body parameters'!$J17)*100</f>
        <v>-6.0836501901140743</v>
      </c>
    </row>
    <row r="18" spans="1:13" ht="17" x14ac:dyDescent="0.2">
      <c r="A18" s="3"/>
      <c r="B18" s="4">
        <v>6</v>
      </c>
      <c r="C18" s="3">
        <v>17</v>
      </c>
      <c r="D18" s="21" t="s">
        <v>18</v>
      </c>
      <c r="E18" s="5" t="s">
        <v>46</v>
      </c>
      <c r="F18" s="19" t="s">
        <v>58</v>
      </c>
      <c r="G18" s="3" t="s">
        <v>53</v>
      </c>
      <c r="H18">
        <f>(('Body parameters'!J18-'Body parameters'!$J18)/'Body parameters'!$J18)*100</f>
        <v>0</v>
      </c>
      <c r="I18">
        <f>(('Body parameters'!K18-'Body parameters'!$J18)/'Body parameters'!$J18)*100</f>
        <v>-5.2000000000000028</v>
      </c>
      <c r="J18">
        <f>(('Body parameters'!L18-'Body parameters'!$J18)/'Body parameters'!$J18)*100</f>
        <v>-10</v>
      </c>
      <c r="K18">
        <f>(('Body parameters'!M18-'Body parameters'!$J18)/'Body parameters'!$J18)*100</f>
        <v>-16.799999999999997</v>
      </c>
      <c r="L18">
        <f>(('Body parameters'!N18-'Body parameters'!$J18)/'Body parameters'!$J18)*100</f>
        <v>-24</v>
      </c>
      <c r="M18">
        <f>(('Body parameters'!O18-'Body parameters'!$J18)/'Body parameters'!$J18)*100</f>
        <v>-26.400000000000006</v>
      </c>
    </row>
    <row r="19" spans="1:13" ht="17" x14ac:dyDescent="0.2">
      <c r="A19" s="3"/>
      <c r="B19" s="4">
        <v>6</v>
      </c>
      <c r="C19" s="3">
        <v>18</v>
      </c>
      <c r="D19" s="23" t="s">
        <v>18</v>
      </c>
      <c r="E19" s="3" t="s">
        <v>46</v>
      </c>
      <c r="F19" s="19" t="s">
        <v>58</v>
      </c>
      <c r="G19" s="3" t="s">
        <v>53</v>
      </c>
      <c r="H19">
        <f>(('Body parameters'!J19-'Body parameters'!$J19)/'Body parameters'!$J19)*100</f>
        <v>0</v>
      </c>
      <c r="I19">
        <f>(('Body parameters'!K19-'Body parameters'!$J19)/'Body parameters'!$J19)*100</f>
        <v>-1.6666666666666607</v>
      </c>
      <c r="J19">
        <f>(('Body parameters'!L19-'Body parameters'!$J19)/'Body parameters'!$J19)*100</f>
        <v>-0.83333333333333037</v>
      </c>
      <c r="K19">
        <f>(('Body parameters'!M19-'Body parameters'!$J19)/'Body parameters'!$J19)*100</f>
        <v>-0.41666666666667257</v>
      </c>
      <c r="L19">
        <f>(('Body parameters'!N19-'Body parameters'!$J19)/'Body parameters'!$J19)*100</f>
        <v>-2.083333333333333</v>
      </c>
      <c r="M19">
        <f>(('Body parameters'!O19-'Body parameters'!$J19)/'Body parameters'!$J19)*100</f>
        <v>-2.5000000000000062</v>
      </c>
    </row>
    <row r="20" spans="1:13" ht="17" x14ac:dyDescent="0.2">
      <c r="A20" s="3"/>
      <c r="B20" s="4">
        <v>7</v>
      </c>
      <c r="C20" s="3">
        <v>19</v>
      </c>
      <c r="D20" s="23" t="s">
        <v>18</v>
      </c>
      <c r="E20" s="3" t="s">
        <v>46</v>
      </c>
      <c r="F20" s="19" t="s">
        <v>58</v>
      </c>
      <c r="G20" s="3" t="s">
        <v>53</v>
      </c>
      <c r="H20">
        <f>(('Body parameters'!J20-'Body parameters'!$J20)/'Body parameters'!$J20)*100</f>
        <v>0</v>
      </c>
      <c r="I20">
        <f>(('Body parameters'!K20-'Body parameters'!$J20)/'Body parameters'!$J20)*100</f>
        <v>2.0746887966804977</v>
      </c>
      <c r="J20">
        <f>(('Body parameters'!L20-'Body parameters'!$J20)/'Body parameters'!$J20)*100</f>
        <v>0.82987551867219622</v>
      </c>
      <c r="K20">
        <f>(('Body parameters'!M20-'Body parameters'!$J20)/'Body parameters'!$J20)*100</f>
        <v>1.2448132780082868</v>
      </c>
      <c r="L20">
        <f>(('Body parameters'!N20-'Body parameters'!$J20)/'Body parameters'!$J20)*100</f>
        <v>0</v>
      </c>
      <c r="M20">
        <f>(('Body parameters'!O20-'Body parameters'!$J20)/'Body parameters'!$J20)*100</f>
        <v>-7.4688796680497953</v>
      </c>
    </row>
    <row r="21" spans="1:13" ht="17" x14ac:dyDescent="0.2">
      <c r="A21" s="3"/>
      <c r="B21" s="4">
        <v>7</v>
      </c>
      <c r="C21" s="3">
        <v>20</v>
      </c>
      <c r="D21" s="23" t="s">
        <v>18</v>
      </c>
      <c r="E21" s="3" t="s">
        <v>46</v>
      </c>
      <c r="F21" s="19" t="s">
        <v>58</v>
      </c>
      <c r="G21" s="3" t="s">
        <v>53</v>
      </c>
      <c r="H21">
        <f>(('Body parameters'!J21-'Body parameters'!$J21)/'Body parameters'!$J21)*100</f>
        <v>0</v>
      </c>
      <c r="I21">
        <f>(('Body parameters'!K21-'Body parameters'!$J21)/'Body parameters'!$J21)*100</f>
        <v>0.79681274900398125</v>
      </c>
      <c r="J21">
        <f>(('Body parameters'!L21-'Body parameters'!$J21)/'Body parameters'!$J21)*100</f>
        <v>-1.1952191235059788</v>
      </c>
      <c r="K21">
        <f>(('Body parameters'!M21-'Body parameters'!$J21)/'Body parameters'!$J21)*100</f>
        <v>3.9840637450199203</v>
      </c>
      <c r="L21">
        <f>(('Body parameters'!N21-'Body parameters'!$J21)/'Body parameters'!$J21)*100</f>
        <v>5.9760956175298796</v>
      </c>
      <c r="M21">
        <f>(('Body parameters'!O21-'Body parameters'!$J21)/'Body parameters'!$J21)*100</f>
        <v>2.7888446215139413</v>
      </c>
    </row>
    <row r="22" spans="1:13" ht="17" x14ac:dyDescent="0.2">
      <c r="A22" s="3"/>
      <c r="B22" s="4">
        <v>7</v>
      </c>
      <c r="C22" s="3">
        <v>21</v>
      </c>
      <c r="D22" s="23" t="s">
        <v>18</v>
      </c>
      <c r="E22" s="3" t="s">
        <v>46</v>
      </c>
      <c r="F22" s="19" t="s">
        <v>58</v>
      </c>
      <c r="G22" s="3" t="s">
        <v>53</v>
      </c>
      <c r="H22">
        <f>(('Body parameters'!J22-'Body parameters'!$J22)/'Body parameters'!$J22)*100</f>
        <v>0</v>
      </c>
      <c r="I22">
        <f>(('Body parameters'!K22-'Body parameters'!$J22)/'Body parameters'!$J22)*100</f>
        <v>-1.2711864406779689</v>
      </c>
      <c r="J22">
        <f>(('Body parameters'!L22-'Body parameters'!$J22)/'Body parameters'!$J22)*100</f>
        <v>-3.8135593220339068</v>
      </c>
      <c r="K22">
        <f>(('Body parameters'!M22-'Body parameters'!$J22)/'Body parameters'!$J22)*100</f>
        <v>-0.42372881355932801</v>
      </c>
      <c r="L22">
        <f>(('Body parameters'!N22-'Body parameters'!$J22)/'Body parameters'!$J22)*100</f>
        <v>0</v>
      </c>
      <c r="M22">
        <f>(('Body parameters'!O22-'Body parameters'!$J22)/'Body parameters'!$J22)*100</f>
        <v>-4.6610169491525477</v>
      </c>
    </row>
    <row r="23" spans="1:13" ht="17" x14ac:dyDescent="0.2">
      <c r="A23" s="3"/>
      <c r="B23" s="4">
        <v>8</v>
      </c>
      <c r="C23" s="3">
        <v>22</v>
      </c>
      <c r="D23" s="23" t="s">
        <v>18</v>
      </c>
      <c r="E23" s="3" t="s">
        <v>46</v>
      </c>
      <c r="F23" s="19" t="s">
        <v>59</v>
      </c>
      <c r="G23" s="3" t="s">
        <v>53</v>
      </c>
      <c r="H23">
        <f>(('Body parameters'!J23-'Body parameters'!$J23)/'Body parameters'!$J23)*100</f>
        <v>0</v>
      </c>
      <c r="I23">
        <f>(('Body parameters'!K23-'Body parameters'!$J23)/'Body parameters'!$J23)*100</f>
        <v>5.5776892430278826</v>
      </c>
      <c r="J23">
        <f>(('Body parameters'!L23-'Body parameters'!$J23)/'Body parameters'!$J23)*100</f>
        <v>4.7808764940239019</v>
      </c>
      <c r="K23">
        <f>(('Body parameters'!M23-'Body parameters'!$J23)/'Body parameters'!$J23)*100</f>
        <v>3.9840637450199203</v>
      </c>
      <c r="L23">
        <f>(('Body parameters'!N23-'Body parameters'!$J23)/'Body parameters'!$J23)*100</f>
        <v>3.9840637450199203</v>
      </c>
      <c r="M23">
        <f>(('Body parameters'!O23-'Body parameters'!$J23)/'Body parameters'!$J23)*100</f>
        <v>1.9920318725099602</v>
      </c>
    </row>
    <row r="24" spans="1:13" ht="17" x14ac:dyDescent="0.2">
      <c r="A24" s="3"/>
      <c r="B24" s="4">
        <v>8</v>
      </c>
      <c r="C24" s="3">
        <v>23</v>
      </c>
      <c r="D24" s="23" t="s">
        <v>18</v>
      </c>
      <c r="E24" s="3" t="s">
        <v>46</v>
      </c>
      <c r="F24" s="19" t="s">
        <v>59</v>
      </c>
      <c r="G24" s="3" t="s">
        <v>53</v>
      </c>
      <c r="H24">
        <f>(('Body parameters'!J24-'Body parameters'!$J24)/'Body parameters'!$J24)*100</f>
        <v>0</v>
      </c>
      <c r="I24">
        <f>(('Body parameters'!K24-'Body parameters'!$J24)/'Body parameters'!$J24)*100</f>
        <v>3.1496062992126013</v>
      </c>
      <c r="J24">
        <f>(('Body parameters'!L24-'Body parameters'!$J24)/'Body parameters'!$J24)*100</f>
        <v>1.9685039370078741</v>
      </c>
      <c r="K24">
        <f>(('Body parameters'!M24-'Body parameters'!$J24)/'Body parameters'!$J24)*100</f>
        <v>2.3622047244094548</v>
      </c>
      <c r="L24">
        <f>(('Body parameters'!N24-'Body parameters'!$J24)/'Body parameters'!$J24)*100</f>
        <v>3.5433070866141816</v>
      </c>
      <c r="M24">
        <f>(('Body parameters'!O24-'Body parameters'!$J24)/'Body parameters'!$J24)*100</f>
        <v>1.1811023622047274</v>
      </c>
    </row>
    <row r="25" spans="1:13" ht="17" x14ac:dyDescent="0.2">
      <c r="A25" s="3"/>
      <c r="B25" s="4">
        <v>8</v>
      </c>
      <c r="C25" s="3">
        <v>24</v>
      </c>
      <c r="D25" s="23" t="s">
        <v>18</v>
      </c>
      <c r="E25" s="3" t="s">
        <v>46</v>
      </c>
      <c r="F25" s="19" t="s">
        <v>59</v>
      </c>
      <c r="G25" s="3" t="s">
        <v>53</v>
      </c>
      <c r="H25">
        <f>(('Body parameters'!J25-'Body parameters'!$J25)/'Body parameters'!$J25)*100</f>
        <v>0</v>
      </c>
      <c r="I25">
        <f>(('Body parameters'!K25-'Body parameters'!$J25)/'Body parameters'!$J25)*100</f>
        <v>2.2026431718061676</v>
      </c>
      <c r="J25">
        <f>(('Body parameters'!L25-'Body parameters'!$J25)/'Body parameters'!$J25)*100</f>
        <v>0.88105726872246393</v>
      </c>
      <c r="K25">
        <f>(('Body parameters'!M25-'Body parameters'!$J25)/'Body parameters'!$J25)*100</f>
        <v>2.6431718061674072</v>
      </c>
      <c r="L25">
        <f>(('Body parameters'!N25-'Body parameters'!$J25)/'Body parameters'!$J25)*100</f>
        <v>5.7268722466960389</v>
      </c>
      <c r="M25">
        <f>(('Body parameters'!O25-'Body parameters'!$J25)/'Body parameters'!$J25)*100</f>
        <v>3.9647577092511108</v>
      </c>
    </row>
    <row r="26" spans="1:13" ht="17" x14ac:dyDescent="0.2">
      <c r="A26" s="3"/>
      <c r="B26" s="4">
        <v>9</v>
      </c>
      <c r="C26" s="3">
        <v>25</v>
      </c>
      <c r="D26" s="23" t="s">
        <v>18</v>
      </c>
      <c r="E26" s="3" t="s">
        <v>46</v>
      </c>
      <c r="F26" s="19" t="s">
        <v>59</v>
      </c>
      <c r="G26" s="3" t="s">
        <v>53</v>
      </c>
      <c r="H26">
        <f>(('Body parameters'!J26-'Body parameters'!$J26)/'Body parameters'!$J26)*100</f>
        <v>0</v>
      </c>
      <c r="I26">
        <f>(('Body parameters'!K26-'Body parameters'!$J26)/'Body parameters'!$J26)*100</f>
        <v>0.82987551867219622</v>
      </c>
      <c r="J26">
        <f>(('Body parameters'!L26-'Body parameters'!$J26)/'Body parameters'!$J26)*100</f>
        <v>0.41493775933609073</v>
      </c>
      <c r="K26">
        <f>(('Body parameters'!M26-'Body parameters'!$J26)/'Body parameters'!$J26)*100</f>
        <v>-0.41493775933610549</v>
      </c>
      <c r="L26">
        <f>(('Body parameters'!N26-'Body parameters'!$J26)/'Body parameters'!$J26)*100</f>
        <v>1.2448132780082868</v>
      </c>
      <c r="M26">
        <f>(('Body parameters'!O26-'Body parameters'!$J26)/'Body parameters'!$J26)*100</f>
        <v>1.2448132780082868</v>
      </c>
    </row>
    <row r="27" spans="1:13" ht="17" x14ac:dyDescent="0.2">
      <c r="A27" s="3"/>
      <c r="B27" s="4">
        <v>9</v>
      </c>
      <c r="C27" s="3">
        <v>26</v>
      </c>
      <c r="D27" s="23" t="s">
        <v>18</v>
      </c>
      <c r="E27" s="18" t="s">
        <v>46</v>
      </c>
      <c r="F27" s="19" t="s">
        <v>59</v>
      </c>
      <c r="G27" s="3" t="s">
        <v>53</v>
      </c>
      <c r="H27">
        <f>(('Body parameters'!J27-'Body parameters'!$J27)/'Body parameters'!$J27)*100</f>
        <v>0</v>
      </c>
      <c r="I27">
        <f>(('Body parameters'!K27-'Body parameters'!$J27)/'Body parameters'!$J27)*100</f>
        <v>2.3437499999999916</v>
      </c>
      <c r="J27">
        <f>(('Body parameters'!L27-'Body parameters'!$J27)/'Body parameters'!$J27)*100</f>
        <v>1.5624999999999944</v>
      </c>
      <c r="K27">
        <f>(('Body parameters'!M27-'Body parameters'!$J27)/'Body parameters'!$J27)*100</f>
        <v>0.39062499999999167</v>
      </c>
      <c r="L27">
        <f>(('Body parameters'!N27-'Body parameters'!$J27)/'Body parameters'!$J27)*100</f>
        <v>2.7343749999999973</v>
      </c>
      <c r="M27">
        <f>(('Body parameters'!O27-'Body parameters'!$J27)/'Body parameters'!$J27)*100</f>
        <v>2.3437499999999916</v>
      </c>
    </row>
    <row r="28" spans="1:13" ht="17" x14ac:dyDescent="0.2">
      <c r="A28" s="3"/>
      <c r="B28" s="4">
        <v>9</v>
      </c>
      <c r="C28" s="3">
        <v>27</v>
      </c>
      <c r="D28" s="23" t="s">
        <v>18</v>
      </c>
      <c r="E28" s="18" t="s">
        <v>46</v>
      </c>
      <c r="F28" s="19" t="s">
        <v>59</v>
      </c>
      <c r="G28" s="3" t="s">
        <v>53</v>
      </c>
      <c r="H28">
        <f>(('Body parameters'!J28-'Body parameters'!$J28)/'Body parameters'!$J28)*100</f>
        <v>0</v>
      </c>
      <c r="I28">
        <f>(('Body parameters'!K28-'Body parameters'!$J28)/'Body parameters'!$J28)*100</f>
        <v>1.1406844106463905</v>
      </c>
      <c r="J28">
        <f>(('Body parameters'!L28-'Body parameters'!$J28)/'Body parameters'!$J28)*100</f>
        <v>2.2813688212927676</v>
      </c>
      <c r="K28">
        <f>(('Body parameters'!M28-'Body parameters'!$J28)/'Body parameters'!$J28)*100</f>
        <v>-0.76045627376425584</v>
      </c>
      <c r="L28">
        <f>(('Body parameters'!N28-'Body parameters'!$J28)/'Body parameters'!$J28)*100</f>
        <v>0</v>
      </c>
      <c r="M28">
        <f>(('Body parameters'!O28-'Body parameters'!$J28)/'Body parameters'!$J28)*100</f>
        <v>-0.76045627376425584</v>
      </c>
    </row>
    <row r="29" spans="1:13" ht="17" x14ac:dyDescent="0.25">
      <c r="A29" s="3"/>
      <c r="B29" s="4">
        <v>10</v>
      </c>
      <c r="C29" s="24">
        <v>28</v>
      </c>
      <c r="D29" s="23" t="s">
        <v>18</v>
      </c>
      <c r="E29" s="24" t="s">
        <v>46</v>
      </c>
      <c r="F29" s="19" t="s">
        <v>59</v>
      </c>
      <c r="G29" s="3" t="s">
        <v>52</v>
      </c>
      <c r="H29">
        <f>(('Body parameters'!J29-'Body parameters'!$J29)/'Body parameters'!$J29)*100</f>
        <v>0</v>
      </c>
      <c r="I29">
        <f>(('Body parameters'!K29-'Body parameters'!$J29)/'Body parameters'!$J29)*100</f>
        <v>1.7021276595744619</v>
      </c>
      <c r="J29">
        <f>(('Body parameters'!L29-'Body parameters'!$J29)/'Body parameters'!$J29)*100</f>
        <v>0</v>
      </c>
      <c r="K29">
        <f>(('Body parameters'!M29-'Body parameters'!$J29)/'Body parameters'!$J29)*100</f>
        <v>0.42553191489362308</v>
      </c>
      <c r="L29">
        <f>(('Body parameters'!N29-'Body parameters'!$J29)/'Body parameters'!$J29)*100</f>
        <v>1.7021276595744619</v>
      </c>
      <c r="M29">
        <f>(('Body parameters'!O29-'Body parameters'!$J29)/'Body parameters'!$J29)*100</f>
        <v>0.42553191489362308</v>
      </c>
    </row>
    <row r="30" spans="1:13" ht="17" x14ac:dyDescent="0.25">
      <c r="A30" s="3"/>
      <c r="B30" s="4">
        <v>10</v>
      </c>
      <c r="C30" s="24">
        <v>29</v>
      </c>
      <c r="D30" s="23" t="s">
        <v>18</v>
      </c>
      <c r="E30" s="24" t="s">
        <v>46</v>
      </c>
      <c r="F30" s="19" t="s">
        <v>59</v>
      </c>
      <c r="G30" s="3" t="s">
        <v>52</v>
      </c>
      <c r="H30">
        <f>(('Body parameters'!J30-'Body parameters'!$J30)/'Body parameters'!$J30)*100</f>
        <v>0</v>
      </c>
      <c r="I30">
        <f>(('Body parameters'!K30-'Body parameters'!$J30)/'Body parameters'!$J30)*100</f>
        <v>1.5999999999999945</v>
      </c>
      <c r="J30">
        <f>(('Body parameters'!L30-'Body parameters'!$J30)/'Body parameters'!$J30)*100</f>
        <v>0.79999999999999727</v>
      </c>
      <c r="K30">
        <f>(('Body parameters'!M30-'Body parameters'!$J30)/'Body parameters'!$J30)*100</f>
        <v>0.40000000000000563</v>
      </c>
      <c r="L30">
        <f>(('Body parameters'!N30-'Body parameters'!$J30)/'Body parameters'!$J30)*100</f>
        <v>2</v>
      </c>
      <c r="M30">
        <f>(('Body parameters'!O30-'Body parameters'!$J30)/'Body parameters'!$J30)*100</f>
        <v>1.5999999999999945</v>
      </c>
    </row>
    <row r="31" spans="1:13" ht="17" x14ac:dyDescent="0.25">
      <c r="A31" s="3"/>
      <c r="B31" s="4">
        <v>10</v>
      </c>
      <c r="C31" s="24">
        <v>30</v>
      </c>
      <c r="D31" s="23" t="s">
        <v>18</v>
      </c>
      <c r="E31" s="24" t="s">
        <v>46</v>
      </c>
      <c r="F31" s="19" t="s">
        <v>59</v>
      </c>
      <c r="G31" s="3" t="s">
        <v>52</v>
      </c>
      <c r="H31">
        <f>(('Body parameters'!J31-'Body parameters'!$J31)/'Body parameters'!$J31)*100</f>
        <v>0</v>
      </c>
      <c r="I31">
        <f>(('Body parameters'!K31-'Body parameters'!$J31)/'Body parameters'!$J31)*100</f>
        <v>1.8018018018018116</v>
      </c>
      <c r="J31">
        <f>(('Body parameters'!L31-'Body parameters'!$J31)/'Body parameters'!$J31)*100</f>
        <v>0.45045045045045684</v>
      </c>
      <c r="K31">
        <f>(('Body parameters'!M31-'Body parameters'!$J31)/'Body parameters'!$J31)*100</f>
        <v>2.2522522522522523</v>
      </c>
      <c r="L31">
        <f>(('Body parameters'!N31-'Body parameters'!$J31)/'Body parameters'!$J31)*100</f>
        <v>1.8018018018018116</v>
      </c>
      <c r="M31">
        <f>(('Body parameters'!O31-'Body parameters'!$J31)/'Body parameters'!$J31)*100</f>
        <v>0.90090090090089781</v>
      </c>
    </row>
    <row r="32" spans="1:13" ht="17" x14ac:dyDescent="0.25">
      <c r="A32" s="3"/>
      <c r="B32" s="4">
        <v>11</v>
      </c>
      <c r="C32" s="25">
        <v>31</v>
      </c>
      <c r="D32" s="21" t="s">
        <v>18</v>
      </c>
      <c r="E32" s="25" t="s">
        <v>46</v>
      </c>
      <c r="F32" s="19" t="s">
        <v>59</v>
      </c>
      <c r="G32" s="3" t="s">
        <v>52</v>
      </c>
      <c r="H32">
        <f>(('Body parameters'!J32-'Body parameters'!$J32)/'Body parameters'!$J32)*100</f>
        <v>0</v>
      </c>
      <c r="I32">
        <f>(('Body parameters'!K32-'Body parameters'!$J32)/'Body parameters'!$J32)*100</f>
        <v>-0.81632653061224203</v>
      </c>
      <c r="J32">
        <f>(('Body parameters'!L32-'Body parameters'!$J32)/'Body parameters'!$J32)*100</f>
        <v>1.2244897959183703</v>
      </c>
      <c r="K32">
        <f>(('Body parameters'!M32-'Body parameters'!$J32)/'Body parameters'!$J32)*100</f>
        <v>2.0408163265306123</v>
      </c>
      <c r="L32">
        <f>(('Body parameters'!N32-'Body parameters'!$J32)/'Body parameters'!$J32)*100</f>
        <v>3.6734693877550963</v>
      </c>
      <c r="M32">
        <f>(('Body parameters'!O32-'Body parameters'!$J32)/'Body parameters'!$J32)*100</f>
        <v>2.8571428571428541</v>
      </c>
    </row>
    <row r="33" spans="1:13" ht="17" x14ac:dyDescent="0.25">
      <c r="A33" s="3"/>
      <c r="B33" s="4">
        <v>11</v>
      </c>
      <c r="C33" s="25">
        <v>32</v>
      </c>
      <c r="D33" s="21" t="s">
        <v>18</v>
      </c>
      <c r="E33" s="25" t="s">
        <v>46</v>
      </c>
      <c r="F33" s="19" t="s">
        <v>59</v>
      </c>
      <c r="G33" s="3" t="s">
        <v>52</v>
      </c>
      <c r="H33">
        <f>(('Body parameters'!J33-'Body parameters'!$J33)/'Body parameters'!$J33)*100</f>
        <v>0</v>
      </c>
      <c r="I33">
        <f>(('Body parameters'!K33-'Body parameters'!$J33)/'Body parameters'!$J33)*100</f>
        <v>0.7692307692307665</v>
      </c>
      <c r="J33">
        <f>(('Body parameters'!L33-'Body parameters'!$J33)/'Body parameters'!$J33)*100</f>
        <v>0.7692307692307665</v>
      </c>
      <c r="K33">
        <f>(('Body parameters'!M33-'Body parameters'!$J33)/'Body parameters'!$J33)*100</f>
        <v>1.538461538461533</v>
      </c>
      <c r="L33">
        <f>(('Body parameters'!N33-'Body parameters'!$J33)/'Body parameters'!$J33)*100</f>
        <v>1.9230769230769231</v>
      </c>
      <c r="M33">
        <f>(('Body parameters'!O33-'Body parameters'!$J33)/'Body parameters'!$J33)*100</f>
        <v>1.9230769230769231</v>
      </c>
    </row>
    <row r="34" spans="1:13" ht="17" x14ac:dyDescent="0.25">
      <c r="A34" s="3"/>
      <c r="B34" s="4">
        <v>11</v>
      </c>
      <c r="C34" s="25">
        <v>33</v>
      </c>
      <c r="D34" s="21" t="s">
        <v>18</v>
      </c>
      <c r="E34" s="25" t="s">
        <v>46</v>
      </c>
      <c r="F34" s="19" t="s">
        <v>59</v>
      </c>
      <c r="G34" s="3" t="s">
        <v>52</v>
      </c>
      <c r="H34">
        <f>(('Body parameters'!J34-'Body parameters'!$J34)/'Body parameters'!$J34)*100</f>
        <v>0</v>
      </c>
      <c r="I34">
        <f>(('Body parameters'!K34-'Body parameters'!$J34)/'Body parameters'!$J34)*100</f>
        <v>3.44827586206896</v>
      </c>
      <c r="J34">
        <f>(('Body parameters'!L34-'Body parameters'!$J34)/'Body parameters'!$J34)*100</f>
        <v>2.6819923371647483</v>
      </c>
      <c r="K34">
        <f>(('Body parameters'!M34-'Body parameters'!$J34)/'Body parameters'!$J34)*100</f>
        <v>4.2145593869731721</v>
      </c>
      <c r="L34">
        <f>(('Body parameters'!N34-'Body parameters'!$J34)/'Body parameters'!$J34)*100</f>
        <v>4.5977011494252844</v>
      </c>
      <c r="M34">
        <f>(('Body parameters'!O34-'Body parameters'!$J34)/'Body parameters'!$J34)*100</f>
        <v>4.9808429118773834</v>
      </c>
    </row>
    <row r="35" spans="1:13" ht="17" x14ac:dyDescent="0.25">
      <c r="A35" s="3"/>
      <c r="B35" s="4">
        <v>12</v>
      </c>
      <c r="C35" s="25">
        <v>34</v>
      </c>
      <c r="D35" s="21" t="s">
        <v>18</v>
      </c>
      <c r="E35" s="25" t="s">
        <v>46</v>
      </c>
      <c r="F35" s="19" t="s">
        <v>59</v>
      </c>
      <c r="G35" s="3" t="s">
        <v>52</v>
      </c>
      <c r="H35">
        <f>(('Body parameters'!J35-'Body parameters'!$J35)/'Body parameters'!$J35)*100</f>
        <v>0</v>
      </c>
      <c r="I35">
        <f>(('Body parameters'!K35-'Body parameters'!$J35)/'Body parameters'!$J35)*100</f>
        <v>1.9305019305019304</v>
      </c>
      <c r="J35">
        <f>(('Body parameters'!L35-'Body parameters'!$J35)/'Body parameters'!$J35)*100</f>
        <v>2.7027027027027142</v>
      </c>
      <c r="K35">
        <f>(('Body parameters'!M35-'Body parameters'!$J35)/'Body parameters'!$J35)*100</f>
        <v>3.8610038610038608</v>
      </c>
      <c r="L35">
        <f>(('Body parameters'!N35-'Body parameters'!$J35)/'Body parameters'!$J35)*100</f>
        <v>3.8610038610038608</v>
      </c>
      <c r="M35">
        <f>(('Body parameters'!O35-'Body parameters'!$J35)/'Body parameters'!$J35)*100</f>
        <v>4.2471042471042528</v>
      </c>
    </row>
    <row r="36" spans="1:13" ht="17" x14ac:dyDescent="0.25">
      <c r="A36" s="3"/>
      <c r="B36" s="4">
        <v>12</v>
      </c>
      <c r="C36" s="25">
        <v>35</v>
      </c>
      <c r="D36" s="21" t="s">
        <v>18</v>
      </c>
      <c r="E36" s="25" t="s">
        <v>46</v>
      </c>
      <c r="F36" s="19" t="s">
        <v>59</v>
      </c>
      <c r="G36" s="3" t="s">
        <v>52</v>
      </c>
      <c r="H36">
        <f>(('Body parameters'!J36-'Body parameters'!$J36)/'Body parameters'!$J36)*100</f>
        <v>0</v>
      </c>
      <c r="I36">
        <f>(('Body parameters'!K36-'Body parameters'!$J36)/'Body parameters'!$J36)*100</f>
        <v>0</v>
      </c>
      <c r="J36">
        <f>(('Body parameters'!L36-'Body parameters'!$J36)/'Body parameters'!$J36)*100</f>
        <v>2.2988505747126355</v>
      </c>
      <c r="K36">
        <f>(('Body parameters'!M36-'Body parameters'!$J36)/'Body parameters'!$J36)*100</f>
        <v>1.1494252873563109</v>
      </c>
      <c r="L36">
        <f>(('Body parameters'!N36-'Body parameters'!$J36)/'Body parameters'!$J36)*100</f>
        <v>2.2988505747126355</v>
      </c>
      <c r="M36">
        <f>(('Body parameters'!O36-'Body parameters'!$J36)/'Body parameters'!$J36)*100</f>
        <v>0.38314176245209913</v>
      </c>
    </row>
    <row r="37" spans="1:13" ht="17" x14ac:dyDescent="0.25">
      <c r="A37" s="3"/>
      <c r="B37" s="4">
        <v>12</v>
      </c>
      <c r="C37" s="25">
        <v>36</v>
      </c>
      <c r="D37" s="21" t="s">
        <v>18</v>
      </c>
      <c r="E37" s="25" t="s">
        <v>46</v>
      </c>
      <c r="F37" s="19" t="s">
        <v>59</v>
      </c>
      <c r="G37" s="3" t="s">
        <v>52</v>
      </c>
      <c r="H37">
        <f>(('Body parameters'!J37-'Body parameters'!$J37)/'Body parameters'!$J37)*100</f>
        <v>0</v>
      </c>
      <c r="I37">
        <f>(('Body parameters'!K37-'Body parameters'!$J37)/'Body parameters'!$J37)*100</f>
        <v>3.0534351145038197</v>
      </c>
      <c r="J37">
        <f>(('Body parameters'!L37-'Body parameters'!$J37)/'Body parameters'!$J37)*100</f>
        <v>2.2900763358778682</v>
      </c>
      <c r="K37">
        <f>(('Body parameters'!M37-'Body parameters'!$J37)/'Body parameters'!$J37)*100</f>
        <v>1.1450381679389341</v>
      </c>
      <c r="L37">
        <f>(('Body parameters'!N37-'Body parameters'!$J37)/'Body parameters'!$J37)*100</f>
        <v>3.0534351145038197</v>
      </c>
      <c r="M37">
        <f>(('Body parameters'!O37-'Body parameters'!$J37)/'Body parameters'!$J37)*100</f>
        <v>3.0534351145038197</v>
      </c>
    </row>
    <row r="38" spans="1:13" x14ac:dyDescent="0.2">
      <c r="A38" s="3"/>
      <c r="B38" s="4"/>
      <c r="C38" s="3"/>
      <c r="D38" s="18"/>
      <c r="E38" s="18"/>
      <c r="F38" s="18"/>
      <c r="G38" s="3"/>
    </row>
    <row r="39" spans="1:13" x14ac:dyDescent="0.2">
      <c r="A39" s="3"/>
      <c r="B39" s="4"/>
      <c r="C39" s="3"/>
      <c r="D39" s="18"/>
      <c r="E39" s="18"/>
      <c r="F39" s="18"/>
      <c r="G39" s="3"/>
    </row>
    <row r="40" spans="1:13" x14ac:dyDescent="0.2">
      <c r="A40" s="3"/>
      <c r="B40" s="4"/>
      <c r="C40" s="3"/>
      <c r="D40" s="18"/>
      <c r="E40" s="18"/>
      <c r="F40" s="18"/>
      <c r="G40" s="3"/>
    </row>
    <row r="41" spans="1:13" x14ac:dyDescent="0.2">
      <c r="A41" s="3"/>
      <c r="B41" s="4"/>
      <c r="C41" s="3"/>
      <c r="D41" s="18"/>
      <c r="E41" s="18"/>
      <c r="F41" s="18"/>
      <c r="G41" s="3"/>
    </row>
    <row r="42" spans="1:13" x14ac:dyDescent="0.2">
      <c r="A42" s="3"/>
      <c r="B42" s="4"/>
      <c r="C42" s="3"/>
      <c r="D42" s="18"/>
      <c r="E42" s="18"/>
      <c r="F42" s="18"/>
      <c r="G42" s="3"/>
    </row>
    <row r="43" spans="1:13" x14ac:dyDescent="0.2">
      <c r="A43" s="3"/>
      <c r="B43" s="4"/>
      <c r="C43" s="3"/>
      <c r="D43" s="18"/>
      <c r="E43" s="18"/>
      <c r="F43" s="18"/>
      <c r="G43" s="3"/>
    </row>
    <row r="44" spans="1:13" x14ac:dyDescent="0.2">
      <c r="A44" s="3"/>
      <c r="B44" s="4"/>
      <c r="C44" s="3"/>
      <c r="D44" s="18"/>
      <c r="E44" s="18"/>
      <c r="F44" s="18"/>
      <c r="G44" s="3"/>
    </row>
    <row r="45" spans="1:13" x14ac:dyDescent="0.2">
      <c r="A45" s="3"/>
      <c r="B45" s="4"/>
      <c r="C45" s="3"/>
      <c r="D45" s="18"/>
      <c r="E45" s="18"/>
      <c r="F45" s="18"/>
      <c r="G45" s="3"/>
    </row>
    <row r="46" spans="1:13" x14ac:dyDescent="0.2">
      <c r="A46" s="3"/>
      <c r="B46" s="4"/>
      <c r="C46" s="3"/>
      <c r="D46" s="18"/>
      <c r="E46" s="18"/>
      <c r="F46" s="18"/>
      <c r="G46" s="3"/>
    </row>
    <row r="47" spans="1:13" x14ac:dyDescent="0.2">
      <c r="A47" s="3"/>
      <c r="B47" s="4"/>
      <c r="C47" s="3"/>
      <c r="D47" s="18"/>
      <c r="E47" s="18"/>
      <c r="F47" s="18"/>
      <c r="G47" s="3"/>
    </row>
    <row r="48" spans="1:13" x14ac:dyDescent="0.2">
      <c r="A48" s="3"/>
      <c r="B48" s="4"/>
      <c r="C48" s="3"/>
      <c r="D48" s="18"/>
      <c r="E48" s="18"/>
      <c r="F48" s="18"/>
      <c r="G48" s="3"/>
    </row>
    <row r="49" spans="1:7" x14ac:dyDescent="0.2">
      <c r="A49" s="3"/>
      <c r="B49" s="4"/>
      <c r="C49" s="3"/>
      <c r="D49" s="18"/>
      <c r="E49" s="18"/>
      <c r="F49" s="18"/>
      <c r="G49" s="3"/>
    </row>
    <row r="50" spans="1:7" x14ac:dyDescent="0.2">
      <c r="A50" s="3"/>
      <c r="B50" s="4"/>
      <c r="C50" s="3"/>
      <c r="D50" s="18"/>
      <c r="E50" s="18"/>
      <c r="F50" s="18"/>
      <c r="G50" s="3"/>
    </row>
    <row r="51" spans="1:7" x14ac:dyDescent="0.2">
      <c r="A51" s="3"/>
      <c r="B51" s="4"/>
      <c r="C51" s="3"/>
      <c r="D51" s="18"/>
      <c r="E51" s="18"/>
      <c r="F51" s="18"/>
      <c r="G51" s="3"/>
    </row>
    <row r="52" spans="1:7" x14ac:dyDescent="0.2">
      <c r="A52" s="3"/>
      <c r="B52" s="4"/>
      <c r="C52" s="3"/>
      <c r="D52" s="18"/>
      <c r="E52" s="18"/>
      <c r="F52" s="18"/>
      <c r="G52" s="3"/>
    </row>
    <row r="53" spans="1:7" x14ac:dyDescent="0.2">
      <c r="A53" s="3"/>
      <c r="B53" s="4"/>
      <c r="C53" s="3"/>
      <c r="D53" s="18"/>
      <c r="E53" s="18"/>
      <c r="F53" s="18"/>
      <c r="G53" s="3"/>
    </row>
    <row r="54" spans="1:7" x14ac:dyDescent="0.2">
      <c r="A54" s="3"/>
      <c r="B54" s="4"/>
      <c r="C54" s="3"/>
      <c r="D54" s="18"/>
      <c r="E54" s="18"/>
      <c r="F54" s="18"/>
      <c r="G54" s="3"/>
    </row>
    <row r="55" spans="1:7" x14ac:dyDescent="0.2">
      <c r="A55" s="3"/>
      <c r="B55" s="4"/>
      <c r="C55" s="3"/>
      <c r="D55" s="18"/>
      <c r="E55" s="18"/>
      <c r="F55" s="18"/>
      <c r="G55" s="3"/>
    </row>
    <row r="56" spans="1:7" x14ac:dyDescent="0.2">
      <c r="A56" s="3"/>
      <c r="B56" s="4"/>
      <c r="C56" s="3"/>
      <c r="D56" s="18"/>
      <c r="E56" s="18"/>
      <c r="F56" s="18"/>
      <c r="G56" s="3"/>
    </row>
    <row r="57" spans="1:7" x14ac:dyDescent="0.2">
      <c r="A57" s="3"/>
      <c r="B57" s="4"/>
      <c r="C57" s="3"/>
      <c r="D57" s="18"/>
      <c r="E57" s="18"/>
      <c r="F57" s="18"/>
      <c r="G57" s="3"/>
    </row>
    <row r="58" spans="1:7" x14ac:dyDescent="0.2">
      <c r="A58" s="3"/>
      <c r="B58" s="4"/>
      <c r="C58" s="3"/>
      <c r="D58" s="18"/>
      <c r="E58" s="18"/>
      <c r="F58" s="18"/>
      <c r="G58" s="3"/>
    </row>
    <row r="59" spans="1:7" x14ac:dyDescent="0.2">
      <c r="A59" s="3"/>
      <c r="B59" s="4"/>
      <c r="C59" s="3"/>
      <c r="D59" s="18"/>
      <c r="E59" s="18"/>
      <c r="F59" s="18"/>
      <c r="G59" s="3"/>
    </row>
    <row r="60" spans="1:7" x14ac:dyDescent="0.2">
      <c r="A60" s="3"/>
      <c r="B60" s="4"/>
      <c r="C60" s="3"/>
      <c r="D60" s="18"/>
      <c r="E60" s="18"/>
      <c r="F60" s="18"/>
      <c r="G60" s="3"/>
    </row>
    <row r="61" spans="1:7" x14ac:dyDescent="0.2">
      <c r="A61" s="3"/>
      <c r="B61" s="4"/>
      <c r="C61" s="3"/>
      <c r="D61" s="18"/>
      <c r="E61" s="18"/>
      <c r="F61" s="18"/>
      <c r="G61" s="3"/>
    </row>
    <row r="62" spans="1:7" x14ac:dyDescent="0.2">
      <c r="A62" s="3"/>
      <c r="B62" s="4"/>
      <c r="C62" s="3"/>
      <c r="D62" s="18"/>
      <c r="E62" s="18"/>
      <c r="F62" s="18"/>
      <c r="G62" s="3"/>
    </row>
    <row r="63" spans="1:7" x14ac:dyDescent="0.2">
      <c r="A63" s="3"/>
      <c r="B63" s="4"/>
      <c r="C63" s="3"/>
      <c r="D63" s="18"/>
      <c r="E63" s="18"/>
      <c r="F63" s="18"/>
      <c r="G63" s="3"/>
    </row>
    <row r="64" spans="1:7" x14ac:dyDescent="0.2">
      <c r="A64" s="3"/>
      <c r="B64" s="4"/>
      <c r="C64" s="3"/>
      <c r="D64" s="18"/>
      <c r="E64" s="18"/>
      <c r="F64" s="18"/>
      <c r="G64" s="3"/>
    </row>
    <row r="65" spans="1:7" x14ac:dyDescent="0.2">
      <c r="A65" s="3"/>
      <c r="B65" s="4"/>
      <c r="C65" s="3"/>
      <c r="D65" s="18"/>
      <c r="E65" s="18"/>
      <c r="F65" s="18"/>
      <c r="G65" s="3"/>
    </row>
    <row r="66" spans="1:7" x14ac:dyDescent="0.2">
      <c r="A66" s="3"/>
      <c r="B66" s="4"/>
      <c r="C66" s="3"/>
      <c r="D66" s="18"/>
      <c r="E66" s="18"/>
      <c r="F66" s="18"/>
      <c r="G66" s="3"/>
    </row>
    <row r="67" spans="1:7" x14ac:dyDescent="0.2">
      <c r="A67" s="3"/>
      <c r="B67" s="4"/>
      <c r="C67" s="3"/>
      <c r="D67" s="18"/>
      <c r="E67" s="18"/>
      <c r="F67" s="18"/>
      <c r="G67" s="3"/>
    </row>
    <row r="68" spans="1:7" x14ac:dyDescent="0.2">
      <c r="A68" s="3"/>
      <c r="B68" s="4"/>
      <c r="C68" s="3"/>
      <c r="D68" s="18"/>
      <c r="E68" s="18"/>
      <c r="F68" s="18"/>
      <c r="G68" s="3"/>
    </row>
    <row r="70" spans="1:7" x14ac:dyDescent="0.2">
      <c r="F70" s="7"/>
      <c r="G70" s="7"/>
    </row>
    <row r="78" spans="1:7" x14ac:dyDescent="0.2">
      <c r="B78" s="9"/>
      <c r="C78" s="7"/>
      <c r="D78" s="7"/>
      <c r="E78" s="7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90F7-9B9F-854C-AD73-E6DDEF73CA37}">
  <dimension ref="A1:M37"/>
  <sheetViews>
    <sheetView workbookViewId="0">
      <selection activeCell="B1" sqref="B1:G1048576"/>
    </sheetView>
  </sheetViews>
  <sheetFormatPr baseColWidth="10" defaultColWidth="10.6640625" defaultRowHeight="16" x14ac:dyDescent="0.2"/>
  <cols>
    <col min="1" max="7" width="12.6640625" customWidth="1"/>
  </cols>
  <sheetData>
    <row r="1" spans="1:13" x14ac:dyDescent="0.2">
      <c r="A1" s="1" t="s">
        <v>0</v>
      </c>
      <c r="B1" s="2" t="s">
        <v>1</v>
      </c>
      <c r="C1" s="2" t="s">
        <v>2</v>
      </c>
      <c r="D1" s="2" t="s">
        <v>3</v>
      </c>
      <c r="E1" s="12" t="s">
        <v>45</v>
      </c>
      <c r="F1" s="12" t="s">
        <v>47</v>
      </c>
      <c r="G1" s="2" t="s">
        <v>48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19</v>
      </c>
    </row>
    <row r="2" spans="1:13" ht="20" customHeight="1" x14ac:dyDescent="0.2">
      <c r="A2" s="3"/>
      <c r="B2" s="4">
        <v>1</v>
      </c>
      <c r="C2" s="19">
        <v>1</v>
      </c>
      <c r="D2" s="19" t="s">
        <v>18</v>
      </c>
      <c r="E2" s="19" t="s">
        <v>46</v>
      </c>
      <c r="F2" s="19" t="s">
        <v>58</v>
      </c>
      <c r="G2" s="3" t="s">
        <v>52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ht="20" customHeight="1" x14ac:dyDescent="0.2">
      <c r="A3" s="3"/>
      <c r="B3" s="4">
        <v>1</v>
      </c>
      <c r="C3" s="19">
        <v>2</v>
      </c>
      <c r="D3" s="19" t="s">
        <v>18</v>
      </c>
      <c r="E3" s="19" t="s">
        <v>46</v>
      </c>
      <c r="F3" s="19" t="s">
        <v>58</v>
      </c>
      <c r="G3" s="3" t="s">
        <v>52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ht="20" customHeight="1" x14ac:dyDescent="0.2">
      <c r="A4" s="3"/>
      <c r="B4" s="4">
        <v>1</v>
      </c>
      <c r="C4" s="21">
        <v>3</v>
      </c>
      <c r="D4" s="21" t="s">
        <v>18</v>
      </c>
      <c r="E4" s="22" t="s">
        <v>46</v>
      </c>
      <c r="F4" s="19" t="s">
        <v>58</v>
      </c>
      <c r="G4" s="3" t="s">
        <v>52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ht="20" customHeight="1" x14ac:dyDescent="0.2">
      <c r="A5" s="3"/>
      <c r="B5" s="4">
        <v>2</v>
      </c>
      <c r="C5" s="19">
        <v>4</v>
      </c>
      <c r="D5" s="19" t="s">
        <v>18</v>
      </c>
      <c r="E5" s="19" t="s">
        <v>46</v>
      </c>
      <c r="F5" s="19" t="s">
        <v>58</v>
      </c>
      <c r="G5" s="3" t="s">
        <v>53</v>
      </c>
      <c r="H5">
        <v>0</v>
      </c>
      <c r="I5">
        <v>1</v>
      </c>
      <c r="J5">
        <v>2</v>
      </c>
      <c r="K5">
        <v>4</v>
      </c>
      <c r="L5">
        <v>4</v>
      </c>
      <c r="M5">
        <v>7</v>
      </c>
    </row>
    <row r="6" spans="1:13" ht="20" customHeight="1" x14ac:dyDescent="0.2">
      <c r="A6" s="3"/>
      <c r="B6" s="4">
        <v>2</v>
      </c>
      <c r="C6" s="19">
        <v>5</v>
      </c>
      <c r="D6" s="19" t="s">
        <v>18</v>
      </c>
      <c r="E6" s="19" t="s">
        <v>46</v>
      </c>
      <c r="F6" s="19" t="s">
        <v>58</v>
      </c>
      <c r="G6" s="3" t="s">
        <v>53</v>
      </c>
      <c r="H6">
        <v>0</v>
      </c>
      <c r="I6">
        <v>1</v>
      </c>
      <c r="J6">
        <v>1</v>
      </c>
      <c r="K6">
        <v>3</v>
      </c>
      <c r="L6">
        <v>4</v>
      </c>
      <c r="M6">
        <v>8</v>
      </c>
    </row>
    <row r="7" spans="1:13" ht="20" customHeight="1" x14ac:dyDescent="0.2">
      <c r="A7" s="3"/>
      <c r="B7" s="4">
        <v>2</v>
      </c>
      <c r="C7" s="19">
        <v>6</v>
      </c>
      <c r="D7" s="19" t="s">
        <v>18</v>
      </c>
      <c r="E7" s="19" t="s">
        <v>46</v>
      </c>
      <c r="F7" s="19" t="s">
        <v>58</v>
      </c>
      <c r="G7" s="3" t="s">
        <v>53</v>
      </c>
      <c r="H7">
        <v>0</v>
      </c>
      <c r="I7">
        <v>3</v>
      </c>
      <c r="J7">
        <v>3</v>
      </c>
      <c r="K7">
        <v>4</v>
      </c>
      <c r="L7">
        <v>5</v>
      </c>
      <c r="M7">
        <v>5</v>
      </c>
    </row>
    <row r="8" spans="1:13" ht="20" customHeight="1" x14ac:dyDescent="0.2">
      <c r="A8" s="3"/>
      <c r="B8" s="4">
        <v>3</v>
      </c>
      <c r="C8" s="21">
        <v>7</v>
      </c>
      <c r="D8" s="21" t="s">
        <v>18</v>
      </c>
      <c r="E8" s="22" t="s">
        <v>46</v>
      </c>
      <c r="F8" s="19" t="s">
        <v>58</v>
      </c>
      <c r="G8" s="3" t="s">
        <v>52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ht="20" customHeight="1" x14ac:dyDescent="0.2">
      <c r="A9" s="3"/>
      <c r="B9" s="4">
        <v>3</v>
      </c>
      <c r="C9" s="21">
        <v>8</v>
      </c>
      <c r="D9" s="21" t="s">
        <v>18</v>
      </c>
      <c r="E9" s="22" t="s">
        <v>46</v>
      </c>
      <c r="F9" s="19" t="s">
        <v>58</v>
      </c>
      <c r="G9" s="3" t="s">
        <v>52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ht="20" customHeight="1" x14ac:dyDescent="0.2">
      <c r="A10" s="3"/>
      <c r="B10" s="4">
        <v>3</v>
      </c>
      <c r="C10" s="21">
        <v>9</v>
      </c>
      <c r="D10" s="21" t="s">
        <v>18</v>
      </c>
      <c r="E10" s="22" t="s">
        <v>46</v>
      </c>
      <c r="F10" s="19" t="s">
        <v>58</v>
      </c>
      <c r="G10" s="3" t="s">
        <v>52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ht="20" customHeight="1" x14ac:dyDescent="0.2">
      <c r="A11" s="3"/>
      <c r="B11" s="4">
        <v>4</v>
      </c>
      <c r="C11" s="19">
        <v>10</v>
      </c>
      <c r="D11" s="19" t="s">
        <v>18</v>
      </c>
      <c r="E11" s="19" t="s">
        <v>46</v>
      </c>
      <c r="F11" s="19" t="s">
        <v>58</v>
      </c>
      <c r="G11" s="3" t="s">
        <v>52</v>
      </c>
      <c r="H11">
        <v>0</v>
      </c>
      <c r="I11">
        <v>0</v>
      </c>
      <c r="J11">
        <v>1</v>
      </c>
      <c r="K11">
        <v>1</v>
      </c>
      <c r="L11">
        <v>0</v>
      </c>
      <c r="M11">
        <v>1</v>
      </c>
    </row>
    <row r="12" spans="1:13" ht="20" customHeight="1" x14ac:dyDescent="0.2">
      <c r="A12" s="3"/>
      <c r="B12" s="4">
        <v>4</v>
      </c>
      <c r="C12" s="19">
        <v>11</v>
      </c>
      <c r="D12" s="19" t="s">
        <v>18</v>
      </c>
      <c r="E12" s="19" t="s">
        <v>46</v>
      </c>
      <c r="F12" s="19" t="s">
        <v>58</v>
      </c>
      <c r="G12" s="3" t="s">
        <v>52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ht="20" customHeight="1" x14ac:dyDescent="0.2">
      <c r="A13" s="3"/>
      <c r="B13" s="4">
        <v>4</v>
      </c>
      <c r="C13" s="19">
        <v>12</v>
      </c>
      <c r="D13" s="19" t="s">
        <v>18</v>
      </c>
      <c r="E13" s="19" t="s">
        <v>46</v>
      </c>
      <c r="F13" s="19" t="s">
        <v>58</v>
      </c>
      <c r="G13" s="3" t="s">
        <v>52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ht="20" customHeight="1" x14ac:dyDescent="0.2">
      <c r="A14" s="3"/>
      <c r="B14" s="4">
        <v>5</v>
      </c>
      <c r="C14" s="19">
        <v>13</v>
      </c>
      <c r="D14" s="19" t="s">
        <v>18</v>
      </c>
      <c r="E14" s="19" t="s">
        <v>46</v>
      </c>
      <c r="F14" s="19" t="s">
        <v>59</v>
      </c>
      <c r="G14" s="3" t="s">
        <v>53</v>
      </c>
      <c r="H14">
        <v>0</v>
      </c>
      <c r="I14">
        <v>1</v>
      </c>
      <c r="J14">
        <v>1</v>
      </c>
      <c r="K14">
        <v>2</v>
      </c>
      <c r="L14">
        <v>3</v>
      </c>
      <c r="M14">
        <v>3</v>
      </c>
    </row>
    <row r="15" spans="1:13" ht="20" customHeight="1" x14ac:dyDescent="0.2">
      <c r="A15" s="3"/>
      <c r="B15" s="6">
        <v>5</v>
      </c>
      <c r="C15" s="5">
        <v>14</v>
      </c>
      <c r="D15" s="5" t="s">
        <v>18</v>
      </c>
      <c r="E15" s="5" t="s">
        <v>46</v>
      </c>
      <c r="F15" s="19" t="s">
        <v>59</v>
      </c>
      <c r="G15" s="3" t="s">
        <v>53</v>
      </c>
      <c r="H15">
        <v>0</v>
      </c>
      <c r="I15">
        <v>1</v>
      </c>
      <c r="J15">
        <v>1</v>
      </c>
      <c r="K15">
        <v>1</v>
      </c>
      <c r="L15">
        <v>1</v>
      </c>
      <c r="M15">
        <v>2</v>
      </c>
    </row>
    <row r="16" spans="1:13" ht="20" customHeight="1" x14ac:dyDescent="0.2">
      <c r="A16" s="3"/>
      <c r="B16" s="4">
        <v>5</v>
      </c>
      <c r="C16" s="21">
        <v>15</v>
      </c>
      <c r="D16" s="21" t="s">
        <v>18</v>
      </c>
      <c r="E16" s="22" t="s">
        <v>46</v>
      </c>
      <c r="F16" s="19" t="s">
        <v>59</v>
      </c>
      <c r="G16" s="3" t="s">
        <v>53</v>
      </c>
      <c r="H16">
        <v>0</v>
      </c>
      <c r="I16">
        <v>1</v>
      </c>
      <c r="J16">
        <v>1</v>
      </c>
      <c r="K16">
        <v>1</v>
      </c>
      <c r="L16">
        <v>3</v>
      </c>
      <c r="M16">
        <v>3</v>
      </c>
    </row>
    <row r="17" spans="1:13" ht="20" customHeight="1" x14ac:dyDescent="0.2">
      <c r="A17" s="3"/>
      <c r="B17" s="4">
        <v>6</v>
      </c>
      <c r="C17" s="21">
        <v>16</v>
      </c>
      <c r="D17" s="21" t="s">
        <v>18</v>
      </c>
      <c r="E17" s="22" t="s">
        <v>46</v>
      </c>
      <c r="F17" s="19" t="s">
        <v>58</v>
      </c>
      <c r="G17" s="3" t="s">
        <v>53</v>
      </c>
      <c r="H17">
        <v>0</v>
      </c>
      <c r="I17">
        <v>2</v>
      </c>
      <c r="J17">
        <v>3</v>
      </c>
      <c r="K17">
        <v>5</v>
      </c>
      <c r="L17">
        <v>4</v>
      </c>
      <c r="M17">
        <v>7</v>
      </c>
    </row>
    <row r="18" spans="1:13" ht="20" customHeight="1" x14ac:dyDescent="0.2">
      <c r="A18" s="3"/>
      <c r="B18" s="4">
        <v>6</v>
      </c>
      <c r="C18" s="3">
        <v>17</v>
      </c>
      <c r="D18" s="21" t="s">
        <v>18</v>
      </c>
      <c r="E18" s="5" t="s">
        <v>46</v>
      </c>
      <c r="F18" s="19" t="s">
        <v>58</v>
      </c>
      <c r="G18" s="3" t="s">
        <v>53</v>
      </c>
      <c r="H18">
        <v>0</v>
      </c>
      <c r="I18">
        <v>5</v>
      </c>
      <c r="J18">
        <v>6</v>
      </c>
      <c r="K18">
        <v>9</v>
      </c>
      <c r="L18">
        <v>12</v>
      </c>
      <c r="M18">
        <v>12</v>
      </c>
    </row>
    <row r="19" spans="1:13" ht="20" customHeight="1" x14ac:dyDescent="0.2">
      <c r="A19" s="3"/>
      <c r="B19" s="4">
        <v>6</v>
      </c>
      <c r="C19" s="3">
        <v>18</v>
      </c>
      <c r="D19" s="23" t="s">
        <v>18</v>
      </c>
      <c r="E19" s="3" t="s">
        <v>46</v>
      </c>
      <c r="F19" s="19" t="s">
        <v>58</v>
      </c>
      <c r="G19" s="3" t="s">
        <v>53</v>
      </c>
      <c r="H19">
        <v>0</v>
      </c>
      <c r="I19">
        <v>3</v>
      </c>
      <c r="J19">
        <v>3</v>
      </c>
      <c r="K19">
        <v>3</v>
      </c>
      <c r="L19">
        <v>5</v>
      </c>
      <c r="M19">
        <v>6</v>
      </c>
    </row>
    <row r="20" spans="1:13" ht="20" customHeight="1" x14ac:dyDescent="0.2">
      <c r="A20" s="3"/>
      <c r="B20" s="4">
        <v>7</v>
      </c>
      <c r="C20" s="3">
        <v>19</v>
      </c>
      <c r="D20" s="23" t="s">
        <v>18</v>
      </c>
      <c r="E20" s="3" t="s">
        <v>46</v>
      </c>
      <c r="F20" s="19" t="s">
        <v>58</v>
      </c>
      <c r="G20" s="3" t="s">
        <v>53</v>
      </c>
      <c r="H20">
        <v>0</v>
      </c>
      <c r="I20">
        <v>2</v>
      </c>
      <c r="J20">
        <v>2</v>
      </c>
      <c r="K20">
        <v>4</v>
      </c>
      <c r="L20">
        <v>5</v>
      </c>
      <c r="M20">
        <v>10</v>
      </c>
    </row>
    <row r="21" spans="1:13" ht="20" customHeight="1" x14ac:dyDescent="0.2">
      <c r="A21" s="3"/>
      <c r="B21" s="4">
        <v>7</v>
      </c>
      <c r="C21" s="3">
        <v>20</v>
      </c>
      <c r="D21" s="23" t="s">
        <v>18</v>
      </c>
      <c r="E21" s="3" t="s">
        <v>46</v>
      </c>
      <c r="F21" s="19" t="s">
        <v>58</v>
      </c>
      <c r="G21" s="3" t="s">
        <v>53</v>
      </c>
      <c r="H21">
        <v>0</v>
      </c>
      <c r="I21">
        <v>1</v>
      </c>
      <c r="J21">
        <v>3</v>
      </c>
      <c r="K21">
        <v>2</v>
      </c>
      <c r="L21">
        <v>4</v>
      </c>
      <c r="M21">
        <v>5</v>
      </c>
    </row>
    <row r="22" spans="1:13" ht="20" customHeight="1" x14ac:dyDescent="0.2">
      <c r="A22" s="3"/>
      <c r="B22" s="4">
        <v>7</v>
      </c>
      <c r="C22" s="3">
        <v>21</v>
      </c>
      <c r="D22" s="23" t="s">
        <v>18</v>
      </c>
      <c r="E22" s="3" t="s">
        <v>46</v>
      </c>
      <c r="F22" s="19" t="s">
        <v>58</v>
      </c>
      <c r="G22" s="3" t="s">
        <v>53</v>
      </c>
      <c r="H22">
        <v>0</v>
      </c>
      <c r="I22">
        <v>3</v>
      </c>
      <c r="J22">
        <v>3</v>
      </c>
      <c r="K22">
        <v>3</v>
      </c>
      <c r="L22">
        <v>4</v>
      </c>
      <c r="M22">
        <v>7</v>
      </c>
    </row>
    <row r="23" spans="1:13" ht="20" customHeight="1" x14ac:dyDescent="0.2">
      <c r="A23" s="3"/>
      <c r="B23" s="4">
        <v>8</v>
      </c>
      <c r="C23" s="3">
        <v>22</v>
      </c>
      <c r="D23" s="23" t="s">
        <v>18</v>
      </c>
      <c r="E23" s="3" t="s">
        <v>46</v>
      </c>
      <c r="F23" s="19" t="s">
        <v>59</v>
      </c>
      <c r="G23" s="3" t="s">
        <v>53</v>
      </c>
      <c r="H23">
        <v>0</v>
      </c>
      <c r="I23">
        <v>1</v>
      </c>
      <c r="J23">
        <v>1</v>
      </c>
      <c r="K23">
        <v>1</v>
      </c>
      <c r="L23">
        <v>3</v>
      </c>
      <c r="M23">
        <v>3</v>
      </c>
    </row>
    <row r="24" spans="1:13" ht="20" customHeight="1" x14ac:dyDescent="0.2">
      <c r="A24" s="3"/>
      <c r="B24" s="4">
        <v>8</v>
      </c>
      <c r="C24" s="3">
        <v>23</v>
      </c>
      <c r="D24" s="23" t="s">
        <v>18</v>
      </c>
      <c r="E24" s="3" t="s">
        <v>46</v>
      </c>
      <c r="F24" s="19" t="s">
        <v>59</v>
      </c>
      <c r="G24" s="3" t="s">
        <v>53</v>
      </c>
      <c r="H24">
        <v>0</v>
      </c>
      <c r="I24">
        <v>1</v>
      </c>
      <c r="J24">
        <v>1</v>
      </c>
      <c r="K24">
        <v>1</v>
      </c>
      <c r="L24">
        <v>2</v>
      </c>
      <c r="M24">
        <v>3</v>
      </c>
    </row>
    <row r="25" spans="1:13" ht="20" customHeight="1" x14ac:dyDescent="0.2">
      <c r="A25" s="3"/>
      <c r="B25" s="4">
        <v>8</v>
      </c>
      <c r="C25" s="3">
        <v>24</v>
      </c>
      <c r="D25" s="23" t="s">
        <v>18</v>
      </c>
      <c r="E25" s="3" t="s">
        <v>46</v>
      </c>
      <c r="F25" s="19" t="s">
        <v>59</v>
      </c>
      <c r="G25" s="3" t="s">
        <v>53</v>
      </c>
      <c r="H25">
        <v>0</v>
      </c>
      <c r="I25">
        <v>1</v>
      </c>
      <c r="J25">
        <v>1</v>
      </c>
      <c r="K25">
        <v>1</v>
      </c>
      <c r="L25">
        <v>3</v>
      </c>
      <c r="M25">
        <v>3</v>
      </c>
    </row>
    <row r="26" spans="1:13" ht="20" customHeight="1" x14ac:dyDescent="0.2">
      <c r="A26" s="3"/>
      <c r="B26" s="4">
        <v>9</v>
      </c>
      <c r="C26" s="3">
        <v>25</v>
      </c>
      <c r="D26" s="23" t="s">
        <v>18</v>
      </c>
      <c r="E26" s="3" t="s">
        <v>46</v>
      </c>
      <c r="F26" s="19" t="s">
        <v>59</v>
      </c>
      <c r="G26" s="3" t="s">
        <v>53</v>
      </c>
      <c r="H26">
        <v>0</v>
      </c>
      <c r="I26">
        <v>1</v>
      </c>
      <c r="J26">
        <v>1</v>
      </c>
      <c r="K26">
        <v>1</v>
      </c>
      <c r="L26">
        <v>3</v>
      </c>
      <c r="M26">
        <v>2</v>
      </c>
    </row>
    <row r="27" spans="1:13" ht="20" customHeight="1" x14ac:dyDescent="0.2">
      <c r="A27" s="3"/>
      <c r="B27" s="4">
        <v>9</v>
      </c>
      <c r="C27" s="3">
        <v>26</v>
      </c>
      <c r="D27" s="23" t="s">
        <v>18</v>
      </c>
      <c r="E27" s="18" t="s">
        <v>46</v>
      </c>
      <c r="F27" s="19" t="s">
        <v>59</v>
      </c>
      <c r="G27" s="3" t="s">
        <v>53</v>
      </c>
      <c r="H27">
        <v>0</v>
      </c>
      <c r="I27">
        <v>1</v>
      </c>
      <c r="J27">
        <v>1</v>
      </c>
      <c r="K27">
        <v>1</v>
      </c>
      <c r="L27">
        <v>2</v>
      </c>
      <c r="M27">
        <v>3</v>
      </c>
    </row>
    <row r="28" spans="1:13" ht="20" customHeight="1" x14ac:dyDescent="0.2">
      <c r="A28" s="3"/>
      <c r="B28" s="4">
        <v>9</v>
      </c>
      <c r="C28" s="3">
        <v>27</v>
      </c>
      <c r="D28" s="23" t="s">
        <v>18</v>
      </c>
      <c r="E28" s="18" t="s">
        <v>46</v>
      </c>
      <c r="F28" s="19" t="s">
        <v>59</v>
      </c>
      <c r="G28" s="3" t="s">
        <v>53</v>
      </c>
      <c r="H28">
        <v>0</v>
      </c>
      <c r="I28">
        <v>1</v>
      </c>
      <c r="J28">
        <v>1</v>
      </c>
      <c r="K28">
        <v>2</v>
      </c>
      <c r="L28">
        <v>2</v>
      </c>
      <c r="M28">
        <v>3</v>
      </c>
    </row>
    <row r="29" spans="1:13" ht="20" customHeight="1" x14ac:dyDescent="0.25">
      <c r="A29" s="3"/>
      <c r="B29" s="4">
        <v>10</v>
      </c>
      <c r="C29" s="24">
        <v>28</v>
      </c>
      <c r="D29" s="23" t="s">
        <v>18</v>
      </c>
      <c r="E29" s="24" t="s">
        <v>46</v>
      </c>
      <c r="F29" s="19" t="s">
        <v>59</v>
      </c>
      <c r="G29" s="3" t="s">
        <v>52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ht="20" customHeight="1" x14ac:dyDescent="0.25">
      <c r="A30" s="3"/>
      <c r="B30" s="4">
        <v>10</v>
      </c>
      <c r="C30" s="24">
        <v>29</v>
      </c>
      <c r="D30" s="23" t="s">
        <v>18</v>
      </c>
      <c r="E30" s="24" t="s">
        <v>46</v>
      </c>
      <c r="F30" s="19" t="s">
        <v>59</v>
      </c>
      <c r="G30" s="3" t="s">
        <v>52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ht="20" customHeight="1" x14ac:dyDescent="0.25">
      <c r="A31" s="3"/>
      <c r="B31" s="4">
        <v>10</v>
      </c>
      <c r="C31" s="24">
        <v>30</v>
      </c>
      <c r="D31" s="23" t="s">
        <v>18</v>
      </c>
      <c r="E31" s="24" t="s">
        <v>46</v>
      </c>
      <c r="F31" s="19" t="s">
        <v>59</v>
      </c>
      <c r="G31" s="3" t="s">
        <v>52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ht="20" customHeight="1" x14ac:dyDescent="0.25">
      <c r="A32" s="3"/>
      <c r="B32" s="4">
        <v>11</v>
      </c>
      <c r="C32" s="25">
        <v>31</v>
      </c>
      <c r="D32" s="21" t="s">
        <v>18</v>
      </c>
      <c r="E32" s="25" t="s">
        <v>46</v>
      </c>
      <c r="F32" s="19" t="s">
        <v>59</v>
      </c>
      <c r="G32" s="3" t="s">
        <v>52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ht="20" customHeight="1" x14ac:dyDescent="0.25">
      <c r="A33" s="3"/>
      <c r="B33" s="4">
        <v>11</v>
      </c>
      <c r="C33" s="25">
        <v>32</v>
      </c>
      <c r="D33" s="21" t="s">
        <v>18</v>
      </c>
      <c r="E33" s="25" t="s">
        <v>46</v>
      </c>
      <c r="F33" s="19" t="s">
        <v>59</v>
      </c>
      <c r="G33" s="3" t="s">
        <v>52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ht="20" customHeight="1" x14ac:dyDescent="0.25">
      <c r="A34" s="3"/>
      <c r="B34" s="4">
        <v>11</v>
      </c>
      <c r="C34" s="25">
        <v>33</v>
      </c>
      <c r="D34" s="21" t="s">
        <v>18</v>
      </c>
      <c r="E34" s="25" t="s">
        <v>46</v>
      </c>
      <c r="F34" s="19" t="s">
        <v>59</v>
      </c>
      <c r="G34" s="3" t="s">
        <v>52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ht="20" customHeight="1" x14ac:dyDescent="0.25">
      <c r="A35" s="3"/>
      <c r="B35" s="4">
        <v>12</v>
      </c>
      <c r="C35" s="25">
        <v>34</v>
      </c>
      <c r="D35" s="21" t="s">
        <v>18</v>
      </c>
      <c r="E35" s="25" t="s">
        <v>46</v>
      </c>
      <c r="F35" s="19" t="s">
        <v>59</v>
      </c>
      <c r="G35" s="3" t="s">
        <v>52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ht="20" customHeight="1" x14ac:dyDescent="0.25">
      <c r="A36" s="3"/>
      <c r="B36" s="4">
        <v>12</v>
      </c>
      <c r="C36" s="25">
        <v>35</v>
      </c>
      <c r="D36" s="21" t="s">
        <v>18</v>
      </c>
      <c r="E36" s="25" t="s">
        <v>46</v>
      </c>
      <c r="F36" s="19" t="s">
        <v>59</v>
      </c>
      <c r="G36" s="3" t="s">
        <v>52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ht="20" customHeight="1" x14ac:dyDescent="0.25">
      <c r="A37" s="3"/>
      <c r="B37" s="4">
        <v>12</v>
      </c>
      <c r="C37" s="25">
        <v>36</v>
      </c>
      <c r="D37" s="21" t="s">
        <v>18</v>
      </c>
      <c r="E37" s="25" t="s">
        <v>46</v>
      </c>
      <c r="F37" s="19" t="s">
        <v>59</v>
      </c>
      <c r="G37" s="3" t="s">
        <v>52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6ED8-C36B-7048-8BAE-EC747EBC8D5E}">
  <dimension ref="A1:AH69"/>
  <sheetViews>
    <sheetView topLeftCell="O1" workbookViewId="0">
      <selection activeCell="F42" sqref="F42"/>
    </sheetView>
  </sheetViews>
  <sheetFormatPr baseColWidth="10" defaultColWidth="8.83203125" defaultRowHeight="16" x14ac:dyDescent="0.2"/>
  <cols>
    <col min="1" max="1" width="26.5" style="5" bestFit="1" customWidth="1"/>
    <col min="2" max="7" width="12.6640625" customWidth="1"/>
    <col min="8" max="8" width="11.6640625" bestFit="1" customWidth="1"/>
    <col min="9" max="9" width="11.5" bestFit="1" customWidth="1"/>
    <col min="15" max="15" width="11.6640625" bestFit="1" customWidth="1"/>
    <col min="16" max="16" width="11.5" bestFit="1" customWidth="1"/>
  </cols>
  <sheetData>
    <row r="1" spans="1:34" x14ac:dyDescent="0.2">
      <c r="H1" s="48" t="s">
        <v>54</v>
      </c>
      <c r="I1" s="49"/>
      <c r="J1" s="49"/>
      <c r="K1" s="49"/>
      <c r="L1" s="49"/>
      <c r="M1" s="50"/>
      <c r="O1" s="48" t="s">
        <v>50</v>
      </c>
      <c r="P1" s="49"/>
      <c r="Q1" s="49"/>
      <c r="R1" s="49"/>
      <c r="S1" s="49"/>
      <c r="T1" s="50"/>
      <c r="V1" s="48" t="s">
        <v>49</v>
      </c>
      <c r="W1" s="49"/>
      <c r="X1" s="49"/>
      <c r="Y1" s="49"/>
      <c r="Z1" s="49"/>
      <c r="AA1" s="50"/>
      <c r="AC1" s="48" t="s">
        <v>55</v>
      </c>
      <c r="AD1" s="49"/>
      <c r="AE1" s="49"/>
      <c r="AF1" s="49"/>
      <c r="AG1" s="49"/>
      <c r="AH1" s="50"/>
    </row>
    <row r="2" spans="1:34" x14ac:dyDescent="0.2">
      <c r="A2" s="1" t="s">
        <v>0</v>
      </c>
      <c r="B2" s="2" t="s">
        <v>1</v>
      </c>
      <c r="C2" s="2" t="s">
        <v>2</v>
      </c>
      <c r="D2" s="2" t="s">
        <v>3</v>
      </c>
      <c r="E2" s="12" t="s">
        <v>45</v>
      </c>
      <c r="F2" s="12" t="s">
        <v>47</v>
      </c>
      <c r="G2" s="2" t="s">
        <v>48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19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19</v>
      </c>
      <c r="V2" s="2" t="s">
        <v>13</v>
      </c>
      <c r="W2" s="2" t="s">
        <v>14</v>
      </c>
      <c r="X2" s="2" t="s">
        <v>15</v>
      </c>
      <c r="Y2" s="2" t="s">
        <v>16</v>
      </c>
      <c r="Z2" s="2" t="s">
        <v>17</v>
      </c>
      <c r="AA2" s="2" t="s">
        <v>19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19</v>
      </c>
    </row>
    <row r="3" spans="1:34" ht="17" x14ac:dyDescent="0.2">
      <c r="A3" s="3"/>
      <c r="B3" s="4">
        <v>1</v>
      </c>
      <c r="C3" s="19">
        <v>1</v>
      </c>
      <c r="D3" s="19" t="s">
        <v>18</v>
      </c>
      <c r="E3" s="19" t="s">
        <v>46</v>
      </c>
      <c r="F3" s="19" t="s">
        <v>58</v>
      </c>
      <c r="G3" s="3" t="s">
        <v>52</v>
      </c>
      <c r="H3">
        <f>IF([1]WeightPct!H2&lt;=-15,4,(IF([1]WeightPct!H2&lt;-10,3,(IF([1]WeightPct!H2&lt;-4,2,(IF([1]WeightPct!H2&lt;=-1,1,IF([1]WeightPct!H2&gt;-1,0,0))))))))</f>
        <v>0</v>
      </c>
      <c r="I3">
        <f>IF([1]WeightPct!I2&lt;=-15,4,(IF([1]WeightPct!I2&lt;-10,3,(IF([1]WeightPct!I2&lt;-4,2,(IF([1]WeightPct!I2&lt;=-1,1,IF([1]WeightPct!I2&gt;-1,0,0))))))))</f>
        <v>0</v>
      </c>
      <c r="J3">
        <f>IF([1]WeightPct!J2&lt;=-15,4,(IF([1]WeightPct!J2&lt;-10,3,(IF([1]WeightPct!J2&lt;-4,2,(IF([1]WeightPct!J2&lt;=-1,1,IF([1]WeightPct!J2&gt;-1,0,0))))))))</f>
        <v>0</v>
      </c>
      <c r="K3">
        <f>IF([1]WeightPct!K2&lt;=-15,4,(IF([1]WeightPct!K2&lt;-10,3,(IF([1]WeightPct!K2&lt;-4,2,(IF([1]WeightPct!K2&lt;=-1,1,IF([1]WeightPct!K2&gt;-1,0,0))))))))</f>
        <v>0</v>
      </c>
      <c r="L3">
        <f>IF([1]WeightPct!L2&lt;=-15,4,(IF([1]WeightPct!L2&lt;-10,3,(IF([1]WeightPct!L2&lt;-4,2,(IF([1]WeightPct!L2&lt;=-1,1,IF([1]WeightPct!L2&gt;-1,0,0))))))))</f>
        <v>0</v>
      </c>
      <c r="M3">
        <f>IF([1]WeightPct!M2&lt;=-15,4,(IF([1]WeightPct!M2&lt;-10,3,(IF([1]WeightPct!M2&lt;-4,2,(IF([1]WeightPct!M2&lt;=-1,1,IF([1]WeightPct!M2&gt;-1,0,0))))))))</f>
        <v>0</v>
      </c>
      <c r="O3">
        <v>0</v>
      </c>
      <c r="P3">
        <v>0</v>
      </c>
      <c r="Q3" s="8">
        <v>0</v>
      </c>
      <c r="R3">
        <v>0</v>
      </c>
      <c r="S3">
        <v>0</v>
      </c>
      <c r="T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C3">
        <f>SUM(H3,O3,V3)</f>
        <v>0</v>
      </c>
      <c r="AD3">
        <f t="shared" ref="AD3:AH18" si="0">SUM(I3,P3,W3)</f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>SUM(M3,T3,AA3)</f>
        <v>0</v>
      </c>
    </row>
    <row r="4" spans="1:34" ht="17" x14ac:dyDescent="0.2">
      <c r="A4" s="3"/>
      <c r="B4" s="4">
        <v>1</v>
      </c>
      <c r="C4" s="19">
        <v>2</v>
      </c>
      <c r="D4" s="19" t="s">
        <v>18</v>
      </c>
      <c r="E4" s="19" t="s">
        <v>46</v>
      </c>
      <c r="F4" s="19" t="s">
        <v>58</v>
      </c>
      <c r="G4" s="3" t="s">
        <v>52</v>
      </c>
      <c r="H4">
        <f>IF([1]WeightPct!H3&lt;=-15,4,(IF([1]WeightPct!H3&lt;-10,3,(IF([1]WeightPct!H3&lt;-4,2,(IF([1]WeightPct!H3&lt;=-1,1,IF([1]WeightPct!H3&gt;-1,0,0))))))))</f>
        <v>0</v>
      </c>
      <c r="I4">
        <f>IF([1]WeightPct!I3&lt;=-15,4,(IF([1]WeightPct!I3&lt;-10,3,(IF([1]WeightPct!I3&lt;-4,2,(IF([1]WeightPct!I3&lt;=-1,1,IF([1]WeightPct!I3&gt;-1,0,0))))))))</f>
        <v>0</v>
      </c>
      <c r="J4">
        <f>IF([1]WeightPct!J3&lt;=-15,4,(IF([1]WeightPct!J3&lt;-10,3,(IF([1]WeightPct!J3&lt;-4,2,(IF([1]WeightPct!J3&lt;=-1,1,IF([1]WeightPct!J3&gt;-1,0,0))))))))</f>
        <v>0</v>
      </c>
      <c r="K4">
        <f>IF([1]WeightPct!K3&lt;=-15,4,(IF([1]WeightPct!K3&lt;-10,3,(IF([1]WeightPct!K3&lt;-4,2,(IF([1]WeightPct!K3&lt;=-1,1,IF([1]WeightPct!K3&gt;-1,0,0))))))))</f>
        <v>0</v>
      </c>
      <c r="L4">
        <f>IF([1]WeightPct!L3&lt;=-15,4,(IF([1]WeightPct!L3&lt;-10,3,(IF([1]WeightPct!L3&lt;-4,2,(IF([1]WeightPct!L3&lt;=-1,1,IF([1]WeightPct!L3&gt;-1,0,0))))))))</f>
        <v>0</v>
      </c>
      <c r="M4">
        <f>IF([1]WeightPct!M3&lt;=-15,4,(IF([1]WeightPct!M3&lt;-10,3,(IF([1]WeightPct!M3&lt;-4,2,(IF([1]WeightPct!M3&lt;=-1,1,IF([1]WeightPct!M3&gt;-1,0,0))))))))</f>
        <v>0</v>
      </c>
      <c r="O4">
        <v>0</v>
      </c>
      <c r="P4">
        <v>0</v>
      </c>
      <c r="Q4" s="8">
        <v>0</v>
      </c>
      <c r="R4">
        <v>0</v>
      </c>
      <c r="S4">
        <v>0</v>
      </c>
      <c r="T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C4">
        <f t="shared" ref="AC4:AH38" si="1">SUM(H4,O4,V4)</f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</row>
    <row r="5" spans="1:34" ht="17" x14ac:dyDescent="0.2">
      <c r="A5" s="3"/>
      <c r="B5" s="4">
        <v>1</v>
      </c>
      <c r="C5" s="21">
        <v>3</v>
      </c>
      <c r="D5" s="21" t="s">
        <v>18</v>
      </c>
      <c r="E5" s="22" t="s">
        <v>46</v>
      </c>
      <c r="F5" s="19" t="s">
        <v>58</v>
      </c>
      <c r="G5" s="3" t="s">
        <v>52</v>
      </c>
      <c r="H5">
        <f>IF([1]WeightPct!H4&lt;=-15,4,(IF([1]WeightPct!H4&lt;-10,3,(IF([1]WeightPct!H4&lt;-4,2,(IF([1]WeightPct!H4&lt;=-1,1,IF([1]WeightPct!H4&gt;-1,0,0))))))))</f>
        <v>0</v>
      </c>
      <c r="I5">
        <f>IF([1]WeightPct!I4&lt;=-15,4,(IF([1]WeightPct!I4&lt;-10,3,(IF([1]WeightPct!I4&lt;-4,2,(IF([1]WeightPct!I4&lt;=-1,1,IF([1]WeightPct!I4&gt;-1,0,0))))))))</f>
        <v>0</v>
      </c>
      <c r="J5">
        <f>IF([1]WeightPct!J4&lt;=-15,4,(IF([1]WeightPct!J4&lt;-10,3,(IF([1]WeightPct!J4&lt;-4,2,(IF([1]WeightPct!J4&lt;=-1,1,IF([1]WeightPct!J4&gt;-1,0,0))))))))</f>
        <v>0</v>
      </c>
      <c r="K5">
        <f>IF([1]WeightPct!K4&lt;=-15,4,(IF([1]WeightPct!K4&lt;-10,3,(IF([1]WeightPct!K4&lt;-4,2,(IF([1]WeightPct!K4&lt;=-1,1,IF([1]WeightPct!K4&gt;-1,0,0))))))))</f>
        <v>0</v>
      </c>
      <c r="L5">
        <f>IF([1]WeightPct!L4&lt;=-15,4,(IF([1]WeightPct!L4&lt;-10,3,(IF([1]WeightPct!L4&lt;-4,2,(IF([1]WeightPct!L4&lt;=-1,1,IF([1]WeightPct!L4&gt;-1,0,0))))))))</f>
        <v>0</v>
      </c>
      <c r="M5">
        <f>IF([1]WeightPct!M4&lt;=-15,4,(IF([1]WeightPct!M4&lt;-10,3,(IF([1]WeightPct!M4&lt;-4,2,(IF([1]WeightPct!M4&lt;=-1,1,IF([1]WeightPct!M4&gt;-1,0,0))))))))</f>
        <v>0</v>
      </c>
      <c r="O5">
        <v>0</v>
      </c>
      <c r="P5">
        <v>0</v>
      </c>
      <c r="Q5" s="8">
        <v>0</v>
      </c>
      <c r="R5">
        <v>0</v>
      </c>
      <c r="S5">
        <v>0</v>
      </c>
      <c r="T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C5">
        <f t="shared" si="1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</row>
    <row r="6" spans="1:34" ht="17" x14ac:dyDescent="0.2">
      <c r="A6" s="3"/>
      <c r="B6" s="4">
        <v>2</v>
      </c>
      <c r="C6" s="19">
        <v>4</v>
      </c>
      <c r="D6" s="19" t="s">
        <v>18</v>
      </c>
      <c r="E6" s="19" t="s">
        <v>46</v>
      </c>
      <c r="F6" s="19" t="s">
        <v>58</v>
      </c>
      <c r="G6" s="3" t="s">
        <v>53</v>
      </c>
      <c r="H6">
        <f>IF([1]WeightPct!H5&lt;=-15,4,(IF([1]WeightPct!H5&lt;-10,3,(IF([1]WeightPct!H5&lt;-4,2,(IF([1]WeightPct!H5&lt;=-1,1,IF([1]WeightPct!H5&gt;-1,0,0))))))))</f>
        <v>0</v>
      </c>
      <c r="I6">
        <f>IF([1]WeightPct!I5&lt;=-15,4,(IF([1]WeightPct!I5&lt;-10,3,(IF([1]WeightPct!I5&lt;-4,2,(IF([1]WeightPct!I5&lt;=-1,1,IF([1]WeightPct!I5&gt;-1,0,0))))))))</f>
        <v>0</v>
      </c>
      <c r="J6">
        <f>IF([1]WeightPct!J5&lt;=-15,4,(IF([1]WeightPct!J5&lt;-10,3,(IF([1]WeightPct!J5&lt;-4,2,(IF([1]WeightPct!J5&lt;=-1,1,IF([1]WeightPct!J5&gt;-1,0,0))))))))</f>
        <v>0</v>
      </c>
      <c r="K6">
        <f>IF([1]WeightPct!K5&lt;=-15,4,(IF([1]WeightPct!K5&lt;-10,3,(IF([1]WeightPct!K5&lt;-4,2,(IF([1]WeightPct!K5&lt;=-1,1,IF([1]WeightPct!K5&gt;-1,0,0))))))))</f>
        <v>1</v>
      </c>
      <c r="L6">
        <f>IF([1]WeightPct!L5&lt;=-15,4,(IF([1]WeightPct!L5&lt;-10,3,(IF([1]WeightPct!L5&lt;-4,2,(IF([1]WeightPct!L5&lt;=-1,1,IF([1]WeightPct!L5&gt;-1,0,0))))))))</f>
        <v>0</v>
      </c>
      <c r="M6">
        <f>IF([1]WeightPct!M5&lt;=-15,4,(IF([1]WeightPct!M5&lt;-10,3,(IF([1]WeightPct!M5&lt;-4,2,(IF([1]WeightPct!M5&lt;=-1,1,IF([1]WeightPct!M5&gt;-1,0,0))))))))</f>
        <v>3</v>
      </c>
      <c r="O6">
        <v>0</v>
      </c>
      <c r="P6">
        <v>0</v>
      </c>
      <c r="Q6" s="8">
        <v>0</v>
      </c>
      <c r="R6">
        <v>1</v>
      </c>
      <c r="S6">
        <v>2</v>
      </c>
      <c r="T6" s="16">
        <v>2</v>
      </c>
      <c r="V6">
        <v>0</v>
      </c>
      <c r="W6">
        <v>1</v>
      </c>
      <c r="X6">
        <v>2</v>
      </c>
      <c r="Y6">
        <v>2</v>
      </c>
      <c r="Z6">
        <v>2</v>
      </c>
      <c r="AA6">
        <v>2</v>
      </c>
      <c r="AC6">
        <f t="shared" si="1"/>
        <v>0</v>
      </c>
      <c r="AD6">
        <f t="shared" si="0"/>
        <v>1</v>
      </c>
      <c r="AE6">
        <f t="shared" si="0"/>
        <v>2</v>
      </c>
      <c r="AF6">
        <f t="shared" si="0"/>
        <v>4</v>
      </c>
      <c r="AG6">
        <f t="shared" si="0"/>
        <v>4</v>
      </c>
      <c r="AH6">
        <f t="shared" si="0"/>
        <v>7</v>
      </c>
    </row>
    <row r="7" spans="1:34" ht="17" x14ac:dyDescent="0.2">
      <c r="A7" s="3"/>
      <c r="B7" s="4">
        <v>2</v>
      </c>
      <c r="C7" s="19">
        <v>5</v>
      </c>
      <c r="D7" s="19" t="s">
        <v>18</v>
      </c>
      <c r="E7" s="19" t="s">
        <v>46</v>
      </c>
      <c r="F7" s="19" t="s">
        <v>58</v>
      </c>
      <c r="G7" s="3" t="s">
        <v>53</v>
      </c>
      <c r="H7">
        <f>IF([1]WeightPct!H6&lt;=-15,4,(IF([1]WeightPct!H6&lt;-10,3,(IF([1]WeightPct!H6&lt;-4,2,(IF([1]WeightPct!H6&lt;=-1,1,IF([1]WeightPct!H6&gt;-1,0,0))))))))</f>
        <v>0</v>
      </c>
      <c r="I7">
        <f>IF([1]WeightPct!I6&lt;=-15,4,(IF([1]WeightPct!I6&lt;-10,3,(IF([1]WeightPct!I6&lt;-4,2,(IF([1]WeightPct!I6&lt;=-1,1,IF([1]WeightPct!I6&gt;-1,0,0))))))))</f>
        <v>0</v>
      </c>
      <c r="J7">
        <f>IF([1]WeightPct!J6&lt;=-15,4,(IF([1]WeightPct!J6&lt;-10,3,(IF([1]WeightPct!J6&lt;-4,2,(IF([1]WeightPct!J6&lt;=-1,1,IF([1]WeightPct!J6&gt;-1,0,0))))))))</f>
        <v>0</v>
      </c>
      <c r="K7">
        <f>IF([1]WeightPct!K6&lt;=-15,4,(IF([1]WeightPct!K6&lt;-10,3,(IF([1]WeightPct!K6&lt;-4,2,(IF([1]WeightPct!K6&lt;=-1,1,IF([1]WeightPct!K6&gt;-1,0,0))))))))</f>
        <v>0</v>
      </c>
      <c r="L7">
        <f>IF([1]WeightPct!L6&lt;=-15,4,(IF([1]WeightPct!L6&lt;-10,3,(IF([1]WeightPct!L6&lt;-4,2,(IF([1]WeightPct!L6&lt;=-1,1,IF([1]WeightPct!L6&gt;-1,0,0))))))))</f>
        <v>0</v>
      </c>
      <c r="M7">
        <f>IF([1]WeightPct!M6&lt;=-15,4,(IF([1]WeightPct!M6&lt;-10,3,(IF([1]WeightPct!M6&lt;-4,2,(IF([1]WeightPct!M6&lt;=-1,1,IF([1]WeightPct!M6&gt;-1,0,0))))))))</f>
        <v>0</v>
      </c>
      <c r="O7">
        <v>0</v>
      </c>
      <c r="P7">
        <v>0</v>
      </c>
      <c r="Q7" s="8">
        <v>0</v>
      </c>
      <c r="R7">
        <v>1</v>
      </c>
      <c r="S7">
        <v>2</v>
      </c>
      <c r="T7">
        <v>4</v>
      </c>
      <c r="V7">
        <v>0</v>
      </c>
      <c r="W7">
        <v>1</v>
      </c>
      <c r="X7">
        <v>1</v>
      </c>
      <c r="Y7">
        <v>2</v>
      </c>
      <c r="Z7">
        <v>2</v>
      </c>
      <c r="AA7">
        <v>4</v>
      </c>
      <c r="AC7">
        <f t="shared" si="1"/>
        <v>0</v>
      </c>
      <c r="AD7">
        <f t="shared" si="0"/>
        <v>1</v>
      </c>
      <c r="AE7">
        <f t="shared" si="0"/>
        <v>1</v>
      </c>
      <c r="AF7">
        <f t="shared" si="0"/>
        <v>3</v>
      </c>
      <c r="AG7">
        <f t="shared" si="0"/>
        <v>4</v>
      </c>
      <c r="AH7">
        <f t="shared" si="0"/>
        <v>8</v>
      </c>
    </row>
    <row r="8" spans="1:34" ht="17" x14ac:dyDescent="0.2">
      <c r="A8" s="3"/>
      <c r="B8" s="4">
        <v>2</v>
      </c>
      <c r="C8" s="19">
        <v>6</v>
      </c>
      <c r="D8" s="19" t="s">
        <v>18</v>
      </c>
      <c r="E8" s="19" t="s">
        <v>46</v>
      </c>
      <c r="F8" s="19" t="s">
        <v>58</v>
      </c>
      <c r="G8" s="3" t="s">
        <v>53</v>
      </c>
      <c r="H8">
        <f>IF([1]WeightPct!H7&lt;=-15,4,(IF([1]WeightPct!H7&lt;-10,3,(IF([1]WeightPct!H7&lt;-4,2,(IF([1]WeightPct!H7&lt;=-1,1,IF([1]WeightPct!H7&gt;-1,0,0))))))))</f>
        <v>0</v>
      </c>
      <c r="I8">
        <f>IF([1]WeightPct!I7&lt;=-15,4,(IF([1]WeightPct!I7&lt;-10,3,(IF([1]WeightPct!I7&lt;-4,2,(IF([1]WeightPct!I7&lt;=-1,1,IF([1]WeightPct!I7&gt;-1,0,0))))))))</f>
        <v>1</v>
      </c>
      <c r="J8">
        <f>IF([1]WeightPct!J7&lt;=-15,4,(IF([1]WeightPct!J7&lt;-10,3,(IF([1]WeightPct!J7&lt;-4,2,(IF([1]WeightPct!J7&lt;=-1,1,IF([1]WeightPct!J7&gt;-1,0,0))))))))</f>
        <v>1</v>
      </c>
      <c r="K8">
        <f>IF([1]WeightPct!K7&lt;=-15,4,(IF([1]WeightPct!K7&lt;-10,3,(IF([1]WeightPct!K7&lt;-4,2,(IF([1]WeightPct!K7&lt;=-1,1,IF([1]WeightPct!K7&gt;-1,0,0))))))))</f>
        <v>1</v>
      </c>
      <c r="L8">
        <f>IF([1]WeightPct!L7&lt;=-15,4,(IF([1]WeightPct!L7&lt;-10,3,(IF([1]WeightPct!L7&lt;-4,2,(IF([1]WeightPct!L7&lt;=-1,1,IF([1]WeightPct!L7&gt;-1,0,0))))))))</f>
        <v>1</v>
      </c>
      <c r="M8">
        <f>IF([1]WeightPct!M7&lt;=-15,4,(IF([1]WeightPct!M7&lt;-10,3,(IF([1]WeightPct!M7&lt;-4,2,(IF([1]WeightPct!M7&lt;=-1,1,IF([1]WeightPct!M7&gt;-1,0,0))))))))</f>
        <v>1</v>
      </c>
      <c r="O8">
        <v>0</v>
      </c>
      <c r="P8">
        <v>0</v>
      </c>
      <c r="Q8" s="8">
        <v>0</v>
      </c>
      <c r="R8">
        <v>1</v>
      </c>
      <c r="S8">
        <v>2</v>
      </c>
      <c r="T8">
        <v>2</v>
      </c>
      <c r="V8">
        <v>0</v>
      </c>
      <c r="W8">
        <v>2</v>
      </c>
      <c r="X8">
        <v>2</v>
      </c>
      <c r="Y8">
        <v>2</v>
      </c>
      <c r="Z8">
        <v>2</v>
      </c>
      <c r="AA8">
        <v>2</v>
      </c>
      <c r="AC8">
        <f t="shared" si="1"/>
        <v>0</v>
      </c>
      <c r="AD8">
        <f t="shared" si="0"/>
        <v>3</v>
      </c>
      <c r="AE8">
        <f t="shared" si="0"/>
        <v>3</v>
      </c>
      <c r="AF8">
        <f t="shared" si="0"/>
        <v>4</v>
      </c>
      <c r="AG8">
        <f t="shared" si="0"/>
        <v>5</v>
      </c>
      <c r="AH8">
        <f t="shared" si="0"/>
        <v>5</v>
      </c>
    </row>
    <row r="9" spans="1:34" ht="17" x14ac:dyDescent="0.2">
      <c r="A9" s="3"/>
      <c r="B9" s="4">
        <v>3</v>
      </c>
      <c r="C9" s="21">
        <v>7</v>
      </c>
      <c r="D9" s="21" t="s">
        <v>18</v>
      </c>
      <c r="E9" s="22" t="s">
        <v>46</v>
      </c>
      <c r="F9" s="19" t="s">
        <v>58</v>
      </c>
      <c r="G9" s="3" t="s">
        <v>52</v>
      </c>
      <c r="H9">
        <f>IF([1]WeightPct!H8&lt;=-15,4,(IF([1]WeightPct!H8&lt;-10,3,(IF([1]WeightPct!H8&lt;-4,2,(IF([1]WeightPct!H8&lt;=-1,1,IF([1]WeightPct!H8&gt;-1,0,0))))))))</f>
        <v>0</v>
      </c>
      <c r="I9">
        <f>IF([1]WeightPct!I8&lt;=-15,4,(IF([1]WeightPct!I8&lt;-10,3,(IF([1]WeightPct!I8&lt;-4,2,(IF([1]WeightPct!I8&lt;=-1,1,IF([1]WeightPct!I8&gt;-1,0,0))))))))</f>
        <v>0</v>
      </c>
      <c r="J9">
        <f>IF([1]WeightPct!J8&lt;=-15,4,(IF([1]WeightPct!J8&lt;-10,3,(IF([1]WeightPct!J8&lt;-4,2,(IF([1]WeightPct!J8&lt;=-1,1,IF([1]WeightPct!J8&gt;-1,0,0))))))))</f>
        <v>0</v>
      </c>
      <c r="K9">
        <f>IF([1]WeightPct!K8&lt;=-15,4,(IF([1]WeightPct!K8&lt;-10,3,(IF([1]WeightPct!K8&lt;-4,2,(IF([1]WeightPct!K8&lt;=-1,1,IF([1]WeightPct!K8&gt;-1,0,0))))))))</f>
        <v>0</v>
      </c>
      <c r="L9">
        <f>IF([1]WeightPct!L8&lt;=-15,4,(IF([1]WeightPct!L8&lt;-10,3,(IF([1]WeightPct!L8&lt;-4,2,(IF([1]WeightPct!L8&lt;=-1,1,IF([1]WeightPct!L8&gt;-1,0,0))))))))</f>
        <v>0</v>
      </c>
      <c r="M9">
        <f>IF([1]WeightPct!M8&lt;=-15,4,(IF([1]WeightPct!M8&lt;-10,3,(IF([1]WeightPct!M8&lt;-4,2,(IF([1]WeightPct!M8&lt;=-1,1,IF([1]WeightPct!M8&gt;-1,0,0))))))))</f>
        <v>0</v>
      </c>
      <c r="O9">
        <v>0</v>
      </c>
      <c r="P9">
        <v>0</v>
      </c>
      <c r="Q9" s="8">
        <v>0</v>
      </c>
      <c r="R9">
        <v>0</v>
      </c>
      <c r="S9">
        <v>0</v>
      </c>
      <c r="T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C9">
        <f t="shared" si="1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</row>
    <row r="10" spans="1:34" ht="17" x14ac:dyDescent="0.2">
      <c r="A10" s="3"/>
      <c r="B10" s="4">
        <v>3</v>
      </c>
      <c r="C10" s="21">
        <v>8</v>
      </c>
      <c r="D10" s="21" t="s">
        <v>18</v>
      </c>
      <c r="E10" s="22" t="s">
        <v>46</v>
      </c>
      <c r="F10" s="19" t="s">
        <v>58</v>
      </c>
      <c r="G10" s="3" t="s">
        <v>52</v>
      </c>
      <c r="H10">
        <f>IF([1]WeightPct!H9&lt;=-15,4,(IF([1]WeightPct!H9&lt;-10,3,(IF([1]WeightPct!H9&lt;-4,2,(IF([1]WeightPct!H9&lt;=-1,1,IF([1]WeightPct!H9&gt;-1,0,0))))))))</f>
        <v>0</v>
      </c>
      <c r="I10">
        <f>IF([1]WeightPct!I9&lt;=-15,4,(IF([1]WeightPct!I9&lt;-10,3,(IF([1]WeightPct!I9&lt;-4,2,(IF([1]WeightPct!I9&lt;=-1,1,IF([1]WeightPct!I9&gt;-1,0,0))))))))</f>
        <v>0</v>
      </c>
      <c r="J10">
        <f>IF([1]WeightPct!J9&lt;=-15,4,(IF([1]WeightPct!J9&lt;-10,3,(IF([1]WeightPct!J9&lt;-4,2,(IF([1]WeightPct!J9&lt;=-1,1,IF([1]WeightPct!J9&gt;-1,0,0))))))))</f>
        <v>0</v>
      </c>
      <c r="K10">
        <f>IF([1]WeightPct!K9&lt;=-15,4,(IF([1]WeightPct!K9&lt;-10,3,(IF([1]WeightPct!K9&lt;-4,2,(IF([1]WeightPct!K9&lt;=-1,1,IF([1]WeightPct!K9&gt;-1,0,0))))))))</f>
        <v>0</v>
      </c>
      <c r="L10">
        <f>IF([1]WeightPct!L9&lt;=-15,4,(IF([1]WeightPct!L9&lt;-10,3,(IF([1]WeightPct!L9&lt;-4,2,(IF([1]WeightPct!L9&lt;=-1,1,IF([1]WeightPct!L9&gt;-1,0,0))))))))</f>
        <v>0</v>
      </c>
      <c r="M10">
        <f>IF([1]WeightPct!M9&lt;=-15,4,(IF([1]WeightPct!M9&lt;-10,3,(IF([1]WeightPct!M9&lt;-4,2,(IF([1]WeightPct!M9&lt;=-1,1,IF([1]WeightPct!M9&gt;-1,0,0))))))))</f>
        <v>0</v>
      </c>
      <c r="O10">
        <v>0</v>
      </c>
      <c r="P10">
        <v>0</v>
      </c>
      <c r="Q10" s="8">
        <v>0</v>
      </c>
      <c r="R10">
        <v>0</v>
      </c>
      <c r="S10">
        <v>0</v>
      </c>
      <c r="T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C10">
        <f t="shared" si="1"/>
        <v>0</v>
      </c>
      <c r="AD10">
        <f t="shared" si="0"/>
        <v>0</v>
      </c>
      <c r="AE10">
        <f t="shared" si="0"/>
        <v>0</v>
      </c>
      <c r="AF10">
        <f t="shared" si="0"/>
        <v>0</v>
      </c>
      <c r="AG10">
        <f t="shared" si="0"/>
        <v>0</v>
      </c>
      <c r="AH10">
        <f t="shared" si="0"/>
        <v>0</v>
      </c>
    </row>
    <row r="11" spans="1:34" ht="17" x14ac:dyDescent="0.2">
      <c r="A11" s="3"/>
      <c r="B11" s="4">
        <v>3</v>
      </c>
      <c r="C11" s="21">
        <v>9</v>
      </c>
      <c r="D11" s="21" t="s">
        <v>18</v>
      </c>
      <c r="E11" s="22" t="s">
        <v>46</v>
      </c>
      <c r="F11" s="19" t="s">
        <v>58</v>
      </c>
      <c r="G11" s="3" t="s">
        <v>52</v>
      </c>
      <c r="H11">
        <f>IF([1]WeightPct!H10&lt;=-15,4,(IF([1]WeightPct!H10&lt;-10,3,(IF([1]WeightPct!H10&lt;-4,2,(IF([1]WeightPct!H10&lt;=-1,1,IF([1]WeightPct!H10&gt;-1,0,0))))))))</f>
        <v>0</v>
      </c>
      <c r="I11">
        <f>IF([1]WeightPct!I10&lt;=-15,4,(IF([1]WeightPct!I10&lt;-10,3,(IF([1]WeightPct!I10&lt;-4,2,(IF([1]WeightPct!I10&lt;=-1,1,IF([1]WeightPct!I10&gt;-1,0,0))))))))</f>
        <v>0</v>
      </c>
      <c r="J11">
        <f>IF([1]WeightPct!J10&lt;=-15,4,(IF([1]WeightPct!J10&lt;-10,3,(IF([1]WeightPct!J10&lt;-4,2,(IF([1]WeightPct!J10&lt;=-1,1,IF([1]WeightPct!J10&gt;-1,0,0))))))))</f>
        <v>0</v>
      </c>
      <c r="K11">
        <f>IF([1]WeightPct!K10&lt;=-15,4,(IF([1]WeightPct!K10&lt;-10,3,(IF([1]WeightPct!K10&lt;-4,2,(IF([1]WeightPct!K10&lt;=-1,1,IF([1]WeightPct!K10&gt;-1,0,0))))))))</f>
        <v>0</v>
      </c>
      <c r="L11">
        <f>IF([1]WeightPct!L10&lt;=-15,4,(IF([1]WeightPct!L10&lt;-10,3,(IF([1]WeightPct!L10&lt;-4,2,(IF([1]WeightPct!L10&lt;=-1,1,IF([1]WeightPct!L10&gt;-1,0,0))))))))</f>
        <v>0</v>
      </c>
      <c r="M11">
        <f>IF([1]WeightPct!M10&lt;=-15,4,(IF([1]WeightPct!M10&lt;-10,3,(IF([1]WeightPct!M10&lt;-4,2,(IF([1]WeightPct!M10&lt;=-1,1,IF([1]WeightPct!M10&gt;-1,0,0))))))))</f>
        <v>0</v>
      </c>
      <c r="O11">
        <v>0</v>
      </c>
      <c r="P11">
        <v>0</v>
      </c>
      <c r="Q11" s="8">
        <v>0</v>
      </c>
      <c r="R11">
        <v>0</v>
      </c>
      <c r="S11">
        <v>0</v>
      </c>
      <c r="T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C11">
        <f t="shared" si="1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</row>
    <row r="12" spans="1:34" ht="17" x14ac:dyDescent="0.2">
      <c r="A12" s="3"/>
      <c r="B12" s="4">
        <v>4</v>
      </c>
      <c r="C12" s="19">
        <v>10</v>
      </c>
      <c r="D12" s="19" t="s">
        <v>18</v>
      </c>
      <c r="E12" s="19" t="s">
        <v>46</v>
      </c>
      <c r="F12" s="19" t="s">
        <v>58</v>
      </c>
      <c r="G12" s="3" t="s">
        <v>52</v>
      </c>
      <c r="H12">
        <f>IF([1]WeightPct!H11&lt;=-15,4,(IF([1]WeightPct!H11&lt;-10,3,(IF([1]WeightPct!H11&lt;-4,2,(IF([1]WeightPct!H11&lt;=-1,1,IF([1]WeightPct!H11&gt;-1,0,0))))))))</f>
        <v>0</v>
      </c>
      <c r="I12">
        <f>IF([1]WeightPct!I11&lt;=-15,4,(IF([1]WeightPct!I11&lt;-10,3,(IF([1]WeightPct!I11&lt;-4,2,(IF([1]WeightPct!I11&lt;=-1,1,IF([1]WeightPct!I11&gt;-1,0,0))))))))</f>
        <v>0</v>
      </c>
      <c r="J12">
        <f>IF([1]WeightPct!J11&lt;=-15,4,(IF([1]WeightPct!J11&lt;-10,3,(IF([1]WeightPct!J11&lt;-4,2,(IF([1]WeightPct!J11&lt;=-1,1,IF([1]WeightPct!J11&gt;-1,0,0))))))))</f>
        <v>1</v>
      </c>
      <c r="K12">
        <f>IF([1]WeightPct!K11&lt;=-15,4,(IF([1]WeightPct!K11&lt;-10,3,(IF([1]WeightPct!K11&lt;-4,2,(IF([1]WeightPct!K11&lt;=-1,1,IF([1]WeightPct!K11&gt;-1,0,0))))))))</f>
        <v>1</v>
      </c>
      <c r="L12">
        <f>IF([1]WeightPct!L11&lt;=-15,4,(IF([1]WeightPct!L11&lt;-10,3,(IF([1]WeightPct!L11&lt;-4,2,(IF([1]WeightPct!L11&lt;=-1,1,IF([1]WeightPct!L11&gt;-1,0,0))))))))</f>
        <v>0</v>
      </c>
      <c r="M12">
        <f>IF([1]WeightPct!M11&lt;=-15,4,(IF([1]WeightPct!M11&lt;-10,3,(IF([1]WeightPct!M11&lt;-4,2,(IF([1]WeightPct!M11&lt;=-1,1,IF([1]WeightPct!M11&gt;-1,0,0))))))))</f>
        <v>1</v>
      </c>
      <c r="O12">
        <v>0</v>
      </c>
      <c r="P12">
        <v>0</v>
      </c>
      <c r="Q12" s="8">
        <v>0</v>
      </c>
      <c r="R12">
        <v>0</v>
      </c>
      <c r="S12">
        <v>0</v>
      </c>
      <c r="T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C12">
        <f t="shared" si="1"/>
        <v>0</v>
      </c>
      <c r="AD12">
        <f t="shared" si="0"/>
        <v>0</v>
      </c>
      <c r="AE12">
        <f t="shared" si="0"/>
        <v>1</v>
      </c>
      <c r="AF12">
        <f t="shared" si="0"/>
        <v>1</v>
      </c>
      <c r="AG12">
        <f t="shared" si="0"/>
        <v>0</v>
      </c>
      <c r="AH12">
        <f t="shared" si="0"/>
        <v>1</v>
      </c>
    </row>
    <row r="13" spans="1:34" ht="17" x14ac:dyDescent="0.2">
      <c r="A13" s="3"/>
      <c r="B13" s="4">
        <v>4</v>
      </c>
      <c r="C13" s="19">
        <v>11</v>
      </c>
      <c r="D13" s="19" t="s">
        <v>18</v>
      </c>
      <c r="E13" s="19" t="s">
        <v>46</v>
      </c>
      <c r="F13" s="19" t="s">
        <v>58</v>
      </c>
      <c r="G13" s="3" t="s">
        <v>52</v>
      </c>
      <c r="H13">
        <f>IF([1]WeightPct!H12&lt;=-15,4,(IF([1]WeightPct!H12&lt;-10,3,(IF([1]WeightPct!H12&lt;-4,2,(IF([1]WeightPct!H12&lt;=-1,1,IF([1]WeightPct!H12&gt;-1,0,0))))))))</f>
        <v>0</v>
      </c>
      <c r="I13">
        <f>IF([1]WeightPct!I12&lt;=-15,4,(IF([1]WeightPct!I12&lt;-10,3,(IF([1]WeightPct!I12&lt;-4,2,(IF([1]WeightPct!I12&lt;=-1,1,IF([1]WeightPct!I12&gt;-1,0,0))))))))</f>
        <v>0</v>
      </c>
      <c r="J13">
        <f>IF([1]WeightPct!J12&lt;=-15,4,(IF([1]WeightPct!J12&lt;-10,3,(IF([1]WeightPct!J12&lt;-4,2,(IF([1]WeightPct!J12&lt;=-1,1,IF([1]WeightPct!J12&gt;-1,0,0))))))))</f>
        <v>0</v>
      </c>
      <c r="K13">
        <f>IF([1]WeightPct!K12&lt;=-15,4,(IF([1]WeightPct!K12&lt;-10,3,(IF([1]WeightPct!K12&lt;-4,2,(IF([1]WeightPct!K12&lt;=-1,1,IF([1]WeightPct!K12&gt;-1,0,0))))))))</f>
        <v>0</v>
      </c>
      <c r="L13">
        <f>IF([1]WeightPct!L12&lt;=-15,4,(IF([1]WeightPct!L12&lt;-10,3,(IF([1]WeightPct!L12&lt;-4,2,(IF([1]WeightPct!L12&lt;=-1,1,IF([1]WeightPct!L12&gt;-1,0,0))))))))</f>
        <v>0</v>
      </c>
      <c r="M13">
        <f>IF([1]WeightPct!M12&lt;=-15,4,(IF([1]WeightPct!M12&lt;-10,3,(IF([1]WeightPct!M12&lt;-4,2,(IF([1]WeightPct!M12&lt;=-1,1,IF([1]WeightPct!M12&gt;-1,0,0))))))))</f>
        <v>0</v>
      </c>
      <c r="O13">
        <v>0</v>
      </c>
      <c r="P13">
        <v>0</v>
      </c>
      <c r="Q13" s="8">
        <v>0</v>
      </c>
      <c r="R13">
        <v>0</v>
      </c>
      <c r="S13">
        <v>0</v>
      </c>
      <c r="T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C13">
        <f t="shared" si="1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</row>
    <row r="14" spans="1:34" ht="17" x14ac:dyDescent="0.2">
      <c r="A14" s="3"/>
      <c r="B14" s="4">
        <v>4</v>
      </c>
      <c r="C14" s="19">
        <v>12</v>
      </c>
      <c r="D14" s="19" t="s">
        <v>18</v>
      </c>
      <c r="E14" s="19" t="s">
        <v>46</v>
      </c>
      <c r="F14" s="19" t="s">
        <v>58</v>
      </c>
      <c r="G14" s="3" t="s">
        <v>52</v>
      </c>
      <c r="H14">
        <f>IF([1]WeightPct!H13&lt;=-15,4,(IF([1]WeightPct!H13&lt;-10,3,(IF([1]WeightPct!H13&lt;-4,2,(IF([1]WeightPct!H13&lt;=-1,1,IF([1]WeightPct!H13&gt;-1,0,0))))))))</f>
        <v>0</v>
      </c>
      <c r="I14">
        <f>IF([1]WeightPct!I13&lt;=-15,4,(IF([1]WeightPct!I13&lt;-10,3,(IF([1]WeightPct!I13&lt;-4,2,(IF([1]WeightPct!I13&lt;=-1,1,IF([1]WeightPct!I13&gt;-1,0,0))))))))</f>
        <v>0</v>
      </c>
      <c r="J14">
        <f>IF([1]WeightPct!J13&lt;=-15,4,(IF([1]WeightPct!J13&lt;-10,3,(IF([1]WeightPct!J13&lt;-4,2,(IF([1]WeightPct!J13&lt;=-1,1,IF([1]WeightPct!J13&gt;-1,0,0))))))))</f>
        <v>0</v>
      </c>
      <c r="K14">
        <f>IF([1]WeightPct!K13&lt;=-15,4,(IF([1]WeightPct!K13&lt;-10,3,(IF([1]WeightPct!K13&lt;-4,2,(IF([1]WeightPct!K13&lt;=-1,1,IF([1]WeightPct!K13&gt;-1,0,0))))))))</f>
        <v>0</v>
      </c>
      <c r="L14">
        <f>IF([1]WeightPct!L13&lt;=-15,4,(IF([1]WeightPct!L13&lt;-10,3,(IF([1]WeightPct!L13&lt;-4,2,(IF([1]WeightPct!L13&lt;=-1,1,IF([1]WeightPct!L13&gt;-1,0,0))))))))</f>
        <v>0</v>
      </c>
      <c r="M14">
        <f>IF([1]WeightPct!M13&lt;=-15,4,(IF([1]WeightPct!M13&lt;-10,3,(IF([1]WeightPct!M13&lt;-4,2,(IF([1]WeightPct!M13&lt;=-1,1,IF([1]WeightPct!M13&gt;-1,0,0))))))))</f>
        <v>0</v>
      </c>
      <c r="O14">
        <v>0</v>
      </c>
      <c r="P14">
        <v>0</v>
      </c>
      <c r="Q14" s="8">
        <v>0</v>
      </c>
      <c r="R14">
        <v>0</v>
      </c>
      <c r="S14">
        <v>0</v>
      </c>
      <c r="T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C14">
        <f t="shared" si="1"/>
        <v>0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0</v>
      </c>
      <c r="AH14">
        <f t="shared" si="0"/>
        <v>0</v>
      </c>
    </row>
    <row r="15" spans="1:34" ht="17" x14ac:dyDescent="0.2">
      <c r="A15" s="3"/>
      <c r="B15" s="4">
        <v>5</v>
      </c>
      <c r="C15" s="19">
        <v>13</v>
      </c>
      <c r="D15" s="19" t="s">
        <v>18</v>
      </c>
      <c r="E15" s="19" t="s">
        <v>46</v>
      </c>
      <c r="F15" s="19" t="s">
        <v>59</v>
      </c>
      <c r="G15" s="3" t="s">
        <v>53</v>
      </c>
      <c r="H15">
        <f>IF([1]WeightPct!H14&lt;=-15,4,(IF([1]WeightPct!H14&lt;-10,3,(IF([1]WeightPct!H14&lt;-4,2,(IF([1]WeightPct!H14&lt;=-1,1,IF([1]WeightPct!H14&gt;-1,0,0))))))))</f>
        <v>0</v>
      </c>
      <c r="I15">
        <f>IF([1]WeightPct!I14&lt;=-15,4,(IF([1]WeightPct!I14&lt;-10,3,(IF([1]WeightPct!I14&lt;-4,2,(IF([1]WeightPct!I14&lt;=-1,1,IF([1]WeightPct!I14&gt;-1,0,0))))))))</f>
        <v>0</v>
      </c>
      <c r="J15">
        <f>IF([1]WeightPct!J14&lt;=-15,4,(IF([1]WeightPct!J14&lt;-10,3,(IF([1]WeightPct!J14&lt;-4,2,(IF([1]WeightPct!J14&lt;=-1,1,IF([1]WeightPct!J14&gt;-1,0,0))))))))</f>
        <v>0</v>
      </c>
      <c r="K15">
        <f>IF([1]WeightPct!K14&lt;=-15,4,(IF([1]WeightPct!K14&lt;-10,3,(IF([1]WeightPct!K14&lt;-4,2,(IF([1]WeightPct!K14&lt;=-1,1,IF([1]WeightPct!K14&gt;-1,0,0))))))))</f>
        <v>0</v>
      </c>
      <c r="L15">
        <f>IF([1]WeightPct!L14&lt;=-15,4,(IF([1]WeightPct!L14&lt;-10,3,(IF([1]WeightPct!L14&lt;-4,2,(IF([1]WeightPct!L14&lt;=-1,1,IF([1]WeightPct!L14&gt;-1,0,0))))))))</f>
        <v>0</v>
      </c>
      <c r="M15">
        <f>IF([1]WeightPct!M14&lt;=-15,4,(IF([1]WeightPct!M14&lt;-10,3,(IF([1]WeightPct!M14&lt;-4,2,(IF([1]WeightPct!M14&lt;=-1,1,IF([1]WeightPct!M14&gt;-1,0,0))))))))</f>
        <v>0</v>
      </c>
      <c r="O15">
        <v>0</v>
      </c>
      <c r="P15">
        <v>0</v>
      </c>
      <c r="Q15" s="8">
        <v>0</v>
      </c>
      <c r="R15">
        <v>0</v>
      </c>
      <c r="S15">
        <v>2</v>
      </c>
      <c r="T15">
        <v>2</v>
      </c>
      <c r="V15">
        <v>0</v>
      </c>
      <c r="W15">
        <v>1</v>
      </c>
      <c r="X15">
        <v>1</v>
      </c>
      <c r="Y15">
        <v>2</v>
      </c>
      <c r="Z15">
        <v>1</v>
      </c>
      <c r="AA15">
        <v>1</v>
      </c>
      <c r="AC15">
        <f t="shared" si="1"/>
        <v>0</v>
      </c>
      <c r="AD15">
        <f t="shared" si="0"/>
        <v>1</v>
      </c>
      <c r="AE15">
        <f t="shared" si="0"/>
        <v>1</v>
      </c>
      <c r="AF15">
        <f t="shared" si="0"/>
        <v>2</v>
      </c>
      <c r="AG15">
        <f t="shared" si="0"/>
        <v>3</v>
      </c>
      <c r="AH15">
        <f t="shared" si="0"/>
        <v>3</v>
      </c>
    </row>
    <row r="16" spans="1:34" ht="17" x14ac:dyDescent="0.2">
      <c r="A16" s="3"/>
      <c r="B16" s="6">
        <v>5</v>
      </c>
      <c r="C16" s="5">
        <v>14</v>
      </c>
      <c r="D16" s="5" t="s">
        <v>18</v>
      </c>
      <c r="E16" s="5" t="s">
        <v>46</v>
      </c>
      <c r="F16" s="19" t="s">
        <v>59</v>
      </c>
      <c r="G16" s="3" t="s">
        <v>53</v>
      </c>
      <c r="H16">
        <f>IF([1]WeightPct!H15&lt;=-15,4,(IF([1]WeightPct!H15&lt;-10,3,(IF([1]WeightPct!H15&lt;-4,2,(IF([1]WeightPct!H15&lt;=-1,1,IF([1]WeightPct!H15&gt;-1,0,0))))))))</f>
        <v>0</v>
      </c>
      <c r="I16">
        <f>IF([1]WeightPct!I15&lt;=-15,4,(IF([1]WeightPct!I15&lt;-10,3,(IF([1]WeightPct!I15&lt;-4,2,(IF([1]WeightPct!I15&lt;=-1,1,IF([1]WeightPct!I15&gt;-1,0,0))))))))</f>
        <v>0</v>
      </c>
      <c r="J16">
        <f>IF([1]WeightPct!J15&lt;=-15,4,(IF([1]WeightPct!J15&lt;-10,3,(IF([1]WeightPct!J15&lt;-4,2,(IF([1]WeightPct!J15&lt;=-1,1,IF([1]WeightPct!J15&gt;-1,0,0))))))))</f>
        <v>0</v>
      </c>
      <c r="K16">
        <f>IF([1]WeightPct!K15&lt;=-15,4,(IF([1]WeightPct!K15&lt;-10,3,(IF([1]WeightPct!K15&lt;-4,2,(IF([1]WeightPct!K15&lt;=-1,1,IF([1]WeightPct!K15&gt;-1,0,0))))))))</f>
        <v>0</v>
      </c>
      <c r="L16">
        <f>IF([1]WeightPct!L15&lt;=-15,4,(IF([1]WeightPct!L15&lt;-10,3,(IF([1]WeightPct!L15&lt;-4,2,(IF([1]WeightPct!L15&lt;=-1,1,IF([1]WeightPct!L15&gt;-1,0,0))))))))</f>
        <v>0</v>
      </c>
      <c r="M16">
        <f>IF([1]WeightPct!M15&lt;=-15,4,(IF([1]WeightPct!M15&lt;-10,3,(IF([1]WeightPct!M15&lt;-4,2,(IF([1]WeightPct!M15&lt;=-1,1,IF([1]WeightPct!M15&gt;-1,0,0))))))))</f>
        <v>0</v>
      </c>
      <c r="O16">
        <v>0</v>
      </c>
      <c r="P16">
        <v>0</v>
      </c>
      <c r="Q16" s="8">
        <v>0</v>
      </c>
      <c r="R16">
        <v>0</v>
      </c>
      <c r="S16">
        <v>0</v>
      </c>
      <c r="T16">
        <v>1</v>
      </c>
      <c r="V16">
        <v>0</v>
      </c>
      <c r="W16">
        <v>1</v>
      </c>
      <c r="X16">
        <v>1</v>
      </c>
      <c r="Y16">
        <v>1</v>
      </c>
      <c r="Z16">
        <v>1</v>
      </c>
      <c r="AA16">
        <v>1</v>
      </c>
      <c r="AC16">
        <f t="shared" si="1"/>
        <v>0</v>
      </c>
      <c r="AD16">
        <f t="shared" si="0"/>
        <v>1</v>
      </c>
      <c r="AE16">
        <f t="shared" si="0"/>
        <v>1</v>
      </c>
      <c r="AF16">
        <f t="shared" si="0"/>
        <v>1</v>
      </c>
      <c r="AG16">
        <f t="shared" si="0"/>
        <v>1</v>
      </c>
      <c r="AH16">
        <f t="shared" si="0"/>
        <v>2</v>
      </c>
    </row>
    <row r="17" spans="1:34" ht="17" x14ac:dyDescent="0.2">
      <c r="A17" s="3"/>
      <c r="B17" s="4">
        <v>5</v>
      </c>
      <c r="C17" s="21">
        <v>15</v>
      </c>
      <c r="D17" s="21" t="s">
        <v>18</v>
      </c>
      <c r="E17" s="22" t="s">
        <v>46</v>
      </c>
      <c r="F17" s="19" t="s">
        <v>59</v>
      </c>
      <c r="G17" s="3" t="s">
        <v>53</v>
      </c>
      <c r="H17">
        <f>IF([1]WeightPct!H16&lt;=-15,4,(IF([1]WeightPct!H16&lt;-10,3,(IF([1]WeightPct!H16&lt;-4,2,(IF([1]WeightPct!H16&lt;=-1,1,IF([1]WeightPct!H16&gt;-1,0,0))))))))</f>
        <v>0</v>
      </c>
      <c r="I17">
        <f>IF([1]WeightPct!I16&lt;=-15,4,(IF([1]WeightPct!I16&lt;-10,3,(IF([1]WeightPct!I16&lt;-4,2,(IF([1]WeightPct!I16&lt;=-1,1,IF([1]WeightPct!I16&gt;-1,0,0))))))))</f>
        <v>0</v>
      </c>
      <c r="J17">
        <f>IF([1]WeightPct!J16&lt;=-15,4,(IF([1]WeightPct!J16&lt;-10,3,(IF([1]WeightPct!J16&lt;-4,2,(IF([1]WeightPct!J16&lt;=-1,1,IF([1]WeightPct!J16&gt;-1,0,0))))))))</f>
        <v>0</v>
      </c>
      <c r="K17">
        <f>IF([1]WeightPct!K16&lt;=-15,4,(IF([1]WeightPct!K16&lt;-10,3,(IF([1]WeightPct!K16&lt;-4,2,(IF([1]WeightPct!K16&lt;=-1,1,IF([1]WeightPct!K16&gt;-1,0,0))))))))</f>
        <v>0</v>
      </c>
      <c r="L17">
        <f>IF([1]WeightPct!L16&lt;=-15,4,(IF([1]WeightPct!L16&lt;-10,3,(IF([1]WeightPct!L16&lt;-4,2,(IF([1]WeightPct!L16&lt;=-1,1,IF([1]WeightPct!L16&gt;-1,0,0))))))))</f>
        <v>0</v>
      </c>
      <c r="M17">
        <f>IF([1]WeightPct!M16&lt;=-15,4,(IF([1]WeightPct!M16&lt;-10,3,(IF([1]WeightPct!M16&lt;-4,2,(IF([1]WeightPct!M16&lt;=-1,1,IF([1]WeightPct!M16&gt;-1,0,0))))))))</f>
        <v>0</v>
      </c>
      <c r="O17">
        <v>0</v>
      </c>
      <c r="P17">
        <v>0</v>
      </c>
      <c r="Q17" s="8">
        <v>0</v>
      </c>
      <c r="R17">
        <v>0</v>
      </c>
      <c r="S17">
        <v>2</v>
      </c>
      <c r="T17">
        <v>1</v>
      </c>
      <c r="V17">
        <v>0</v>
      </c>
      <c r="W17">
        <v>1</v>
      </c>
      <c r="X17">
        <v>1</v>
      </c>
      <c r="Y17">
        <v>1</v>
      </c>
      <c r="Z17">
        <v>1</v>
      </c>
      <c r="AA17">
        <v>2</v>
      </c>
      <c r="AC17">
        <f t="shared" si="1"/>
        <v>0</v>
      </c>
      <c r="AD17">
        <f t="shared" si="0"/>
        <v>1</v>
      </c>
      <c r="AE17">
        <f t="shared" si="0"/>
        <v>1</v>
      </c>
      <c r="AF17">
        <f t="shared" si="0"/>
        <v>1</v>
      </c>
      <c r="AG17">
        <f t="shared" si="0"/>
        <v>3</v>
      </c>
      <c r="AH17">
        <f t="shared" si="0"/>
        <v>3</v>
      </c>
    </row>
    <row r="18" spans="1:34" ht="17" x14ac:dyDescent="0.2">
      <c r="A18" s="3"/>
      <c r="B18" s="4">
        <v>6</v>
      </c>
      <c r="C18" s="21">
        <v>16</v>
      </c>
      <c r="D18" s="21" t="s">
        <v>18</v>
      </c>
      <c r="E18" s="22" t="s">
        <v>46</v>
      </c>
      <c r="F18" s="19" t="s">
        <v>58</v>
      </c>
      <c r="G18" s="3" t="s">
        <v>53</v>
      </c>
      <c r="H18">
        <f>IF([1]WeightPct!H17&lt;=-15,4,(IF([1]WeightPct!H17&lt;-10,3,(IF([1]WeightPct!H17&lt;-4,2,(IF([1]WeightPct!H17&lt;=-1,1,IF([1]WeightPct!H17&gt;-1,0,0))))))))</f>
        <v>0</v>
      </c>
      <c r="I18">
        <f>IF([1]WeightPct!I17&lt;=-15,4,(IF([1]WeightPct!I17&lt;-10,3,(IF([1]WeightPct!I17&lt;-4,2,(IF([1]WeightPct!I17&lt;=-1,1,IF([1]WeightPct!I17&gt;-1,0,0))))))))</f>
        <v>0</v>
      </c>
      <c r="J18">
        <f>IF([1]WeightPct!J17&lt;=-15,4,(IF([1]WeightPct!J17&lt;-10,3,(IF([1]WeightPct!J17&lt;-4,2,(IF([1]WeightPct!J17&lt;=-1,1,IF([1]WeightPct!J17&gt;-1,0,0))))))))</f>
        <v>1</v>
      </c>
      <c r="K18">
        <f>IF([1]WeightPct!K17&lt;=-15,4,(IF([1]WeightPct!K17&lt;-10,3,(IF([1]WeightPct!K17&lt;-4,2,(IF([1]WeightPct!K17&lt;=-1,1,IF([1]WeightPct!K17&gt;-1,0,0))))))))</f>
        <v>1</v>
      </c>
      <c r="L18">
        <f>IF([1]WeightPct!L17&lt;=-15,4,(IF([1]WeightPct!L17&lt;-10,3,(IF([1]WeightPct!L17&lt;-4,2,(IF([1]WeightPct!L17&lt;=-1,1,IF([1]WeightPct!L17&gt;-1,0,0))))))))</f>
        <v>0</v>
      </c>
      <c r="M18">
        <f>IF([1]WeightPct!M17&lt;=-15,4,(IF([1]WeightPct!M17&lt;-10,3,(IF([1]WeightPct!M17&lt;-4,2,(IF([1]WeightPct!M17&lt;=-1,1,IF([1]WeightPct!M17&gt;-1,0,0))))))))</f>
        <v>2</v>
      </c>
      <c r="O18">
        <v>0</v>
      </c>
      <c r="P18">
        <v>0</v>
      </c>
      <c r="Q18" s="8">
        <v>0</v>
      </c>
      <c r="R18">
        <v>2</v>
      </c>
      <c r="S18">
        <v>2</v>
      </c>
      <c r="T18">
        <v>3</v>
      </c>
      <c r="V18">
        <v>0</v>
      </c>
      <c r="W18">
        <v>2</v>
      </c>
      <c r="X18">
        <v>2</v>
      </c>
      <c r="Y18">
        <v>2</v>
      </c>
      <c r="Z18">
        <v>2</v>
      </c>
      <c r="AA18">
        <v>2</v>
      </c>
      <c r="AC18">
        <f t="shared" si="1"/>
        <v>0</v>
      </c>
      <c r="AD18">
        <f t="shared" si="0"/>
        <v>2</v>
      </c>
      <c r="AE18">
        <f t="shared" si="0"/>
        <v>3</v>
      </c>
      <c r="AF18">
        <f t="shared" si="0"/>
        <v>5</v>
      </c>
      <c r="AG18">
        <f t="shared" si="0"/>
        <v>4</v>
      </c>
      <c r="AH18">
        <f t="shared" si="0"/>
        <v>7</v>
      </c>
    </row>
    <row r="19" spans="1:34" ht="17" x14ac:dyDescent="0.2">
      <c r="A19" s="3"/>
      <c r="B19" s="4">
        <v>6</v>
      </c>
      <c r="C19" s="3">
        <v>17</v>
      </c>
      <c r="D19" s="21" t="s">
        <v>18</v>
      </c>
      <c r="E19" s="5" t="s">
        <v>46</v>
      </c>
      <c r="F19" s="19" t="s">
        <v>58</v>
      </c>
      <c r="G19" s="3" t="s">
        <v>53</v>
      </c>
      <c r="H19">
        <f>IF([1]WeightPct!H18&lt;=-15,4,(IF([1]WeightPct!H18&lt;-10,3,(IF([1]WeightPct!H18&lt;-4,2,(IF([1]WeightPct!H18&lt;=-1,1,IF([1]WeightPct!H18&gt;-1,0,0))))))))</f>
        <v>0</v>
      </c>
      <c r="I19">
        <f>IF([1]WeightPct!I18&lt;=-15,4,(IF([1]WeightPct!I18&lt;-10,3,(IF([1]WeightPct!I18&lt;-4,2,(IF([1]WeightPct!I18&lt;=-1,1,IF([1]WeightPct!I18&gt;-1,0,0))))))))</f>
        <v>2</v>
      </c>
      <c r="J19">
        <f>IF([1]WeightPct!J18&lt;=-15,4,(IF([1]WeightPct!J18&lt;-10,3,(IF([1]WeightPct!J18&lt;-4,2,(IF([1]WeightPct!J18&lt;=-1,1,IF([1]WeightPct!J18&gt;-1,0,0))))))))</f>
        <v>2</v>
      </c>
      <c r="K19">
        <f>IF([1]WeightPct!K18&lt;=-15,4,(IF([1]WeightPct!K18&lt;-10,3,(IF([1]WeightPct!K18&lt;-4,2,(IF([1]WeightPct!K18&lt;=-1,1,IF([1]WeightPct!K18&gt;-1,0,0))))))))</f>
        <v>4</v>
      </c>
      <c r="L19">
        <f>IF([1]WeightPct!L18&lt;=-15,4,(IF([1]WeightPct!L18&lt;-10,3,(IF([1]WeightPct!L18&lt;-4,2,(IF([1]WeightPct!L18&lt;=-1,1,IF([1]WeightPct!L18&gt;-1,0,0))))))))</f>
        <v>4</v>
      </c>
      <c r="M19">
        <f>IF([1]WeightPct!M18&lt;=-15,4,(IF([1]WeightPct!M18&lt;-10,3,(IF([1]WeightPct!M18&lt;-4,2,(IF([1]WeightPct!M18&lt;=-1,1,IF([1]WeightPct!M18&gt;-1,0,0))))))))</f>
        <v>4</v>
      </c>
      <c r="O19">
        <v>0</v>
      </c>
      <c r="P19">
        <v>1</v>
      </c>
      <c r="Q19" s="8">
        <v>2</v>
      </c>
      <c r="R19">
        <v>3</v>
      </c>
      <c r="S19">
        <v>4</v>
      </c>
      <c r="T19" s="30">
        <v>4</v>
      </c>
      <c r="V19">
        <v>0</v>
      </c>
      <c r="W19">
        <v>2</v>
      </c>
      <c r="X19">
        <v>2</v>
      </c>
      <c r="Y19">
        <v>2</v>
      </c>
      <c r="Z19">
        <v>4</v>
      </c>
      <c r="AA19" s="30">
        <v>4</v>
      </c>
      <c r="AC19">
        <f t="shared" si="1"/>
        <v>0</v>
      </c>
      <c r="AD19">
        <f t="shared" si="1"/>
        <v>5</v>
      </c>
      <c r="AE19">
        <f t="shared" si="1"/>
        <v>6</v>
      </c>
      <c r="AF19">
        <f t="shared" si="1"/>
        <v>9</v>
      </c>
      <c r="AG19">
        <f t="shared" si="1"/>
        <v>12</v>
      </c>
      <c r="AH19">
        <f t="shared" si="1"/>
        <v>12</v>
      </c>
    </row>
    <row r="20" spans="1:34" ht="17" x14ac:dyDescent="0.2">
      <c r="A20" s="3"/>
      <c r="B20" s="4">
        <v>6</v>
      </c>
      <c r="C20" s="3">
        <v>18</v>
      </c>
      <c r="D20" s="23" t="s">
        <v>18</v>
      </c>
      <c r="E20" s="3" t="s">
        <v>46</v>
      </c>
      <c r="F20" s="19" t="s">
        <v>58</v>
      </c>
      <c r="G20" s="3" t="s">
        <v>53</v>
      </c>
      <c r="H20">
        <f>IF([1]WeightPct!H19&lt;=-15,4,(IF([1]WeightPct!H19&lt;-10,3,(IF([1]WeightPct!H19&lt;-4,2,(IF([1]WeightPct!H19&lt;=-1,1,IF([1]WeightPct!H19&gt;-1,0,0))))))))</f>
        <v>0</v>
      </c>
      <c r="I20">
        <f>IF([1]WeightPct!I19&lt;=-15,4,(IF([1]WeightPct!I19&lt;-10,3,(IF([1]WeightPct!I19&lt;-4,2,(IF([1]WeightPct!I19&lt;=-1,1,IF([1]WeightPct!I19&gt;-1,0,0))))))))</f>
        <v>1</v>
      </c>
      <c r="J20">
        <f>IF([1]WeightPct!J19&lt;=-15,4,(IF([1]WeightPct!J19&lt;-10,3,(IF([1]WeightPct!J19&lt;-4,2,(IF([1]WeightPct!J19&lt;=-1,1,IF([1]WeightPct!J19&gt;-1,0,0))))))))</f>
        <v>0</v>
      </c>
      <c r="K20">
        <f>IF([1]WeightPct!K19&lt;=-15,4,(IF([1]WeightPct!K19&lt;-10,3,(IF([1]WeightPct!K19&lt;-4,2,(IF([1]WeightPct!K19&lt;=-1,1,IF([1]WeightPct!K19&gt;-1,0,0))))))))</f>
        <v>0</v>
      </c>
      <c r="L20">
        <f>IF([1]WeightPct!L19&lt;=-15,4,(IF([1]WeightPct!L19&lt;-10,3,(IF([1]WeightPct!L19&lt;-4,2,(IF([1]WeightPct!L19&lt;=-1,1,IF([1]WeightPct!L19&gt;-1,0,0))))))))</f>
        <v>1</v>
      </c>
      <c r="M20">
        <f>IF([1]WeightPct!M19&lt;=-15,4,(IF([1]WeightPct!M19&lt;-10,3,(IF([1]WeightPct!M19&lt;-4,2,(IF([1]WeightPct!M19&lt;=-1,1,IF([1]WeightPct!M19&gt;-1,0,0))))))))</f>
        <v>1</v>
      </c>
      <c r="O20">
        <v>0</v>
      </c>
      <c r="P20">
        <v>0</v>
      </c>
      <c r="Q20" s="8">
        <v>1</v>
      </c>
      <c r="R20">
        <v>1</v>
      </c>
      <c r="S20">
        <v>2</v>
      </c>
      <c r="T20">
        <v>3</v>
      </c>
      <c r="V20">
        <v>0</v>
      </c>
      <c r="W20">
        <v>2</v>
      </c>
      <c r="X20">
        <v>2</v>
      </c>
      <c r="Y20">
        <v>2</v>
      </c>
      <c r="Z20">
        <v>2</v>
      </c>
      <c r="AA20">
        <v>2</v>
      </c>
      <c r="AC20">
        <f t="shared" si="1"/>
        <v>0</v>
      </c>
      <c r="AD20">
        <f t="shared" si="1"/>
        <v>3</v>
      </c>
      <c r="AE20">
        <f t="shared" si="1"/>
        <v>3</v>
      </c>
      <c r="AF20">
        <f t="shared" si="1"/>
        <v>3</v>
      </c>
      <c r="AG20">
        <f t="shared" si="1"/>
        <v>5</v>
      </c>
      <c r="AH20">
        <f t="shared" si="1"/>
        <v>6</v>
      </c>
    </row>
    <row r="21" spans="1:34" ht="17" x14ac:dyDescent="0.2">
      <c r="A21" s="3"/>
      <c r="B21" s="4">
        <v>7</v>
      </c>
      <c r="C21" s="3">
        <v>19</v>
      </c>
      <c r="D21" s="23" t="s">
        <v>18</v>
      </c>
      <c r="E21" s="3" t="s">
        <v>46</v>
      </c>
      <c r="F21" s="19" t="s">
        <v>58</v>
      </c>
      <c r="G21" s="3" t="s">
        <v>53</v>
      </c>
      <c r="H21">
        <f>IF([1]WeightPct!H20&lt;=-15,4,(IF([1]WeightPct!H20&lt;-10,3,(IF([1]WeightPct!H20&lt;-4,2,(IF([1]WeightPct!H20&lt;=-1,1,IF([1]WeightPct!H20&gt;-1,0,0))))))))</f>
        <v>0</v>
      </c>
      <c r="I21">
        <f>IF([1]WeightPct!I20&lt;=-15,4,(IF([1]WeightPct!I20&lt;-10,3,(IF([1]WeightPct!I20&lt;-4,2,(IF([1]WeightPct!I20&lt;=-1,1,IF([1]WeightPct!I20&gt;-1,0,0))))))))</f>
        <v>0</v>
      </c>
      <c r="J21">
        <f>IF([1]WeightPct!J20&lt;=-15,4,(IF([1]WeightPct!J20&lt;-10,3,(IF([1]WeightPct!J20&lt;-4,2,(IF([1]WeightPct!J20&lt;=-1,1,IF([1]WeightPct!J20&gt;-1,0,0))))))))</f>
        <v>0</v>
      </c>
      <c r="K21">
        <f>IF([1]WeightPct!K20&lt;=-15,4,(IF([1]WeightPct!K20&lt;-10,3,(IF([1]WeightPct!K20&lt;-4,2,(IF([1]WeightPct!K20&lt;=-1,1,IF([1]WeightPct!K20&gt;-1,0,0))))))))</f>
        <v>0</v>
      </c>
      <c r="L21">
        <f>IF([1]WeightPct!L20&lt;=-15,4,(IF([1]WeightPct!L20&lt;-10,3,(IF([1]WeightPct!L20&lt;-4,2,(IF([1]WeightPct!L20&lt;=-1,1,IF([1]WeightPct!L20&gt;-1,0,0))))))))</f>
        <v>0</v>
      </c>
      <c r="M21">
        <f>IF([1]WeightPct!M20&lt;=-15,4,(IF([1]WeightPct!M20&lt;-10,3,(IF([1]WeightPct!M20&lt;-4,2,(IF([1]WeightPct!M20&lt;=-1,1,IF([1]WeightPct!M20&gt;-1,0,0))))))))</f>
        <v>2</v>
      </c>
      <c r="O21">
        <v>0</v>
      </c>
      <c r="P21">
        <v>0</v>
      </c>
      <c r="Q21" s="8">
        <v>0</v>
      </c>
      <c r="R21">
        <v>2</v>
      </c>
      <c r="S21">
        <v>3</v>
      </c>
      <c r="T21">
        <v>4</v>
      </c>
      <c r="V21">
        <v>0</v>
      </c>
      <c r="W21">
        <v>2</v>
      </c>
      <c r="X21">
        <v>2</v>
      </c>
      <c r="Y21">
        <v>2</v>
      </c>
      <c r="Z21">
        <v>2</v>
      </c>
      <c r="AA21">
        <v>4</v>
      </c>
      <c r="AC21">
        <f t="shared" si="1"/>
        <v>0</v>
      </c>
      <c r="AD21">
        <f t="shared" si="1"/>
        <v>2</v>
      </c>
      <c r="AE21">
        <f t="shared" si="1"/>
        <v>2</v>
      </c>
      <c r="AF21">
        <f t="shared" si="1"/>
        <v>4</v>
      </c>
      <c r="AG21">
        <f t="shared" si="1"/>
        <v>5</v>
      </c>
      <c r="AH21">
        <f t="shared" si="1"/>
        <v>10</v>
      </c>
    </row>
    <row r="22" spans="1:34" ht="17" x14ac:dyDescent="0.2">
      <c r="A22" s="3"/>
      <c r="B22" s="4">
        <v>7</v>
      </c>
      <c r="C22" s="3">
        <v>20</v>
      </c>
      <c r="D22" s="23" t="s">
        <v>18</v>
      </c>
      <c r="E22" s="3" t="s">
        <v>46</v>
      </c>
      <c r="F22" s="19" t="s">
        <v>58</v>
      </c>
      <c r="G22" s="3" t="s">
        <v>53</v>
      </c>
      <c r="H22">
        <f>IF([1]WeightPct!H21&lt;=-15,4,(IF([1]WeightPct!H21&lt;-10,3,(IF([1]WeightPct!H21&lt;-4,2,(IF([1]WeightPct!H21&lt;=-1,1,IF([1]WeightPct!H21&gt;-1,0,0))))))))</f>
        <v>0</v>
      </c>
      <c r="I22">
        <f>IF([1]WeightPct!I21&lt;=-15,4,(IF([1]WeightPct!I21&lt;-10,3,(IF([1]WeightPct!I21&lt;-4,2,(IF([1]WeightPct!I21&lt;=-1,1,IF([1]WeightPct!I21&gt;-1,0,0))))))))</f>
        <v>0</v>
      </c>
      <c r="J22">
        <f>IF([1]WeightPct!J21&lt;=-15,4,(IF([1]WeightPct!J21&lt;-10,3,(IF([1]WeightPct!J21&lt;-4,2,(IF([1]WeightPct!J21&lt;=-1,1,IF([1]WeightPct!J21&gt;-1,0,0))))))))</f>
        <v>1</v>
      </c>
      <c r="K22">
        <f>IF([1]WeightPct!K21&lt;=-15,4,(IF([1]WeightPct!K21&lt;-10,3,(IF([1]WeightPct!K21&lt;-4,2,(IF([1]WeightPct!K21&lt;=-1,1,IF([1]WeightPct!K21&gt;-1,0,0))))))))</f>
        <v>0</v>
      </c>
      <c r="L22">
        <f>IF([1]WeightPct!L21&lt;=-15,4,(IF([1]WeightPct!L21&lt;-10,3,(IF([1]WeightPct!L21&lt;-4,2,(IF([1]WeightPct!L21&lt;=-1,1,IF([1]WeightPct!L21&gt;-1,0,0))))))))</f>
        <v>0</v>
      </c>
      <c r="M22">
        <f>IF([1]WeightPct!M21&lt;=-15,4,(IF([1]WeightPct!M21&lt;-10,3,(IF([1]WeightPct!M21&lt;-4,2,(IF([1]WeightPct!M21&lt;=-1,1,IF([1]WeightPct!M21&gt;-1,0,0))))))))</f>
        <v>0</v>
      </c>
      <c r="O22">
        <v>0</v>
      </c>
      <c r="P22">
        <v>0</v>
      </c>
      <c r="Q22" s="8">
        <v>0</v>
      </c>
      <c r="R22">
        <v>0</v>
      </c>
      <c r="S22">
        <v>2</v>
      </c>
      <c r="T22">
        <v>3</v>
      </c>
      <c r="V22">
        <v>0</v>
      </c>
      <c r="W22">
        <v>1</v>
      </c>
      <c r="X22">
        <v>2</v>
      </c>
      <c r="Y22">
        <v>2</v>
      </c>
      <c r="Z22">
        <v>2</v>
      </c>
      <c r="AA22">
        <v>2</v>
      </c>
      <c r="AC22">
        <f t="shared" si="1"/>
        <v>0</v>
      </c>
      <c r="AD22">
        <f t="shared" si="1"/>
        <v>1</v>
      </c>
      <c r="AE22">
        <f t="shared" si="1"/>
        <v>3</v>
      </c>
      <c r="AF22">
        <f t="shared" si="1"/>
        <v>2</v>
      </c>
      <c r="AG22">
        <f t="shared" si="1"/>
        <v>4</v>
      </c>
      <c r="AH22">
        <f t="shared" si="1"/>
        <v>5</v>
      </c>
    </row>
    <row r="23" spans="1:34" ht="17" x14ac:dyDescent="0.2">
      <c r="A23" s="3"/>
      <c r="B23" s="4">
        <v>7</v>
      </c>
      <c r="C23" s="3">
        <v>21</v>
      </c>
      <c r="D23" s="23" t="s">
        <v>18</v>
      </c>
      <c r="E23" s="3" t="s">
        <v>46</v>
      </c>
      <c r="F23" s="19" t="s">
        <v>58</v>
      </c>
      <c r="G23" s="3" t="s">
        <v>53</v>
      </c>
      <c r="H23">
        <f>IF([1]WeightPct!H22&lt;=-15,4,(IF([1]WeightPct!H22&lt;-10,3,(IF([1]WeightPct!H22&lt;-4,2,(IF([1]WeightPct!H22&lt;=-1,1,IF([1]WeightPct!H22&gt;-1,0,0))))))))</f>
        <v>0</v>
      </c>
      <c r="I23">
        <f>IF([1]WeightPct!I22&lt;=-15,4,(IF([1]WeightPct!I22&lt;-10,3,(IF([1]WeightPct!I22&lt;-4,2,(IF([1]WeightPct!I22&lt;=-1,1,IF([1]WeightPct!I22&gt;-1,0,0))))))))</f>
        <v>1</v>
      </c>
      <c r="J23">
        <f>IF([1]WeightPct!J22&lt;=-15,4,(IF([1]WeightPct!J22&lt;-10,3,(IF([1]WeightPct!J22&lt;-4,2,(IF([1]WeightPct!J22&lt;=-1,1,IF([1]WeightPct!J22&gt;-1,0,0))))))))</f>
        <v>1</v>
      </c>
      <c r="K23">
        <f>IF([1]WeightPct!K22&lt;=-15,4,(IF([1]WeightPct!K22&lt;-10,3,(IF([1]WeightPct!K22&lt;-4,2,(IF([1]WeightPct!K22&lt;=-1,1,IF([1]WeightPct!K22&gt;-1,0,0))))))))</f>
        <v>0</v>
      </c>
      <c r="L23">
        <f>IF([1]WeightPct!L22&lt;=-15,4,(IF([1]WeightPct!L22&lt;-10,3,(IF([1]WeightPct!L22&lt;-4,2,(IF([1]WeightPct!L22&lt;=-1,1,IF([1]WeightPct!L22&gt;-1,0,0))))))))</f>
        <v>0</v>
      </c>
      <c r="M23">
        <f>IF([1]WeightPct!M22&lt;=-15,4,(IF([1]WeightPct!M22&lt;-10,3,(IF([1]WeightPct!M22&lt;-4,2,(IF([1]WeightPct!M22&lt;=-1,1,IF([1]WeightPct!M22&gt;-1,0,0))))))))</f>
        <v>2</v>
      </c>
      <c r="O23">
        <v>0</v>
      </c>
      <c r="P23">
        <v>0</v>
      </c>
      <c r="Q23" s="8">
        <v>0</v>
      </c>
      <c r="R23">
        <v>1</v>
      </c>
      <c r="S23">
        <v>2</v>
      </c>
      <c r="T23">
        <v>3</v>
      </c>
      <c r="V23">
        <v>0</v>
      </c>
      <c r="W23">
        <v>2</v>
      </c>
      <c r="X23">
        <v>2</v>
      </c>
      <c r="Y23">
        <v>2</v>
      </c>
      <c r="Z23">
        <v>2</v>
      </c>
      <c r="AA23">
        <v>2</v>
      </c>
      <c r="AC23">
        <f t="shared" si="1"/>
        <v>0</v>
      </c>
      <c r="AD23">
        <f t="shared" si="1"/>
        <v>3</v>
      </c>
      <c r="AE23">
        <f t="shared" si="1"/>
        <v>3</v>
      </c>
      <c r="AF23">
        <f t="shared" si="1"/>
        <v>3</v>
      </c>
      <c r="AG23">
        <f t="shared" si="1"/>
        <v>4</v>
      </c>
      <c r="AH23">
        <f t="shared" si="1"/>
        <v>7</v>
      </c>
    </row>
    <row r="24" spans="1:34" ht="17" x14ac:dyDescent="0.2">
      <c r="A24" s="3"/>
      <c r="B24" s="4">
        <v>8</v>
      </c>
      <c r="C24" s="3">
        <v>22</v>
      </c>
      <c r="D24" s="23" t="s">
        <v>18</v>
      </c>
      <c r="E24" s="3" t="s">
        <v>46</v>
      </c>
      <c r="F24" s="19" t="s">
        <v>59</v>
      </c>
      <c r="G24" s="3" t="s">
        <v>53</v>
      </c>
      <c r="H24">
        <f>IF([1]WeightPct!H23&lt;=-15,4,(IF([1]WeightPct!H23&lt;-10,3,(IF([1]WeightPct!H23&lt;-4,2,(IF([1]WeightPct!H23&lt;=-1,1,IF([1]WeightPct!H23&gt;-1,0,0))))))))</f>
        <v>0</v>
      </c>
      <c r="I24">
        <f>IF([1]WeightPct!I23&lt;=-15,4,(IF([1]WeightPct!I23&lt;-10,3,(IF([1]WeightPct!I23&lt;-4,2,(IF([1]WeightPct!I23&lt;=-1,1,IF([1]WeightPct!I23&gt;-1,0,0))))))))</f>
        <v>0</v>
      </c>
      <c r="J24">
        <f>IF([1]WeightPct!J23&lt;=-15,4,(IF([1]WeightPct!J23&lt;-10,3,(IF([1]WeightPct!J23&lt;-4,2,(IF([1]WeightPct!J23&lt;=-1,1,IF([1]WeightPct!J23&gt;-1,0,0))))))))</f>
        <v>0</v>
      </c>
      <c r="K24">
        <f>IF([1]WeightPct!K23&lt;=-15,4,(IF([1]WeightPct!K23&lt;-10,3,(IF([1]WeightPct!K23&lt;-4,2,(IF([1]WeightPct!K23&lt;=-1,1,IF([1]WeightPct!K23&gt;-1,0,0))))))))</f>
        <v>0</v>
      </c>
      <c r="L24">
        <f>IF([1]WeightPct!L23&lt;=-15,4,(IF([1]WeightPct!L23&lt;-10,3,(IF([1]WeightPct!L23&lt;-4,2,(IF([1]WeightPct!L23&lt;=-1,1,IF([1]WeightPct!L23&gt;-1,0,0))))))))</f>
        <v>0</v>
      </c>
      <c r="M24">
        <f>IF([1]WeightPct!M23&lt;=-15,4,(IF([1]WeightPct!M23&lt;-10,3,(IF([1]WeightPct!M23&lt;-4,2,(IF([1]WeightPct!M23&lt;=-1,1,IF([1]WeightPct!M23&gt;-1,0,0))))))))</f>
        <v>0</v>
      </c>
      <c r="O24">
        <v>0</v>
      </c>
      <c r="P24">
        <v>0</v>
      </c>
      <c r="Q24" s="8">
        <v>0</v>
      </c>
      <c r="R24">
        <v>0</v>
      </c>
      <c r="S24">
        <v>2</v>
      </c>
      <c r="T24">
        <v>2</v>
      </c>
      <c r="V24">
        <v>0</v>
      </c>
      <c r="W24">
        <v>1</v>
      </c>
      <c r="X24">
        <v>1</v>
      </c>
      <c r="Y24">
        <v>1</v>
      </c>
      <c r="Z24">
        <v>1</v>
      </c>
      <c r="AA24">
        <v>1</v>
      </c>
      <c r="AC24">
        <f t="shared" si="1"/>
        <v>0</v>
      </c>
      <c r="AD24">
        <f t="shared" si="1"/>
        <v>1</v>
      </c>
      <c r="AE24">
        <f t="shared" si="1"/>
        <v>1</v>
      </c>
      <c r="AF24">
        <f t="shared" si="1"/>
        <v>1</v>
      </c>
      <c r="AG24">
        <f t="shared" si="1"/>
        <v>3</v>
      </c>
      <c r="AH24">
        <f t="shared" si="1"/>
        <v>3</v>
      </c>
    </row>
    <row r="25" spans="1:34" ht="17" x14ac:dyDescent="0.2">
      <c r="A25" s="3"/>
      <c r="B25" s="4">
        <v>8</v>
      </c>
      <c r="C25" s="3">
        <v>23</v>
      </c>
      <c r="D25" s="23" t="s">
        <v>18</v>
      </c>
      <c r="E25" s="3" t="s">
        <v>46</v>
      </c>
      <c r="F25" s="19" t="s">
        <v>59</v>
      </c>
      <c r="G25" s="3" t="s">
        <v>53</v>
      </c>
      <c r="H25">
        <f>IF([1]WeightPct!H24&lt;=-15,4,(IF([1]WeightPct!H24&lt;-10,3,(IF([1]WeightPct!H24&lt;-4,2,(IF([1]WeightPct!H24&lt;=-1,1,IF([1]WeightPct!H24&gt;-1,0,0))))))))</f>
        <v>0</v>
      </c>
      <c r="I25">
        <f>IF([1]WeightPct!I24&lt;=-15,4,(IF([1]WeightPct!I24&lt;-10,3,(IF([1]WeightPct!I24&lt;-4,2,(IF([1]WeightPct!I24&lt;=-1,1,IF([1]WeightPct!I24&gt;-1,0,0))))))))</f>
        <v>0</v>
      </c>
      <c r="J25">
        <f>IF([1]WeightPct!J24&lt;=-15,4,(IF([1]WeightPct!J24&lt;-10,3,(IF([1]WeightPct!J24&lt;-4,2,(IF([1]WeightPct!J24&lt;=-1,1,IF([1]WeightPct!J24&gt;-1,0,0))))))))</f>
        <v>0</v>
      </c>
      <c r="K25">
        <f>IF([1]WeightPct!K24&lt;=-15,4,(IF([1]WeightPct!K24&lt;-10,3,(IF([1]WeightPct!K24&lt;-4,2,(IF([1]WeightPct!K24&lt;=-1,1,IF([1]WeightPct!K24&gt;-1,0,0))))))))</f>
        <v>0</v>
      </c>
      <c r="L25">
        <f>IF([1]WeightPct!L24&lt;=-15,4,(IF([1]WeightPct!L24&lt;-10,3,(IF([1]WeightPct!L24&lt;-4,2,(IF([1]WeightPct!L24&lt;=-1,1,IF([1]WeightPct!L24&gt;-1,0,0))))))))</f>
        <v>0</v>
      </c>
      <c r="M25">
        <f>IF([1]WeightPct!M24&lt;=-15,4,(IF([1]WeightPct!M24&lt;-10,3,(IF([1]WeightPct!M24&lt;-4,2,(IF([1]WeightPct!M24&lt;=-1,1,IF([1]WeightPct!M24&gt;-1,0,0))))))))</f>
        <v>0</v>
      </c>
      <c r="O25">
        <v>0</v>
      </c>
      <c r="P25">
        <v>0</v>
      </c>
      <c r="Q25" s="8">
        <v>0</v>
      </c>
      <c r="R25">
        <v>0</v>
      </c>
      <c r="S25">
        <v>1</v>
      </c>
      <c r="T25">
        <v>1</v>
      </c>
      <c r="V25">
        <v>0</v>
      </c>
      <c r="W25">
        <v>1</v>
      </c>
      <c r="X25">
        <v>1</v>
      </c>
      <c r="Y25">
        <v>1</v>
      </c>
      <c r="Z25">
        <v>1</v>
      </c>
      <c r="AA25">
        <v>2</v>
      </c>
      <c r="AC25">
        <f t="shared" si="1"/>
        <v>0</v>
      </c>
      <c r="AD25">
        <f t="shared" si="1"/>
        <v>1</v>
      </c>
      <c r="AE25">
        <f t="shared" si="1"/>
        <v>1</v>
      </c>
      <c r="AF25">
        <f t="shared" si="1"/>
        <v>1</v>
      </c>
      <c r="AG25">
        <f t="shared" si="1"/>
        <v>2</v>
      </c>
      <c r="AH25">
        <f t="shared" si="1"/>
        <v>3</v>
      </c>
    </row>
    <row r="26" spans="1:34" ht="17" x14ac:dyDescent="0.2">
      <c r="A26" s="3"/>
      <c r="B26" s="4">
        <v>8</v>
      </c>
      <c r="C26" s="3">
        <v>24</v>
      </c>
      <c r="D26" s="23" t="s">
        <v>18</v>
      </c>
      <c r="E26" s="3" t="s">
        <v>46</v>
      </c>
      <c r="F26" s="19" t="s">
        <v>59</v>
      </c>
      <c r="G26" s="3" t="s">
        <v>53</v>
      </c>
      <c r="H26">
        <f>IF([1]WeightPct!H25&lt;=-15,4,(IF([1]WeightPct!H25&lt;-10,3,(IF([1]WeightPct!H25&lt;-4,2,(IF([1]WeightPct!H25&lt;=-1,1,IF([1]WeightPct!H25&gt;-1,0,0))))))))</f>
        <v>0</v>
      </c>
      <c r="I26">
        <f>IF([1]WeightPct!I25&lt;=-15,4,(IF([1]WeightPct!I25&lt;-10,3,(IF([1]WeightPct!I25&lt;-4,2,(IF([1]WeightPct!I25&lt;=-1,1,IF([1]WeightPct!I25&gt;-1,0,0))))))))</f>
        <v>0</v>
      </c>
      <c r="J26">
        <f>IF([1]WeightPct!J25&lt;=-15,4,(IF([1]WeightPct!J25&lt;-10,3,(IF([1]WeightPct!J25&lt;-4,2,(IF([1]WeightPct!J25&lt;=-1,1,IF([1]WeightPct!J25&gt;-1,0,0))))))))</f>
        <v>0</v>
      </c>
      <c r="K26">
        <f>IF([1]WeightPct!K25&lt;=-15,4,(IF([1]WeightPct!K25&lt;-10,3,(IF([1]WeightPct!K25&lt;-4,2,(IF([1]WeightPct!K25&lt;=-1,1,IF([1]WeightPct!K25&gt;-1,0,0))))))))</f>
        <v>0</v>
      </c>
      <c r="L26">
        <f>IF([1]WeightPct!L25&lt;=-15,4,(IF([1]WeightPct!L25&lt;-10,3,(IF([1]WeightPct!L25&lt;-4,2,(IF([1]WeightPct!L25&lt;=-1,1,IF([1]WeightPct!L25&gt;-1,0,0))))))))</f>
        <v>0</v>
      </c>
      <c r="M26">
        <f>IF([1]WeightPct!M25&lt;=-15,4,(IF([1]WeightPct!M25&lt;-10,3,(IF([1]WeightPct!M25&lt;-4,2,(IF([1]WeightPct!M25&lt;=-1,1,IF([1]WeightPct!M25&gt;-1,0,0))))))))</f>
        <v>0</v>
      </c>
      <c r="O26">
        <v>0</v>
      </c>
      <c r="P26">
        <v>0</v>
      </c>
      <c r="Q26" s="8">
        <v>0</v>
      </c>
      <c r="R26">
        <v>0</v>
      </c>
      <c r="S26">
        <v>2</v>
      </c>
      <c r="T26">
        <v>2</v>
      </c>
      <c r="V26">
        <v>0</v>
      </c>
      <c r="W26">
        <v>1</v>
      </c>
      <c r="X26">
        <v>1</v>
      </c>
      <c r="Y26">
        <v>1</v>
      </c>
      <c r="Z26">
        <v>1</v>
      </c>
      <c r="AA26">
        <v>1</v>
      </c>
      <c r="AC26">
        <f t="shared" si="1"/>
        <v>0</v>
      </c>
      <c r="AD26">
        <f t="shared" si="1"/>
        <v>1</v>
      </c>
      <c r="AE26">
        <f t="shared" si="1"/>
        <v>1</v>
      </c>
      <c r="AF26">
        <f t="shared" si="1"/>
        <v>1</v>
      </c>
      <c r="AG26">
        <f t="shared" si="1"/>
        <v>3</v>
      </c>
      <c r="AH26">
        <f t="shared" si="1"/>
        <v>3</v>
      </c>
    </row>
    <row r="27" spans="1:34" ht="17" x14ac:dyDescent="0.2">
      <c r="A27" s="3"/>
      <c r="B27" s="4">
        <v>9</v>
      </c>
      <c r="C27" s="3">
        <v>25</v>
      </c>
      <c r="D27" s="23" t="s">
        <v>18</v>
      </c>
      <c r="E27" s="3" t="s">
        <v>46</v>
      </c>
      <c r="F27" s="19" t="s">
        <v>59</v>
      </c>
      <c r="G27" s="3" t="s">
        <v>53</v>
      </c>
      <c r="H27">
        <f>IF([1]WeightPct!H26&lt;=-15,4,(IF([1]WeightPct!H26&lt;-10,3,(IF([1]WeightPct!H26&lt;-4,2,(IF([1]WeightPct!H26&lt;=-1,1,IF([1]WeightPct!H26&gt;-1,0,0))))))))</f>
        <v>0</v>
      </c>
      <c r="I27">
        <f>IF([1]WeightPct!I26&lt;=-15,4,(IF([1]WeightPct!I26&lt;-10,3,(IF([1]WeightPct!I26&lt;-4,2,(IF([1]WeightPct!I26&lt;=-1,1,IF([1]WeightPct!I26&gt;-1,0,0))))))))</f>
        <v>0</v>
      </c>
      <c r="J27">
        <f>IF([1]WeightPct!J26&lt;=-15,4,(IF([1]WeightPct!J26&lt;-10,3,(IF([1]WeightPct!J26&lt;-4,2,(IF([1]WeightPct!J26&lt;=-1,1,IF([1]WeightPct!J26&gt;-1,0,0))))))))</f>
        <v>0</v>
      </c>
      <c r="K27">
        <f>IF([1]WeightPct!K26&lt;=-15,4,(IF([1]WeightPct!K26&lt;-10,3,(IF([1]WeightPct!K26&lt;-4,2,(IF([1]WeightPct!K26&lt;=-1,1,IF([1]WeightPct!K26&gt;-1,0,0))))))))</f>
        <v>0</v>
      </c>
      <c r="L27">
        <f>IF([1]WeightPct!L26&lt;=-15,4,(IF([1]WeightPct!L26&lt;-10,3,(IF([1]WeightPct!L26&lt;-4,2,(IF([1]WeightPct!L26&lt;=-1,1,IF([1]WeightPct!L26&gt;-1,0,0))))))))</f>
        <v>0</v>
      </c>
      <c r="M27">
        <f>IF([1]WeightPct!M26&lt;=-15,4,(IF([1]WeightPct!M26&lt;-10,3,(IF([1]WeightPct!M26&lt;-4,2,(IF([1]WeightPct!M26&lt;=-1,1,IF([1]WeightPct!M26&gt;-1,0,0))))))))</f>
        <v>0</v>
      </c>
      <c r="O27">
        <v>0</v>
      </c>
      <c r="P27">
        <v>0</v>
      </c>
      <c r="Q27" s="8">
        <v>0</v>
      </c>
      <c r="R27">
        <v>0</v>
      </c>
      <c r="S27">
        <v>2</v>
      </c>
      <c r="T27">
        <v>1</v>
      </c>
      <c r="V27">
        <v>0</v>
      </c>
      <c r="W27">
        <v>1</v>
      </c>
      <c r="X27">
        <v>1</v>
      </c>
      <c r="Y27">
        <v>1</v>
      </c>
      <c r="Z27">
        <v>1</v>
      </c>
      <c r="AA27">
        <v>1</v>
      </c>
      <c r="AC27">
        <f t="shared" si="1"/>
        <v>0</v>
      </c>
      <c r="AD27">
        <f t="shared" si="1"/>
        <v>1</v>
      </c>
      <c r="AE27">
        <f t="shared" si="1"/>
        <v>1</v>
      </c>
      <c r="AF27">
        <f t="shared" si="1"/>
        <v>1</v>
      </c>
      <c r="AG27">
        <f t="shared" si="1"/>
        <v>3</v>
      </c>
      <c r="AH27">
        <f t="shared" si="1"/>
        <v>2</v>
      </c>
    </row>
    <row r="28" spans="1:34" ht="17" x14ac:dyDescent="0.2">
      <c r="A28" s="3"/>
      <c r="B28" s="4">
        <v>9</v>
      </c>
      <c r="C28" s="3">
        <v>26</v>
      </c>
      <c r="D28" s="23" t="s">
        <v>18</v>
      </c>
      <c r="E28" s="18" t="s">
        <v>46</v>
      </c>
      <c r="F28" s="19" t="s">
        <v>59</v>
      </c>
      <c r="G28" s="3" t="s">
        <v>53</v>
      </c>
      <c r="H28">
        <f>IF([1]WeightPct!H27&lt;=-15,4,(IF([1]WeightPct!H27&lt;-10,3,(IF([1]WeightPct!H27&lt;-4,2,(IF([1]WeightPct!H27&lt;=-1,1,IF([1]WeightPct!H27&gt;-1,0,0))))))))</f>
        <v>0</v>
      </c>
      <c r="I28">
        <f>IF([1]WeightPct!I27&lt;=-15,4,(IF([1]WeightPct!I27&lt;-10,3,(IF([1]WeightPct!I27&lt;-4,2,(IF([1]WeightPct!I27&lt;=-1,1,IF([1]WeightPct!I27&gt;-1,0,0))))))))</f>
        <v>0</v>
      </c>
      <c r="J28">
        <f>IF([1]WeightPct!J27&lt;=-15,4,(IF([1]WeightPct!J27&lt;-10,3,(IF([1]WeightPct!J27&lt;-4,2,(IF([1]WeightPct!J27&lt;=-1,1,IF([1]WeightPct!J27&gt;-1,0,0))))))))</f>
        <v>0</v>
      </c>
      <c r="K28">
        <f>IF([1]WeightPct!K27&lt;=-15,4,(IF([1]WeightPct!K27&lt;-10,3,(IF([1]WeightPct!K27&lt;-4,2,(IF([1]WeightPct!K27&lt;=-1,1,IF([1]WeightPct!K27&gt;-1,0,0))))))))</f>
        <v>0</v>
      </c>
      <c r="L28">
        <f>IF([1]WeightPct!L27&lt;=-15,4,(IF([1]WeightPct!L27&lt;-10,3,(IF([1]WeightPct!L27&lt;-4,2,(IF([1]WeightPct!L27&lt;=-1,1,IF([1]WeightPct!L27&gt;-1,0,0))))))))</f>
        <v>0</v>
      </c>
      <c r="M28">
        <f>IF([1]WeightPct!M27&lt;=-15,4,(IF([1]WeightPct!M27&lt;-10,3,(IF([1]WeightPct!M27&lt;-4,2,(IF([1]WeightPct!M27&lt;=-1,1,IF([1]WeightPct!M27&gt;-1,0,0))))))))</f>
        <v>0</v>
      </c>
      <c r="O28">
        <v>0</v>
      </c>
      <c r="P28">
        <v>0</v>
      </c>
      <c r="Q28" s="8">
        <v>0</v>
      </c>
      <c r="R28">
        <v>0</v>
      </c>
      <c r="S28">
        <v>1</v>
      </c>
      <c r="T28">
        <v>2</v>
      </c>
      <c r="V28">
        <v>0</v>
      </c>
      <c r="W28">
        <v>1</v>
      </c>
      <c r="X28">
        <v>1</v>
      </c>
      <c r="Y28">
        <v>1</v>
      </c>
      <c r="Z28">
        <v>1</v>
      </c>
      <c r="AA28">
        <v>1</v>
      </c>
      <c r="AC28">
        <f t="shared" si="1"/>
        <v>0</v>
      </c>
      <c r="AD28">
        <f t="shared" si="1"/>
        <v>1</v>
      </c>
      <c r="AE28">
        <f t="shared" si="1"/>
        <v>1</v>
      </c>
      <c r="AF28">
        <f t="shared" si="1"/>
        <v>1</v>
      </c>
      <c r="AG28">
        <f t="shared" si="1"/>
        <v>2</v>
      </c>
      <c r="AH28">
        <f t="shared" si="1"/>
        <v>3</v>
      </c>
    </row>
    <row r="29" spans="1:34" ht="17" x14ac:dyDescent="0.2">
      <c r="A29" s="3"/>
      <c r="B29" s="4">
        <v>9</v>
      </c>
      <c r="C29" s="3">
        <v>27</v>
      </c>
      <c r="D29" s="23" t="s">
        <v>18</v>
      </c>
      <c r="E29" s="18" t="s">
        <v>46</v>
      </c>
      <c r="F29" s="19" t="s">
        <v>59</v>
      </c>
      <c r="G29" s="3" t="s">
        <v>53</v>
      </c>
      <c r="H29">
        <f>IF([1]WeightPct!H28&lt;=-15,4,(IF([1]WeightPct!H28&lt;-10,3,(IF([1]WeightPct!H28&lt;-4,2,(IF([1]WeightPct!H28&lt;=-1,1,IF([1]WeightPct!H28&gt;-1,0,0))))))))</f>
        <v>0</v>
      </c>
      <c r="I29">
        <f>IF([1]WeightPct!I28&lt;=-15,4,(IF([1]WeightPct!I28&lt;-10,3,(IF([1]WeightPct!I28&lt;-4,2,(IF([1]WeightPct!I28&lt;=-1,1,IF([1]WeightPct!I28&gt;-1,0,0))))))))</f>
        <v>0</v>
      </c>
      <c r="J29">
        <f>IF([1]WeightPct!J28&lt;=-15,4,(IF([1]WeightPct!J28&lt;-10,3,(IF([1]WeightPct!J28&lt;-4,2,(IF([1]WeightPct!J28&lt;=-1,1,IF([1]WeightPct!J28&gt;-1,0,0))))))))</f>
        <v>0</v>
      </c>
      <c r="K29">
        <f>IF([1]WeightPct!K28&lt;=-15,4,(IF([1]WeightPct!K28&lt;-10,3,(IF([1]WeightPct!K28&lt;-4,2,(IF([1]WeightPct!K28&lt;=-1,1,IF([1]WeightPct!K28&gt;-1,0,0))))))))</f>
        <v>0</v>
      </c>
      <c r="L29">
        <f>IF([1]WeightPct!L28&lt;=-15,4,(IF([1]WeightPct!L28&lt;-10,3,(IF([1]WeightPct!L28&lt;-4,2,(IF([1]WeightPct!L28&lt;=-1,1,IF([1]WeightPct!L28&gt;-1,0,0))))))))</f>
        <v>0</v>
      </c>
      <c r="M29">
        <f>IF([1]WeightPct!M28&lt;=-15,4,(IF([1]WeightPct!M28&lt;-10,3,(IF([1]WeightPct!M28&lt;-4,2,(IF([1]WeightPct!M28&lt;=-1,1,IF([1]WeightPct!M28&gt;-1,0,0))))))))</f>
        <v>0</v>
      </c>
      <c r="O29">
        <v>0</v>
      </c>
      <c r="P29">
        <v>0</v>
      </c>
      <c r="Q29" s="8">
        <v>0</v>
      </c>
      <c r="R29">
        <v>0</v>
      </c>
      <c r="S29">
        <v>1</v>
      </c>
      <c r="T29">
        <v>2</v>
      </c>
      <c r="V29">
        <v>0</v>
      </c>
      <c r="W29">
        <v>1</v>
      </c>
      <c r="X29">
        <v>1</v>
      </c>
      <c r="Y29">
        <v>2</v>
      </c>
      <c r="Z29">
        <v>1</v>
      </c>
      <c r="AA29">
        <v>1</v>
      </c>
      <c r="AC29">
        <f t="shared" si="1"/>
        <v>0</v>
      </c>
      <c r="AD29">
        <f t="shared" si="1"/>
        <v>1</v>
      </c>
      <c r="AE29">
        <f t="shared" si="1"/>
        <v>1</v>
      </c>
      <c r="AF29">
        <f t="shared" si="1"/>
        <v>2</v>
      </c>
      <c r="AG29">
        <f t="shared" si="1"/>
        <v>2</v>
      </c>
      <c r="AH29">
        <f t="shared" si="1"/>
        <v>3</v>
      </c>
    </row>
    <row r="30" spans="1:34" ht="17" x14ac:dyDescent="0.25">
      <c r="A30" s="3"/>
      <c r="B30" s="4">
        <v>10</v>
      </c>
      <c r="C30" s="24">
        <v>28</v>
      </c>
      <c r="D30" s="23" t="s">
        <v>18</v>
      </c>
      <c r="E30" s="24" t="s">
        <v>46</v>
      </c>
      <c r="F30" s="19" t="s">
        <v>59</v>
      </c>
      <c r="G30" s="3" t="s">
        <v>52</v>
      </c>
      <c r="H30">
        <f>IF([1]WeightPct!H29&lt;=-15,4,(IF([1]WeightPct!H29&lt;-10,3,(IF([1]WeightPct!H29&lt;-4,2,(IF([1]WeightPct!H29&lt;=-1,1,IF([1]WeightPct!H29&gt;-1,0,0))))))))</f>
        <v>0</v>
      </c>
      <c r="I30">
        <f>IF([1]WeightPct!I29&lt;=-15,4,(IF([1]WeightPct!I29&lt;-10,3,(IF([1]WeightPct!I29&lt;-4,2,(IF([1]WeightPct!I29&lt;=-1,1,IF([1]WeightPct!I29&gt;-1,0,0))))))))</f>
        <v>0</v>
      </c>
      <c r="J30">
        <f>IF([1]WeightPct!J29&lt;=-15,4,(IF([1]WeightPct!J29&lt;-10,3,(IF([1]WeightPct!J29&lt;-4,2,(IF([1]WeightPct!J29&lt;=-1,1,IF([1]WeightPct!J29&gt;-1,0,0))))))))</f>
        <v>0</v>
      </c>
      <c r="K30">
        <f>IF([1]WeightPct!K29&lt;=-15,4,(IF([1]WeightPct!K29&lt;-10,3,(IF([1]WeightPct!K29&lt;-4,2,(IF([1]WeightPct!K29&lt;=-1,1,IF([1]WeightPct!K29&gt;-1,0,0))))))))</f>
        <v>0</v>
      </c>
      <c r="L30">
        <f>IF([1]WeightPct!L29&lt;=-15,4,(IF([1]WeightPct!L29&lt;-10,3,(IF([1]WeightPct!L29&lt;-4,2,(IF([1]WeightPct!L29&lt;=-1,1,IF([1]WeightPct!L29&gt;-1,0,0))))))))</f>
        <v>0</v>
      </c>
      <c r="M30">
        <f>IF([1]WeightPct!M29&lt;=-15,4,(IF([1]WeightPct!M29&lt;-10,3,(IF([1]WeightPct!M29&lt;-4,2,(IF([1]WeightPct!M29&lt;=-1,1,IF([1]WeightPct!M29&gt;-1,0,0))))))))</f>
        <v>0</v>
      </c>
      <c r="O30">
        <v>0</v>
      </c>
      <c r="P30">
        <v>0</v>
      </c>
      <c r="Q30" s="8">
        <v>0</v>
      </c>
      <c r="R30">
        <v>0</v>
      </c>
      <c r="S30">
        <v>0</v>
      </c>
      <c r="T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C30">
        <f t="shared" si="1"/>
        <v>0</v>
      </c>
      <c r="AD30">
        <f t="shared" si="1"/>
        <v>0</v>
      </c>
      <c r="AE30">
        <f t="shared" si="1"/>
        <v>0</v>
      </c>
      <c r="AF30">
        <f t="shared" si="1"/>
        <v>0</v>
      </c>
      <c r="AG30">
        <f t="shared" si="1"/>
        <v>0</v>
      </c>
      <c r="AH30">
        <f t="shared" si="1"/>
        <v>0</v>
      </c>
    </row>
    <row r="31" spans="1:34" ht="17" x14ac:dyDescent="0.25">
      <c r="A31" s="3"/>
      <c r="B31" s="4">
        <v>10</v>
      </c>
      <c r="C31" s="24">
        <v>29</v>
      </c>
      <c r="D31" s="23" t="s">
        <v>18</v>
      </c>
      <c r="E31" s="24" t="s">
        <v>46</v>
      </c>
      <c r="F31" s="19" t="s">
        <v>59</v>
      </c>
      <c r="G31" s="3" t="s">
        <v>52</v>
      </c>
      <c r="H31">
        <f>IF([1]WeightPct!H30&lt;=-15,4,(IF([1]WeightPct!H30&lt;-10,3,(IF([1]WeightPct!H30&lt;-4,2,(IF([1]WeightPct!H30&lt;=-1,1,IF([1]WeightPct!H30&gt;-1,0,0))))))))</f>
        <v>0</v>
      </c>
      <c r="I31">
        <f>IF([1]WeightPct!I30&lt;=-15,4,(IF([1]WeightPct!I30&lt;-10,3,(IF([1]WeightPct!I30&lt;-4,2,(IF([1]WeightPct!I30&lt;=-1,1,IF([1]WeightPct!I30&gt;-1,0,0))))))))</f>
        <v>0</v>
      </c>
      <c r="J31">
        <f>IF([1]WeightPct!J30&lt;=-15,4,(IF([1]WeightPct!J30&lt;-10,3,(IF([1]WeightPct!J30&lt;-4,2,(IF([1]WeightPct!J30&lt;=-1,1,IF([1]WeightPct!J30&gt;-1,0,0))))))))</f>
        <v>0</v>
      </c>
      <c r="K31">
        <f>IF([1]WeightPct!K30&lt;=-15,4,(IF([1]WeightPct!K30&lt;-10,3,(IF([1]WeightPct!K30&lt;-4,2,(IF([1]WeightPct!K30&lt;=-1,1,IF([1]WeightPct!K30&gt;-1,0,0))))))))</f>
        <v>0</v>
      </c>
      <c r="L31">
        <f>IF([1]WeightPct!L30&lt;=-15,4,(IF([1]WeightPct!L30&lt;-10,3,(IF([1]WeightPct!L30&lt;-4,2,(IF([1]WeightPct!L30&lt;=-1,1,IF([1]WeightPct!L30&gt;-1,0,0))))))))</f>
        <v>0</v>
      </c>
      <c r="M31">
        <f>IF([1]WeightPct!M30&lt;=-15,4,(IF([1]WeightPct!M30&lt;-10,3,(IF([1]WeightPct!M30&lt;-4,2,(IF([1]WeightPct!M30&lt;=-1,1,IF([1]WeightPct!M30&gt;-1,0,0))))))))</f>
        <v>0</v>
      </c>
      <c r="O31">
        <v>0</v>
      </c>
      <c r="P31" s="26">
        <v>0</v>
      </c>
      <c r="Q31" s="31">
        <v>0</v>
      </c>
      <c r="R31" s="26">
        <v>0</v>
      </c>
      <c r="S31" s="26">
        <v>0</v>
      </c>
      <c r="T31" s="26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C31">
        <f t="shared" si="1"/>
        <v>0</v>
      </c>
      <c r="AD31">
        <f t="shared" si="1"/>
        <v>0</v>
      </c>
      <c r="AE31">
        <f t="shared" si="1"/>
        <v>0</v>
      </c>
      <c r="AF31">
        <f t="shared" si="1"/>
        <v>0</v>
      </c>
      <c r="AG31">
        <f t="shared" si="1"/>
        <v>0</v>
      </c>
      <c r="AH31">
        <f t="shared" si="1"/>
        <v>0</v>
      </c>
    </row>
    <row r="32" spans="1:34" ht="17" x14ac:dyDescent="0.25">
      <c r="A32" s="3"/>
      <c r="B32" s="4">
        <v>10</v>
      </c>
      <c r="C32" s="24">
        <v>30</v>
      </c>
      <c r="D32" s="23" t="s">
        <v>18</v>
      </c>
      <c r="E32" s="24" t="s">
        <v>46</v>
      </c>
      <c r="F32" s="19" t="s">
        <v>59</v>
      </c>
      <c r="G32" s="3" t="s">
        <v>52</v>
      </c>
      <c r="H32">
        <f>IF([1]WeightPct!H31&lt;=-15,4,(IF([1]WeightPct!H31&lt;-10,3,(IF([1]WeightPct!H31&lt;-4,2,(IF([1]WeightPct!H31&lt;=-1,1,IF([1]WeightPct!H31&gt;-1,0,0))))))))</f>
        <v>0</v>
      </c>
      <c r="I32">
        <f>IF([1]WeightPct!I31&lt;=-15,4,(IF([1]WeightPct!I31&lt;-10,3,(IF([1]WeightPct!I31&lt;-4,2,(IF([1]WeightPct!I31&lt;=-1,1,IF([1]WeightPct!I31&gt;-1,0,0))))))))</f>
        <v>0</v>
      </c>
      <c r="J32">
        <f>IF([1]WeightPct!J31&lt;=-15,4,(IF([1]WeightPct!J31&lt;-10,3,(IF([1]WeightPct!J31&lt;-4,2,(IF([1]WeightPct!J31&lt;=-1,1,IF([1]WeightPct!J31&gt;-1,0,0))))))))</f>
        <v>0</v>
      </c>
      <c r="K32">
        <f>IF([1]WeightPct!K31&lt;=-15,4,(IF([1]WeightPct!K31&lt;-10,3,(IF([1]WeightPct!K31&lt;-4,2,(IF([1]WeightPct!K31&lt;=-1,1,IF([1]WeightPct!K31&gt;-1,0,0))))))))</f>
        <v>0</v>
      </c>
      <c r="L32">
        <f>IF([1]WeightPct!L31&lt;=-15,4,(IF([1]WeightPct!L31&lt;-10,3,(IF([1]WeightPct!L31&lt;-4,2,(IF([1]WeightPct!L31&lt;=-1,1,IF([1]WeightPct!L31&gt;-1,0,0))))))))</f>
        <v>0</v>
      </c>
      <c r="M32">
        <f>IF([1]WeightPct!M31&lt;=-15,4,(IF([1]WeightPct!M31&lt;-10,3,(IF([1]WeightPct!M31&lt;-4,2,(IF([1]WeightPct!M31&lt;=-1,1,IF([1]WeightPct!M31&gt;-1,0,0))))))))</f>
        <v>0</v>
      </c>
      <c r="O32">
        <v>0</v>
      </c>
      <c r="P32" s="26">
        <v>0</v>
      </c>
      <c r="Q32" s="31">
        <v>0</v>
      </c>
      <c r="R32" s="26">
        <v>0</v>
      </c>
      <c r="S32" s="26">
        <v>0</v>
      </c>
      <c r="T32" s="26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C32">
        <f t="shared" si="1"/>
        <v>0</v>
      </c>
      <c r="AD32">
        <f t="shared" si="1"/>
        <v>0</v>
      </c>
      <c r="AE32">
        <f t="shared" si="1"/>
        <v>0</v>
      </c>
      <c r="AF32">
        <f t="shared" si="1"/>
        <v>0</v>
      </c>
      <c r="AG32">
        <f t="shared" si="1"/>
        <v>0</v>
      </c>
      <c r="AH32">
        <f t="shared" si="1"/>
        <v>0</v>
      </c>
    </row>
    <row r="33" spans="1:34" ht="17" x14ac:dyDescent="0.25">
      <c r="A33" s="3"/>
      <c r="B33" s="4">
        <v>11</v>
      </c>
      <c r="C33" s="25">
        <v>31</v>
      </c>
      <c r="D33" s="21" t="s">
        <v>18</v>
      </c>
      <c r="E33" s="25" t="s">
        <v>46</v>
      </c>
      <c r="F33" s="19" t="s">
        <v>59</v>
      </c>
      <c r="G33" s="3" t="s">
        <v>52</v>
      </c>
      <c r="H33">
        <f>IF([1]WeightPct!H32&lt;=-15,4,(IF([1]WeightPct!H32&lt;-10,3,(IF([1]WeightPct!H32&lt;-4,2,(IF([1]WeightPct!H32&lt;=-1,1,IF([1]WeightPct!H32&gt;-1,0,0))))))))</f>
        <v>0</v>
      </c>
      <c r="I33">
        <f>IF([1]WeightPct!I32&lt;=-15,4,(IF([1]WeightPct!I32&lt;-10,3,(IF([1]WeightPct!I32&lt;-4,2,(IF([1]WeightPct!I32&lt;=-1,1,IF([1]WeightPct!I32&gt;-1,0,0))))))))</f>
        <v>0</v>
      </c>
      <c r="J33">
        <f>IF([1]WeightPct!J32&lt;=-15,4,(IF([1]WeightPct!J32&lt;-10,3,(IF([1]WeightPct!J32&lt;-4,2,(IF([1]WeightPct!J32&lt;=-1,1,IF([1]WeightPct!J32&gt;-1,0,0))))))))</f>
        <v>0</v>
      </c>
      <c r="K33">
        <f>IF([1]WeightPct!K32&lt;=-15,4,(IF([1]WeightPct!K32&lt;-10,3,(IF([1]WeightPct!K32&lt;-4,2,(IF([1]WeightPct!K32&lt;=-1,1,IF([1]WeightPct!K32&gt;-1,0,0))))))))</f>
        <v>0</v>
      </c>
      <c r="L33">
        <f>IF([1]WeightPct!L32&lt;=-15,4,(IF([1]WeightPct!L32&lt;-10,3,(IF([1]WeightPct!L32&lt;-4,2,(IF([1]WeightPct!L32&lt;=-1,1,IF([1]WeightPct!L32&gt;-1,0,0))))))))</f>
        <v>0</v>
      </c>
      <c r="M33">
        <f>IF([1]WeightPct!M32&lt;=-15,4,(IF([1]WeightPct!M32&lt;-10,3,(IF([1]WeightPct!M32&lt;-4,2,(IF([1]WeightPct!M32&lt;=-1,1,IF([1]WeightPct!M32&gt;-1,0,0))))))))</f>
        <v>0</v>
      </c>
      <c r="O33">
        <v>0</v>
      </c>
      <c r="P33">
        <v>0</v>
      </c>
      <c r="Q33" s="8">
        <v>0</v>
      </c>
      <c r="R33">
        <v>0</v>
      </c>
      <c r="S33">
        <v>0</v>
      </c>
      <c r="T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C33">
        <f t="shared" si="1"/>
        <v>0</v>
      </c>
      <c r="AD33">
        <f t="shared" si="1"/>
        <v>0</v>
      </c>
      <c r="AE33">
        <f t="shared" si="1"/>
        <v>0</v>
      </c>
      <c r="AF33">
        <f t="shared" si="1"/>
        <v>0</v>
      </c>
      <c r="AG33">
        <f t="shared" si="1"/>
        <v>0</v>
      </c>
      <c r="AH33">
        <f t="shared" si="1"/>
        <v>0</v>
      </c>
    </row>
    <row r="34" spans="1:34" ht="17" x14ac:dyDescent="0.25">
      <c r="A34" s="3"/>
      <c r="B34" s="4">
        <v>11</v>
      </c>
      <c r="C34" s="25">
        <v>32</v>
      </c>
      <c r="D34" s="21" t="s">
        <v>18</v>
      </c>
      <c r="E34" s="25" t="s">
        <v>46</v>
      </c>
      <c r="F34" s="19" t="s">
        <v>59</v>
      </c>
      <c r="G34" s="3" t="s">
        <v>52</v>
      </c>
      <c r="H34">
        <f>IF([1]WeightPct!H33&lt;=-15,4,(IF([1]WeightPct!H33&lt;-10,3,(IF([1]WeightPct!H33&lt;-4,2,(IF([1]WeightPct!H33&lt;=-1,1,IF([1]WeightPct!H33&gt;-1,0,0))))))))</f>
        <v>0</v>
      </c>
      <c r="I34">
        <f>IF([1]WeightPct!I33&lt;=-15,4,(IF([1]WeightPct!I33&lt;-10,3,(IF([1]WeightPct!I33&lt;-4,2,(IF([1]WeightPct!I33&lt;=-1,1,IF([1]WeightPct!I33&gt;-1,0,0))))))))</f>
        <v>0</v>
      </c>
      <c r="J34">
        <f>IF([1]WeightPct!J33&lt;=-15,4,(IF([1]WeightPct!J33&lt;-10,3,(IF([1]WeightPct!J33&lt;-4,2,(IF([1]WeightPct!J33&lt;=-1,1,IF([1]WeightPct!J33&gt;-1,0,0))))))))</f>
        <v>0</v>
      </c>
      <c r="K34">
        <f>IF([1]WeightPct!K33&lt;=-15,4,(IF([1]WeightPct!K33&lt;-10,3,(IF([1]WeightPct!K33&lt;-4,2,(IF([1]WeightPct!K33&lt;=-1,1,IF([1]WeightPct!K33&gt;-1,0,0))))))))</f>
        <v>0</v>
      </c>
      <c r="L34">
        <f>IF([1]WeightPct!L33&lt;=-15,4,(IF([1]WeightPct!L33&lt;-10,3,(IF([1]WeightPct!L33&lt;-4,2,(IF([1]WeightPct!L33&lt;=-1,1,IF([1]WeightPct!L33&gt;-1,0,0))))))))</f>
        <v>0</v>
      </c>
      <c r="M34">
        <f>IF([1]WeightPct!M33&lt;=-15,4,(IF([1]WeightPct!M33&lt;-10,3,(IF([1]WeightPct!M33&lt;-4,2,(IF([1]WeightPct!M33&lt;=-1,1,IF([1]WeightPct!M33&gt;-1,0,0))))))))</f>
        <v>0</v>
      </c>
      <c r="O34">
        <v>0</v>
      </c>
      <c r="P34">
        <v>0</v>
      </c>
      <c r="Q34" s="8">
        <v>0</v>
      </c>
      <c r="R34">
        <v>0</v>
      </c>
      <c r="S34">
        <v>0</v>
      </c>
      <c r="T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C34">
        <f t="shared" si="1"/>
        <v>0</v>
      </c>
      <c r="AD34">
        <f t="shared" si="1"/>
        <v>0</v>
      </c>
      <c r="AE34">
        <f t="shared" si="1"/>
        <v>0</v>
      </c>
      <c r="AF34">
        <f t="shared" si="1"/>
        <v>0</v>
      </c>
      <c r="AG34">
        <f t="shared" si="1"/>
        <v>0</v>
      </c>
      <c r="AH34">
        <f t="shared" si="1"/>
        <v>0</v>
      </c>
    </row>
    <row r="35" spans="1:34" ht="17" x14ac:dyDescent="0.25">
      <c r="A35" s="3"/>
      <c r="B35" s="4">
        <v>11</v>
      </c>
      <c r="C35" s="25">
        <v>33</v>
      </c>
      <c r="D35" s="21" t="s">
        <v>18</v>
      </c>
      <c r="E35" s="25" t="s">
        <v>46</v>
      </c>
      <c r="F35" s="19" t="s">
        <v>59</v>
      </c>
      <c r="G35" s="3" t="s">
        <v>52</v>
      </c>
      <c r="H35">
        <f>IF([1]WeightPct!H34&lt;=-15,4,(IF([1]WeightPct!H34&lt;-10,3,(IF([1]WeightPct!H34&lt;-4,2,(IF([1]WeightPct!H34&lt;=-1,1,IF([1]WeightPct!H34&gt;-1,0,0))))))))</f>
        <v>0</v>
      </c>
      <c r="I35">
        <f>IF([1]WeightPct!I34&lt;=-15,4,(IF([1]WeightPct!I34&lt;-10,3,(IF([1]WeightPct!I34&lt;-4,2,(IF([1]WeightPct!I34&lt;=-1,1,IF([1]WeightPct!I34&gt;-1,0,0))))))))</f>
        <v>0</v>
      </c>
      <c r="J35">
        <f>IF([1]WeightPct!J34&lt;=-15,4,(IF([1]WeightPct!J34&lt;-10,3,(IF([1]WeightPct!J34&lt;-4,2,(IF([1]WeightPct!J34&lt;=-1,1,IF([1]WeightPct!J34&gt;-1,0,0))))))))</f>
        <v>0</v>
      </c>
      <c r="K35">
        <f>IF([1]WeightPct!K34&lt;=-15,4,(IF([1]WeightPct!K34&lt;-10,3,(IF([1]WeightPct!K34&lt;-4,2,(IF([1]WeightPct!K34&lt;=-1,1,IF([1]WeightPct!K34&gt;-1,0,0))))))))</f>
        <v>0</v>
      </c>
      <c r="L35">
        <f>IF([1]WeightPct!L34&lt;=-15,4,(IF([1]WeightPct!L34&lt;-10,3,(IF([1]WeightPct!L34&lt;-4,2,(IF([1]WeightPct!L34&lt;=-1,1,IF([1]WeightPct!L34&gt;-1,0,0))))))))</f>
        <v>0</v>
      </c>
      <c r="M35">
        <f>IF([1]WeightPct!M34&lt;=-15,4,(IF([1]WeightPct!M34&lt;-10,3,(IF([1]WeightPct!M34&lt;-4,2,(IF([1]WeightPct!M34&lt;=-1,1,IF([1]WeightPct!M34&gt;-1,0,0))))))))</f>
        <v>0</v>
      </c>
      <c r="O35">
        <v>0</v>
      </c>
      <c r="P35">
        <v>0</v>
      </c>
      <c r="Q35" s="8">
        <v>0</v>
      </c>
      <c r="R35">
        <v>0</v>
      </c>
      <c r="S35">
        <v>0</v>
      </c>
      <c r="T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C35">
        <f t="shared" si="1"/>
        <v>0</v>
      </c>
      <c r="AD35">
        <f t="shared" si="1"/>
        <v>0</v>
      </c>
      <c r="AE35">
        <f t="shared" si="1"/>
        <v>0</v>
      </c>
      <c r="AF35">
        <f t="shared" si="1"/>
        <v>0</v>
      </c>
      <c r="AG35">
        <f t="shared" si="1"/>
        <v>0</v>
      </c>
      <c r="AH35">
        <f t="shared" si="1"/>
        <v>0</v>
      </c>
    </row>
    <row r="36" spans="1:34" ht="17" x14ac:dyDescent="0.25">
      <c r="A36" s="3"/>
      <c r="B36" s="4">
        <v>12</v>
      </c>
      <c r="C36" s="25">
        <v>34</v>
      </c>
      <c r="D36" s="21" t="s">
        <v>18</v>
      </c>
      <c r="E36" s="25" t="s">
        <v>46</v>
      </c>
      <c r="F36" s="19" t="s">
        <v>59</v>
      </c>
      <c r="G36" s="3" t="s">
        <v>52</v>
      </c>
      <c r="H36">
        <f>IF([1]WeightPct!H35&lt;=-15,4,(IF([1]WeightPct!H35&lt;-10,3,(IF([1]WeightPct!H35&lt;-4,2,(IF([1]WeightPct!H35&lt;=-1,1,IF([1]WeightPct!H35&gt;-1,0,0))))))))</f>
        <v>0</v>
      </c>
      <c r="I36">
        <f>IF([1]WeightPct!I35&lt;=-15,4,(IF([1]WeightPct!I35&lt;-10,3,(IF([1]WeightPct!I35&lt;-4,2,(IF([1]WeightPct!I35&lt;=-1,1,IF([1]WeightPct!I35&gt;-1,0,0))))))))</f>
        <v>0</v>
      </c>
      <c r="J36">
        <f>IF([1]WeightPct!J35&lt;=-15,4,(IF([1]WeightPct!J35&lt;-10,3,(IF([1]WeightPct!J35&lt;-4,2,(IF([1]WeightPct!J35&lt;=-1,1,IF([1]WeightPct!J35&gt;-1,0,0))))))))</f>
        <v>0</v>
      </c>
      <c r="K36">
        <f>IF([1]WeightPct!K35&lt;=-15,4,(IF([1]WeightPct!K35&lt;-10,3,(IF([1]WeightPct!K35&lt;-4,2,(IF([1]WeightPct!K35&lt;=-1,1,IF([1]WeightPct!K35&gt;-1,0,0))))))))</f>
        <v>0</v>
      </c>
      <c r="L36">
        <f>IF([1]WeightPct!L35&lt;=-15,4,(IF([1]WeightPct!L35&lt;-10,3,(IF([1]WeightPct!L35&lt;-4,2,(IF([1]WeightPct!L35&lt;=-1,1,IF([1]WeightPct!L35&gt;-1,0,0))))))))</f>
        <v>0</v>
      </c>
      <c r="M36">
        <f>IF([1]WeightPct!M35&lt;=-15,4,(IF([1]WeightPct!M35&lt;-10,3,(IF([1]WeightPct!M35&lt;-4,2,(IF([1]WeightPct!M35&lt;=-1,1,IF([1]WeightPct!M35&gt;-1,0,0))))))))</f>
        <v>0</v>
      </c>
      <c r="O36">
        <v>0</v>
      </c>
      <c r="P36">
        <v>0</v>
      </c>
      <c r="Q36" s="8">
        <v>0</v>
      </c>
      <c r="R36">
        <v>0</v>
      </c>
      <c r="S36">
        <v>0</v>
      </c>
      <c r="T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C36">
        <f t="shared" si="1"/>
        <v>0</v>
      </c>
      <c r="AD36">
        <f t="shared" si="1"/>
        <v>0</v>
      </c>
      <c r="AE36">
        <f t="shared" si="1"/>
        <v>0</v>
      </c>
      <c r="AF36">
        <f t="shared" si="1"/>
        <v>0</v>
      </c>
      <c r="AG36">
        <f t="shared" si="1"/>
        <v>0</v>
      </c>
      <c r="AH36">
        <f t="shared" si="1"/>
        <v>0</v>
      </c>
    </row>
    <row r="37" spans="1:34" ht="17" x14ac:dyDescent="0.25">
      <c r="A37" s="3"/>
      <c r="B37" s="4">
        <v>12</v>
      </c>
      <c r="C37" s="25">
        <v>35</v>
      </c>
      <c r="D37" s="21" t="s">
        <v>18</v>
      </c>
      <c r="E37" s="25" t="s">
        <v>46</v>
      </c>
      <c r="F37" s="19" t="s">
        <v>59</v>
      </c>
      <c r="G37" s="3" t="s">
        <v>52</v>
      </c>
      <c r="H37">
        <f>IF([1]WeightPct!H36&lt;=-15,4,(IF([1]WeightPct!H36&lt;-10,3,(IF([1]WeightPct!H36&lt;-4,2,(IF([1]WeightPct!H36&lt;=-1,1,IF([1]WeightPct!H36&gt;-1,0,0))))))))</f>
        <v>0</v>
      </c>
      <c r="I37">
        <f>IF([1]WeightPct!I36&lt;=-15,4,(IF([1]WeightPct!I36&lt;-10,3,(IF([1]WeightPct!I36&lt;-4,2,(IF([1]WeightPct!I36&lt;=-1,1,IF([1]WeightPct!I36&gt;-1,0,0))))))))</f>
        <v>0</v>
      </c>
      <c r="J37">
        <f>IF([1]WeightPct!J36&lt;=-15,4,(IF([1]WeightPct!J36&lt;-10,3,(IF([1]WeightPct!J36&lt;-4,2,(IF([1]WeightPct!J36&lt;=-1,1,IF([1]WeightPct!J36&gt;-1,0,0))))))))</f>
        <v>0</v>
      </c>
      <c r="K37">
        <f>IF([1]WeightPct!K36&lt;=-15,4,(IF([1]WeightPct!K36&lt;-10,3,(IF([1]WeightPct!K36&lt;-4,2,(IF([1]WeightPct!K36&lt;=-1,1,IF([1]WeightPct!K36&gt;-1,0,0))))))))</f>
        <v>0</v>
      </c>
      <c r="L37">
        <f>IF([1]WeightPct!L36&lt;=-15,4,(IF([1]WeightPct!L36&lt;-10,3,(IF([1]WeightPct!L36&lt;-4,2,(IF([1]WeightPct!L36&lt;=-1,1,IF([1]WeightPct!L36&gt;-1,0,0))))))))</f>
        <v>0</v>
      </c>
      <c r="M37">
        <f>IF([1]WeightPct!M36&lt;=-15,4,(IF([1]WeightPct!M36&lt;-10,3,(IF([1]WeightPct!M36&lt;-4,2,(IF([1]WeightPct!M36&lt;=-1,1,IF([1]WeightPct!M36&gt;-1,0,0))))))))</f>
        <v>0</v>
      </c>
      <c r="O37">
        <v>0</v>
      </c>
      <c r="P37">
        <v>0</v>
      </c>
      <c r="Q37" s="8">
        <v>0</v>
      </c>
      <c r="R37">
        <v>0</v>
      </c>
      <c r="S37">
        <v>0</v>
      </c>
      <c r="T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C37">
        <f t="shared" si="1"/>
        <v>0</v>
      </c>
      <c r="AD37">
        <f t="shared" si="1"/>
        <v>0</v>
      </c>
      <c r="AE37">
        <f t="shared" si="1"/>
        <v>0</v>
      </c>
      <c r="AF37">
        <f t="shared" si="1"/>
        <v>0</v>
      </c>
      <c r="AG37">
        <f t="shared" si="1"/>
        <v>0</v>
      </c>
      <c r="AH37">
        <f t="shared" si="1"/>
        <v>0</v>
      </c>
    </row>
    <row r="38" spans="1:34" ht="17" x14ac:dyDescent="0.25">
      <c r="A38" s="3"/>
      <c r="B38" s="4">
        <v>12</v>
      </c>
      <c r="C38" s="25">
        <v>36</v>
      </c>
      <c r="D38" s="21" t="s">
        <v>18</v>
      </c>
      <c r="E38" s="25" t="s">
        <v>46</v>
      </c>
      <c r="F38" s="19" t="s">
        <v>59</v>
      </c>
      <c r="G38" s="3" t="s">
        <v>52</v>
      </c>
      <c r="H38">
        <f>IF([1]WeightPct!H37&lt;=-15,4,(IF([1]WeightPct!H37&lt;-10,3,(IF([1]WeightPct!H37&lt;-4,2,(IF([1]WeightPct!H37&lt;=-1,1,IF([1]WeightPct!H37&gt;-1,0,0))))))))</f>
        <v>0</v>
      </c>
      <c r="I38">
        <f>IF([1]WeightPct!I37&lt;=-15,4,(IF([1]WeightPct!I37&lt;-10,3,(IF([1]WeightPct!I37&lt;-4,2,(IF([1]WeightPct!I37&lt;=-1,1,IF([1]WeightPct!I37&gt;-1,0,0))))))))</f>
        <v>0</v>
      </c>
      <c r="J38">
        <f>IF([1]WeightPct!J37&lt;=-15,4,(IF([1]WeightPct!J37&lt;-10,3,(IF([1]WeightPct!J37&lt;-4,2,(IF([1]WeightPct!J37&lt;=-1,1,IF([1]WeightPct!J37&gt;-1,0,0))))))))</f>
        <v>0</v>
      </c>
      <c r="K38">
        <f>IF([1]WeightPct!K37&lt;=-15,4,(IF([1]WeightPct!K37&lt;-10,3,(IF([1]WeightPct!K37&lt;-4,2,(IF([1]WeightPct!K37&lt;=-1,1,IF([1]WeightPct!K37&gt;-1,0,0))))))))</f>
        <v>0</v>
      </c>
      <c r="L38">
        <f>IF([1]WeightPct!L37&lt;=-15,4,(IF([1]WeightPct!L37&lt;-10,3,(IF([1]WeightPct!L37&lt;-4,2,(IF([1]WeightPct!L37&lt;=-1,1,IF([1]WeightPct!L37&gt;-1,0,0))))))))</f>
        <v>0</v>
      </c>
      <c r="M38">
        <f>IF([1]WeightPct!M37&lt;=-15,4,(IF([1]WeightPct!M37&lt;-10,3,(IF([1]WeightPct!M37&lt;-4,2,(IF([1]WeightPct!M37&lt;=-1,1,IF([1]WeightPct!M37&gt;-1,0,0))))))))</f>
        <v>0</v>
      </c>
      <c r="O38">
        <v>0</v>
      </c>
      <c r="P38">
        <v>0</v>
      </c>
      <c r="Q38" s="8">
        <v>0</v>
      </c>
      <c r="R38">
        <v>0</v>
      </c>
      <c r="S38">
        <v>0</v>
      </c>
      <c r="T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C38">
        <f t="shared" si="1"/>
        <v>0</v>
      </c>
      <c r="AD38">
        <f t="shared" si="1"/>
        <v>0</v>
      </c>
      <c r="AE38">
        <f t="shared" si="1"/>
        <v>0</v>
      </c>
      <c r="AF38">
        <f t="shared" si="1"/>
        <v>0</v>
      </c>
      <c r="AG38">
        <f t="shared" si="1"/>
        <v>0</v>
      </c>
      <c r="AH38">
        <f t="shared" si="1"/>
        <v>0</v>
      </c>
    </row>
    <row r="39" spans="1:34" x14ac:dyDescent="0.2">
      <c r="A39" s="3"/>
    </row>
    <row r="40" spans="1:34" x14ac:dyDescent="0.2">
      <c r="A40" s="3"/>
    </row>
    <row r="41" spans="1:34" x14ac:dyDescent="0.2">
      <c r="A41" s="3"/>
    </row>
    <row r="42" spans="1:34" x14ac:dyDescent="0.2">
      <c r="A42" s="3"/>
    </row>
    <row r="43" spans="1:34" x14ac:dyDescent="0.2">
      <c r="A43" s="3"/>
    </row>
    <row r="44" spans="1:34" x14ac:dyDescent="0.2">
      <c r="A44" s="3"/>
    </row>
    <row r="45" spans="1:34" x14ac:dyDescent="0.2">
      <c r="A45" s="3"/>
    </row>
    <row r="46" spans="1:34" x14ac:dyDescent="0.2">
      <c r="A46" s="3"/>
    </row>
    <row r="47" spans="1:34" x14ac:dyDescent="0.2">
      <c r="A47" s="3"/>
    </row>
    <row r="48" spans="1:34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</sheetData>
  <mergeCells count="4">
    <mergeCell ref="H1:M1"/>
    <mergeCell ref="O1:T1"/>
    <mergeCell ref="V1:AA1"/>
    <mergeCell ref="AC1:AH1"/>
  </mergeCells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EA3A-5B17-4EB1-B248-F7076090AD2A}">
  <dimension ref="A1:T77"/>
  <sheetViews>
    <sheetView workbookViewId="0">
      <selection activeCell="I43" sqref="I43"/>
    </sheetView>
  </sheetViews>
  <sheetFormatPr baseColWidth="10" defaultColWidth="8.83203125" defaultRowHeight="16" x14ac:dyDescent="0.2"/>
  <cols>
    <col min="1" max="1" width="26.5" style="5" bestFit="1" customWidth="1"/>
    <col min="2" max="2" width="10.5" style="6"/>
    <col min="3" max="5" width="10.5" style="5"/>
    <col min="6" max="6" width="13.6640625" style="5" bestFit="1" customWidth="1"/>
    <col min="7" max="7" width="18" style="5" bestFit="1" customWidth="1"/>
    <col min="8" max="8" width="6.6640625" bestFit="1" customWidth="1"/>
    <col min="9" max="9" width="6.5" bestFit="1" customWidth="1"/>
    <col min="10" max="10" width="6.1640625" bestFit="1" customWidth="1"/>
    <col min="11" max="11" width="11.6640625" bestFit="1" customWidth="1"/>
    <col min="12" max="12" width="22.5" bestFit="1" customWidth="1"/>
    <col min="13" max="14" width="11.6640625" bestFit="1" customWidth="1"/>
    <col min="15" max="15" width="10.83203125" bestFit="1" customWidth="1"/>
    <col min="16" max="16" width="10.33203125" bestFit="1" customWidth="1"/>
  </cols>
  <sheetData>
    <row r="1" spans="1:20" x14ac:dyDescent="0.2">
      <c r="A1" s="1" t="s">
        <v>0</v>
      </c>
      <c r="B1" s="2" t="s">
        <v>1</v>
      </c>
      <c r="C1" s="2" t="s">
        <v>2</v>
      </c>
      <c r="D1" s="2" t="s">
        <v>3</v>
      </c>
      <c r="E1" s="12" t="s">
        <v>45</v>
      </c>
      <c r="F1" s="12" t="s">
        <v>47</v>
      </c>
      <c r="G1" s="2" t="s">
        <v>48</v>
      </c>
      <c r="H1" s="10" t="s">
        <v>4</v>
      </c>
      <c r="I1" s="11" t="s">
        <v>5</v>
      </c>
      <c r="J1" s="11" t="s">
        <v>6</v>
      </c>
      <c r="K1" s="11" t="s">
        <v>7</v>
      </c>
      <c r="L1" s="11" t="s">
        <v>8</v>
      </c>
      <c r="M1" s="12" t="s">
        <v>9</v>
      </c>
      <c r="N1" s="12" t="s">
        <v>10</v>
      </c>
      <c r="O1" s="12" t="s">
        <v>11</v>
      </c>
      <c r="P1" s="12" t="s">
        <v>12</v>
      </c>
    </row>
    <row r="2" spans="1:20" ht="17" x14ac:dyDescent="0.2">
      <c r="A2" s="3"/>
      <c r="B2" s="4">
        <v>1</v>
      </c>
      <c r="C2" s="19">
        <v>1</v>
      </c>
      <c r="D2" s="19" t="s">
        <v>18</v>
      </c>
      <c r="E2" s="19" t="s">
        <v>46</v>
      </c>
      <c r="F2" s="19" t="s">
        <v>58</v>
      </c>
      <c r="G2" s="3" t="s">
        <v>52</v>
      </c>
      <c r="H2">
        <v>0.08</v>
      </c>
      <c r="I2">
        <v>0.24399999999999999</v>
      </c>
      <c r="J2">
        <v>0.127</v>
      </c>
      <c r="K2">
        <v>7.9</v>
      </c>
      <c r="L2">
        <v>7.3</v>
      </c>
      <c r="M2" s="13">
        <f>(H2/'Body parameters'!$O2)*100</f>
        <v>0.31872509960159362</v>
      </c>
      <c r="N2" s="13">
        <f>(I2/'Body parameters'!$O2)*100</f>
        <v>0.97211155378486047</v>
      </c>
      <c r="O2" s="13">
        <f>(J2/'Body parameters'!$O2)*100</f>
        <v>0.50597609561752988</v>
      </c>
      <c r="P2" s="14">
        <f>((J2*1000)/L2)</f>
        <v>17.397260273972602</v>
      </c>
    </row>
    <row r="3" spans="1:20" ht="17" x14ac:dyDescent="0.2">
      <c r="A3" s="3"/>
      <c r="B3" s="4">
        <v>1</v>
      </c>
      <c r="C3" s="19">
        <v>2</v>
      </c>
      <c r="D3" s="19" t="s">
        <v>18</v>
      </c>
      <c r="E3" s="19" t="s">
        <v>46</v>
      </c>
      <c r="F3" s="19" t="s">
        <v>58</v>
      </c>
      <c r="G3" s="3" t="s">
        <v>52</v>
      </c>
      <c r="H3">
        <v>6.0999999999999999E-2</v>
      </c>
      <c r="I3">
        <v>0.16500000000000001</v>
      </c>
      <c r="J3">
        <v>0.122</v>
      </c>
      <c r="K3">
        <v>7</v>
      </c>
      <c r="L3">
        <v>6.5</v>
      </c>
      <c r="M3" s="13">
        <f>(H3/'Body parameters'!$O3)*100</f>
        <v>0.24696356275303644</v>
      </c>
      <c r="N3" s="13">
        <f>(I3/'Body parameters'!$O3)*100</f>
        <v>0.66801619433198389</v>
      </c>
      <c r="O3" s="13">
        <f>(J3/'Body parameters'!$O3)*100</f>
        <v>0.49392712550607287</v>
      </c>
      <c r="P3" s="14">
        <f t="shared" ref="P3:P37" si="0">((J3*1000)/L3)</f>
        <v>18.76923076923077</v>
      </c>
    </row>
    <row r="4" spans="1:20" ht="17" x14ac:dyDescent="0.2">
      <c r="A4" s="3"/>
      <c r="B4" s="4">
        <v>1</v>
      </c>
      <c r="C4" s="21">
        <v>3</v>
      </c>
      <c r="D4" s="21" t="s">
        <v>18</v>
      </c>
      <c r="E4" s="22" t="s">
        <v>46</v>
      </c>
      <c r="F4" s="19" t="s">
        <v>58</v>
      </c>
      <c r="G4" s="3" t="s">
        <v>52</v>
      </c>
      <c r="H4">
        <v>5.6000000000000001E-2</v>
      </c>
      <c r="I4">
        <v>0.187</v>
      </c>
      <c r="J4">
        <v>0.129</v>
      </c>
      <c r="K4">
        <v>7.3</v>
      </c>
      <c r="L4">
        <v>6.8</v>
      </c>
      <c r="M4" s="13">
        <f>(H4/'Body parameters'!$O4)*100</f>
        <v>0.23236514522821575</v>
      </c>
      <c r="N4" s="13">
        <f>(I4/'Body parameters'!$O4)*100</f>
        <v>0.77593360995850624</v>
      </c>
      <c r="O4" s="13">
        <f>(J4/'Body parameters'!$O4)*100</f>
        <v>0.53526970954356845</v>
      </c>
      <c r="P4" s="14">
        <f t="shared" si="0"/>
        <v>18.97058823529412</v>
      </c>
    </row>
    <row r="5" spans="1:20" ht="17" x14ac:dyDescent="0.2">
      <c r="A5" s="3"/>
      <c r="B5" s="4">
        <v>2</v>
      </c>
      <c r="C5" s="19">
        <v>4</v>
      </c>
      <c r="D5" s="19" t="s">
        <v>18</v>
      </c>
      <c r="E5" s="19" t="s">
        <v>46</v>
      </c>
      <c r="F5" s="19" t="s">
        <v>58</v>
      </c>
      <c r="G5" s="3" t="s">
        <v>53</v>
      </c>
      <c r="H5">
        <v>0.112</v>
      </c>
      <c r="I5">
        <v>0.39700000000000002</v>
      </c>
      <c r="J5">
        <v>0.13400000000000001</v>
      </c>
      <c r="K5">
        <v>5.0999999999999996</v>
      </c>
      <c r="L5">
        <v>4.5999999999999996</v>
      </c>
      <c r="M5" s="13">
        <f>(H5/'Body parameters'!$O5)*100</f>
        <v>0.52336448598130847</v>
      </c>
      <c r="N5" s="13">
        <f>(I5/'Body parameters'!$O5)*100</f>
        <v>1.8551401869158883</v>
      </c>
      <c r="O5" s="13">
        <f>(J5/'Body parameters'!$O5)*100</f>
        <v>0.62616822429906549</v>
      </c>
      <c r="P5" s="14">
        <f t="shared" si="0"/>
        <v>29.130434782608699</v>
      </c>
    </row>
    <row r="6" spans="1:20" ht="17" x14ac:dyDescent="0.2">
      <c r="A6" s="3"/>
      <c r="B6" s="4">
        <v>2</v>
      </c>
      <c r="C6" s="19">
        <v>5</v>
      </c>
      <c r="D6" s="19" t="s">
        <v>18</v>
      </c>
      <c r="E6" s="19" t="s">
        <v>46</v>
      </c>
      <c r="F6" s="19" t="s">
        <v>58</v>
      </c>
      <c r="G6" s="3" t="s">
        <v>53</v>
      </c>
      <c r="H6">
        <v>8.4000000000000005E-2</v>
      </c>
      <c r="I6">
        <v>0.33500000000000002</v>
      </c>
      <c r="J6">
        <v>0.129</v>
      </c>
      <c r="K6">
        <v>6</v>
      </c>
      <c r="L6">
        <v>5.5</v>
      </c>
      <c r="M6" s="13">
        <f>(H6/'Body parameters'!$O6)*100</f>
        <v>0.3800904977375566</v>
      </c>
      <c r="N6" s="13">
        <f>(I6/'Body parameters'!$O6)*100</f>
        <v>1.5158371040723981</v>
      </c>
      <c r="O6" s="13">
        <f>(J6/'Body parameters'!$O6)*100</f>
        <v>0.58371040723981904</v>
      </c>
      <c r="P6" s="14">
        <f t="shared" si="0"/>
        <v>23.454545454545453</v>
      </c>
    </row>
    <row r="7" spans="1:20" ht="17" x14ac:dyDescent="0.2">
      <c r="A7" s="3"/>
      <c r="B7" s="4">
        <v>2</v>
      </c>
      <c r="C7" s="19">
        <v>6</v>
      </c>
      <c r="D7" s="19" t="s">
        <v>18</v>
      </c>
      <c r="E7" s="19" t="s">
        <v>46</v>
      </c>
      <c r="F7" s="19" t="s">
        <v>58</v>
      </c>
      <c r="G7" s="3" t="s">
        <v>53</v>
      </c>
      <c r="H7">
        <v>6.9000000000000006E-2</v>
      </c>
      <c r="I7">
        <v>0.22500000000000001</v>
      </c>
      <c r="J7">
        <v>0.13500000000000001</v>
      </c>
      <c r="K7">
        <v>6</v>
      </c>
      <c r="L7">
        <v>5.4</v>
      </c>
      <c r="M7" s="13">
        <f>(H7/'Body parameters'!$O7)*100</f>
        <v>0.26744186046511631</v>
      </c>
      <c r="N7" s="13">
        <f>(I7/'Body parameters'!$O7)*100</f>
        <v>0.87209302325581395</v>
      </c>
      <c r="O7" s="13">
        <f>(J7/'Body parameters'!$O7)*100</f>
        <v>0.52325581395348841</v>
      </c>
      <c r="P7" s="14">
        <f t="shared" si="0"/>
        <v>25</v>
      </c>
    </row>
    <row r="8" spans="1:20" ht="17" x14ac:dyDescent="0.2">
      <c r="A8" s="3"/>
      <c r="B8" s="4">
        <v>3</v>
      </c>
      <c r="C8" s="21">
        <v>7</v>
      </c>
      <c r="D8" s="21" t="s">
        <v>18</v>
      </c>
      <c r="E8" s="22" t="s">
        <v>46</v>
      </c>
      <c r="F8" s="19" t="s">
        <v>58</v>
      </c>
      <c r="G8" s="3" t="s">
        <v>52</v>
      </c>
      <c r="H8">
        <v>5.5E-2</v>
      </c>
      <c r="I8">
        <v>0.254</v>
      </c>
      <c r="J8">
        <v>0.159</v>
      </c>
      <c r="K8">
        <v>7.8</v>
      </c>
      <c r="L8">
        <v>7.3</v>
      </c>
      <c r="M8" s="13">
        <f>(H8/'Body parameters'!$O8)*100</f>
        <v>0.21400778210116733</v>
      </c>
      <c r="N8" s="13">
        <f>(I8/'Body parameters'!$O8)*100</f>
        <v>0.98832684824902728</v>
      </c>
      <c r="O8" s="13">
        <f>(J8/'Body parameters'!$O8)*100</f>
        <v>0.61867704280155644</v>
      </c>
      <c r="P8" s="14">
        <f t="shared" si="0"/>
        <v>21.780821917808218</v>
      </c>
    </row>
    <row r="9" spans="1:20" ht="17" x14ac:dyDescent="0.2">
      <c r="A9" s="3"/>
      <c r="B9" s="4">
        <v>3</v>
      </c>
      <c r="C9" s="21">
        <v>8</v>
      </c>
      <c r="D9" s="21" t="s">
        <v>18</v>
      </c>
      <c r="E9" s="22" t="s">
        <v>46</v>
      </c>
      <c r="F9" s="19" t="s">
        <v>58</v>
      </c>
      <c r="G9" s="3" t="s">
        <v>52</v>
      </c>
      <c r="H9">
        <v>7.9000000000000001E-2</v>
      </c>
      <c r="I9">
        <v>0.189</v>
      </c>
      <c r="J9">
        <v>0.121</v>
      </c>
      <c r="K9">
        <v>7.6</v>
      </c>
      <c r="L9">
        <v>7</v>
      </c>
      <c r="M9" s="13">
        <f>(H9/'Body parameters'!$O9)*100</f>
        <v>0.2981132075471698</v>
      </c>
      <c r="N9" s="13">
        <f>(I9/'Body parameters'!$O9)*100</f>
        <v>0.71320754716981138</v>
      </c>
      <c r="O9" s="13">
        <f>(J9/'Body parameters'!$O9)*100</f>
        <v>0.45660377358490561</v>
      </c>
      <c r="P9" s="14">
        <f t="shared" si="0"/>
        <v>17.285714285714285</v>
      </c>
    </row>
    <row r="10" spans="1:20" ht="17" x14ac:dyDescent="0.2">
      <c r="A10" s="3"/>
      <c r="B10" s="4">
        <v>3</v>
      </c>
      <c r="C10" s="21">
        <v>9</v>
      </c>
      <c r="D10" s="21" t="s">
        <v>18</v>
      </c>
      <c r="E10" s="22" t="s">
        <v>46</v>
      </c>
      <c r="F10" s="19" t="s">
        <v>58</v>
      </c>
      <c r="G10" s="3" t="s">
        <v>52</v>
      </c>
      <c r="H10">
        <v>5.2999999999999999E-2</v>
      </c>
      <c r="I10">
        <v>0.20399999999999999</v>
      </c>
      <c r="J10">
        <v>0.13300000000000001</v>
      </c>
      <c r="K10">
        <v>8.6</v>
      </c>
      <c r="L10">
        <v>8</v>
      </c>
      <c r="M10" s="13">
        <f>(H10/'Body parameters'!$O10)*100</f>
        <v>0.22083333333333335</v>
      </c>
      <c r="N10" s="13">
        <f>(I10/'Body parameters'!$O10)*100</f>
        <v>0.84999999999999987</v>
      </c>
      <c r="O10" s="13">
        <f>(J10/'Body parameters'!$O10)*100</f>
        <v>0.5541666666666667</v>
      </c>
      <c r="P10" s="14">
        <f t="shared" si="0"/>
        <v>16.625</v>
      </c>
    </row>
    <row r="11" spans="1:20" ht="17" x14ac:dyDescent="0.2">
      <c r="A11" s="3"/>
      <c r="B11" s="4">
        <v>4</v>
      </c>
      <c r="C11" s="19">
        <v>10</v>
      </c>
      <c r="D11" s="19" t="s">
        <v>18</v>
      </c>
      <c r="E11" s="19" t="s">
        <v>46</v>
      </c>
      <c r="F11" s="19" t="s">
        <v>58</v>
      </c>
      <c r="G11" s="3" t="s">
        <v>52</v>
      </c>
      <c r="H11">
        <v>7.1999999999999995E-2</v>
      </c>
      <c r="I11">
        <v>0.25900000000000001</v>
      </c>
      <c r="J11">
        <v>0.111</v>
      </c>
      <c r="K11">
        <v>7.2</v>
      </c>
      <c r="L11">
        <v>6.7</v>
      </c>
      <c r="M11" s="13">
        <f>(H11/'Body parameters'!$O11)*100</f>
        <v>0.31999999999999995</v>
      </c>
      <c r="N11" s="13">
        <f>(I11/'Body parameters'!$O11)*100</f>
        <v>1.1511111111111112</v>
      </c>
      <c r="O11" s="13">
        <f>(J11/'Body parameters'!$O11)*100</f>
        <v>0.49333333333333329</v>
      </c>
      <c r="P11" s="14">
        <f t="shared" si="0"/>
        <v>16.567164179104477</v>
      </c>
    </row>
    <row r="12" spans="1:20" ht="17" x14ac:dyDescent="0.2">
      <c r="A12" s="3"/>
      <c r="B12" s="4">
        <v>4</v>
      </c>
      <c r="C12" s="19">
        <v>11</v>
      </c>
      <c r="D12" s="19" t="s">
        <v>18</v>
      </c>
      <c r="E12" s="19" t="s">
        <v>46</v>
      </c>
      <c r="F12" s="19" t="s">
        <v>58</v>
      </c>
      <c r="G12" s="3" t="s">
        <v>52</v>
      </c>
      <c r="H12">
        <v>7.0999999999999994E-2</v>
      </c>
      <c r="I12">
        <v>0.215</v>
      </c>
      <c r="J12">
        <v>0.126</v>
      </c>
      <c r="K12">
        <v>8.1</v>
      </c>
      <c r="L12">
        <v>7.6</v>
      </c>
      <c r="M12" s="13">
        <f>(H12/'Body parameters'!$O12)*100</f>
        <v>0.26996197718631176</v>
      </c>
      <c r="N12" s="13">
        <f>(I12/'Body parameters'!$O12)*100</f>
        <v>0.81749049429657783</v>
      </c>
      <c r="O12" s="13">
        <f>(J12/'Body parameters'!$O12)*100</f>
        <v>0.47908745247148288</v>
      </c>
      <c r="P12" s="14">
        <f t="shared" si="0"/>
        <v>16.578947368421055</v>
      </c>
    </row>
    <row r="13" spans="1:20" ht="17" x14ac:dyDescent="0.2">
      <c r="A13" s="3"/>
      <c r="B13" s="4">
        <v>4</v>
      </c>
      <c r="C13" s="19">
        <v>12</v>
      </c>
      <c r="D13" s="19" t="s">
        <v>18</v>
      </c>
      <c r="E13" s="19" t="s">
        <v>46</v>
      </c>
      <c r="F13" s="19" t="s">
        <v>58</v>
      </c>
      <c r="G13" s="3" t="s">
        <v>52</v>
      </c>
      <c r="H13">
        <v>6.7000000000000004E-2</v>
      </c>
      <c r="I13">
        <v>0.17299999999999999</v>
      </c>
      <c r="J13">
        <v>0.112</v>
      </c>
      <c r="K13">
        <v>7.6</v>
      </c>
      <c r="L13">
        <v>7</v>
      </c>
      <c r="M13" s="13">
        <f>(H13/'Body parameters'!$O13)*100</f>
        <v>0.27016129032258068</v>
      </c>
      <c r="N13" s="13">
        <f>(I13/'Body parameters'!$O13)*100</f>
        <v>0.69758064516129026</v>
      </c>
      <c r="O13" s="13">
        <f>(J13/'Body parameters'!$O13)*100</f>
        <v>0.45161290322580638</v>
      </c>
      <c r="P13" s="14">
        <f t="shared" si="0"/>
        <v>16</v>
      </c>
      <c r="T13" s="14"/>
    </row>
    <row r="14" spans="1:20" ht="17" x14ac:dyDescent="0.2">
      <c r="A14" s="3"/>
      <c r="B14" s="4">
        <v>5</v>
      </c>
      <c r="C14" s="19">
        <v>13</v>
      </c>
      <c r="D14" s="19" t="s">
        <v>18</v>
      </c>
      <c r="E14" s="19" t="s">
        <v>46</v>
      </c>
      <c r="F14" s="19" t="s">
        <v>59</v>
      </c>
      <c r="G14" s="3" t="s">
        <v>53</v>
      </c>
      <c r="H14">
        <v>9.6000000000000002E-2</v>
      </c>
      <c r="I14">
        <v>0.61899999999999999</v>
      </c>
      <c r="J14">
        <v>0.151</v>
      </c>
      <c r="K14">
        <v>8</v>
      </c>
      <c r="L14">
        <v>7.5</v>
      </c>
      <c r="M14" s="13">
        <f>(H14/'Body parameters'!$O14)*100</f>
        <v>0.38095238095238093</v>
      </c>
      <c r="N14" s="13">
        <f>(I14/'Body parameters'!$O14)*100</f>
        <v>2.4563492063492065</v>
      </c>
      <c r="O14" s="13">
        <f>(J14/'Body parameters'!$O14)*100</f>
        <v>0.59920634920634919</v>
      </c>
      <c r="P14" s="14">
        <f t="shared" si="0"/>
        <v>20.133333333333333</v>
      </c>
      <c r="T14" s="14"/>
    </row>
    <row r="15" spans="1:20" ht="17" x14ac:dyDescent="0.2">
      <c r="A15" s="3"/>
      <c r="B15" s="6">
        <v>5</v>
      </c>
      <c r="C15" s="5">
        <v>14</v>
      </c>
      <c r="D15" s="5" t="s">
        <v>18</v>
      </c>
      <c r="E15" s="5" t="s">
        <v>46</v>
      </c>
      <c r="F15" s="19" t="s">
        <v>59</v>
      </c>
      <c r="G15" s="3" t="s">
        <v>53</v>
      </c>
      <c r="H15">
        <v>8.7999999999999995E-2</v>
      </c>
      <c r="I15">
        <v>0.47599999999999998</v>
      </c>
      <c r="J15">
        <v>0.13</v>
      </c>
      <c r="K15">
        <v>8.1</v>
      </c>
      <c r="L15">
        <v>7.6</v>
      </c>
      <c r="M15" s="13">
        <f>(H15/'Body parameters'!$O15)*100</f>
        <v>0.34782608695652173</v>
      </c>
      <c r="N15" s="13">
        <f>(I15/'Body parameters'!$O15)*100</f>
        <v>1.8814229249011858</v>
      </c>
      <c r="O15" s="13">
        <f>(J15/'Body parameters'!$O15)*100</f>
        <v>0.51383399209486169</v>
      </c>
      <c r="P15" s="14">
        <f t="shared" si="0"/>
        <v>17.105263157894736</v>
      </c>
      <c r="T15" s="14"/>
    </row>
    <row r="16" spans="1:20" ht="17" x14ac:dyDescent="0.2">
      <c r="A16" s="3"/>
      <c r="B16" s="4">
        <v>5</v>
      </c>
      <c r="C16" s="21">
        <v>15</v>
      </c>
      <c r="D16" s="21" t="s">
        <v>18</v>
      </c>
      <c r="E16" s="22" t="s">
        <v>46</v>
      </c>
      <c r="F16" s="19" t="s">
        <v>59</v>
      </c>
      <c r="G16" s="3" t="s">
        <v>53</v>
      </c>
      <c r="H16">
        <v>9.1999999999999998E-2</v>
      </c>
      <c r="I16">
        <v>0.496</v>
      </c>
      <c r="J16">
        <v>0.154</v>
      </c>
      <c r="K16">
        <v>8.9</v>
      </c>
      <c r="L16">
        <v>8.4</v>
      </c>
      <c r="M16" s="13">
        <f>(H16/'Body parameters'!$O16)*100</f>
        <v>0.36220472440944884</v>
      </c>
      <c r="N16" s="13">
        <f>(I16/'Body parameters'!$O16)*100</f>
        <v>1.9527559055118111</v>
      </c>
      <c r="O16" s="13">
        <f>(J16/'Body parameters'!$O16)*100</f>
        <v>0.60629921259842523</v>
      </c>
      <c r="P16" s="14">
        <f t="shared" si="0"/>
        <v>18.333333333333332</v>
      </c>
      <c r="T16" s="14"/>
    </row>
    <row r="17" spans="1:20" ht="17" x14ac:dyDescent="0.2">
      <c r="A17" s="3"/>
      <c r="B17" s="4">
        <v>6</v>
      </c>
      <c r="C17" s="21">
        <v>16</v>
      </c>
      <c r="D17" s="21" t="s">
        <v>18</v>
      </c>
      <c r="E17" s="22" t="s">
        <v>46</v>
      </c>
      <c r="F17" s="19" t="s">
        <v>58</v>
      </c>
      <c r="G17" s="3" t="s">
        <v>53</v>
      </c>
      <c r="H17">
        <v>0.10199999999999999</v>
      </c>
      <c r="I17">
        <v>0.32500000000000001</v>
      </c>
      <c r="J17">
        <v>0.159</v>
      </c>
      <c r="K17">
        <v>5.8</v>
      </c>
      <c r="L17">
        <v>5.3</v>
      </c>
      <c r="M17" s="13">
        <f>(H17/'Body parameters'!$O17)*100</f>
        <v>0.41295546558704455</v>
      </c>
      <c r="N17" s="13">
        <f>(I17/'Body parameters'!$O17)*100</f>
        <v>1.3157894736842106</v>
      </c>
      <c r="O17" s="13">
        <f>(J17/'Body parameters'!$O17)*100</f>
        <v>0.64372469635627538</v>
      </c>
      <c r="P17" s="14">
        <f t="shared" si="0"/>
        <v>30</v>
      </c>
      <c r="T17" s="14"/>
    </row>
    <row r="18" spans="1:20" ht="17" x14ac:dyDescent="0.2">
      <c r="A18" s="3"/>
      <c r="B18" s="4">
        <v>6</v>
      </c>
      <c r="C18" s="3">
        <v>17</v>
      </c>
      <c r="D18" s="21" t="s">
        <v>18</v>
      </c>
      <c r="E18" s="5" t="s">
        <v>46</v>
      </c>
      <c r="F18" s="19" t="s">
        <v>58</v>
      </c>
      <c r="G18" s="3" t="s">
        <v>53</v>
      </c>
      <c r="M18" s="13"/>
      <c r="N18" s="13"/>
      <c r="O18" s="13"/>
      <c r="P18" s="14"/>
      <c r="T18" s="14"/>
    </row>
    <row r="19" spans="1:20" ht="17" x14ac:dyDescent="0.2">
      <c r="A19" s="3"/>
      <c r="B19" s="4">
        <v>6</v>
      </c>
      <c r="C19" s="3">
        <v>18</v>
      </c>
      <c r="D19" s="23" t="s">
        <v>18</v>
      </c>
      <c r="E19" s="3" t="s">
        <v>46</v>
      </c>
      <c r="F19" s="19" t="s">
        <v>58</v>
      </c>
      <c r="G19" s="3" t="s">
        <v>53</v>
      </c>
      <c r="H19">
        <v>7.2999999999999995E-2</v>
      </c>
      <c r="I19">
        <v>0.28399999999999997</v>
      </c>
      <c r="J19">
        <v>0.13600000000000001</v>
      </c>
      <c r="K19">
        <v>5.8</v>
      </c>
      <c r="L19">
        <v>5.3</v>
      </c>
      <c r="M19" s="13">
        <f>(H19/'Body parameters'!$O19)*100</f>
        <v>0.31196581196581197</v>
      </c>
      <c r="N19" s="13">
        <f>(I19/'Body parameters'!$O19)*100</f>
        <v>1.2136752136752136</v>
      </c>
      <c r="O19" s="13">
        <f>(J19/'Body parameters'!$O19)*100</f>
        <v>0.58119658119658124</v>
      </c>
      <c r="P19" s="14">
        <f t="shared" si="0"/>
        <v>25.660377358490567</v>
      </c>
      <c r="T19" s="14"/>
    </row>
    <row r="20" spans="1:20" ht="17" x14ac:dyDescent="0.2">
      <c r="A20" s="3"/>
      <c r="B20" s="4">
        <v>7</v>
      </c>
      <c r="C20" s="3">
        <v>19</v>
      </c>
      <c r="D20" s="23" t="s">
        <v>18</v>
      </c>
      <c r="E20" s="3" t="s">
        <v>46</v>
      </c>
      <c r="F20" s="19" t="s">
        <v>58</v>
      </c>
      <c r="G20" s="3" t="s">
        <v>53</v>
      </c>
      <c r="H20">
        <v>9.6000000000000002E-2</v>
      </c>
      <c r="I20">
        <v>0.26300000000000001</v>
      </c>
      <c r="J20">
        <v>0.154</v>
      </c>
      <c r="K20">
        <v>6</v>
      </c>
      <c r="L20">
        <v>5.5</v>
      </c>
      <c r="M20" s="13">
        <f>(H20/'Body parameters'!$O20)*100</f>
        <v>0.43049327354260092</v>
      </c>
      <c r="N20" s="13">
        <f>(I20/'Body parameters'!$O20)*100</f>
        <v>1.1793721973094171</v>
      </c>
      <c r="O20" s="13">
        <f>(J20/'Body parameters'!$O20)*100</f>
        <v>0.6905829596412556</v>
      </c>
      <c r="P20" s="14">
        <f t="shared" si="0"/>
        <v>28</v>
      </c>
      <c r="T20" s="14"/>
    </row>
    <row r="21" spans="1:20" ht="17" x14ac:dyDescent="0.2">
      <c r="A21" s="3"/>
      <c r="B21" s="4">
        <v>7</v>
      </c>
      <c r="C21" s="3">
        <v>20</v>
      </c>
      <c r="D21" s="23" t="s">
        <v>18</v>
      </c>
      <c r="E21" s="3" t="s">
        <v>46</v>
      </c>
      <c r="F21" s="19" t="s">
        <v>58</v>
      </c>
      <c r="G21" s="3" t="s">
        <v>53</v>
      </c>
      <c r="H21">
        <v>6.3E-2</v>
      </c>
      <c r="I21">
        <v>0.315</v>
      </c>
      <c r="J21">
        <v>0.127</v>
      </c>
      <c r="K21">
        <v>5.9</v>
      </c>
      <c r="L21">
        <v>5.4</v>
      </c>
      <c r="M21" s="13">
        <f>(H21/'Body parameters'!$O21)*100</f>
        <v>0.2441860465116279</v>
      </c>
      <c r="N21" s="13">
        <f>(I21/'Body parameters'!$O21)*100</f>
        <v>1.2209302325581395</v>
      </c>
      <c r="O21" s="13">
        <f>(J21/'Body parameters'!$O21)*100</f>
        <v>0.49224806201550386</v>
      </c>
      <c r="P21" s="13">
        <f t="shared" si="0"/>
        <v>23.518518518518515</v>
      </c>
      <c r="Q21" s="13"/>
      <c r="T21" s="14"/>
    </row>
    <row r="22" spans="1:20" ht="17" x14ac:dyDescent="0.2">
      <c r="A22" s="3"/>
      <c r="B22" s="4">
        <v>7</v>
      </c>
      <c r="C22" s="3">
        <v>21</v>
      </c>
      <c r="D22" s="23" t="s">
        <v>18</v>
      </c>
      <c r="E22" s="3" t="s">
        <v>46</v>
      </c>
      <c r="F22" s="19" t="s">
        <v>58</v>
      </c>
      <c r="G22" s="3" t="s">
        <v>53</v>
      </c>
      <c r="H22">
        <v>8.1000000000000003E-2</v>
      </c>
      <c r="I22">
        <v>0.33100000000000002</v>
      </c>
      <c r="J22">
        <v>0.13700000000000001</v>
      </c>
      <c r="K22">
        <v>5.7</v>
      </c>
      <c r="L22">
        <v>5.2</v>
      </c>
      <c r="M22" s="13">
        <f>(H22/'Body parameters'!$O22)*100</f>
        <v>0.36</v>
      </c>
      <c r="N22" s="13">
        <f>(I22/'Body parameters'!$O22)*100</f>
        <v>1.4711111111111113</v>
      </c>
      <c r="O22" s="13">
        <f>(J22/'Body parameters'!$O22)*100</f>
        <v>0.60888888888888892</v>
      </c>
      <c r="P22" s="14">
        <f t="shared" si="0"/>
        <v>26.346153846153847</v>
      </c>
    </row>
    <row r="23" spans="1:20" ht="17" x14ac:dyDescent="0.2">
      <c r="A23" s="3"/>
      <c r="B23" s="4">
        <v>8</v>
      </c>
      <c r="C23" s="3">
        <v>22</v>
      </c>
      <c r="D23" s="23" t="s">
        <v>18</v>
      </c>
      <c r="E23" s="3" t="s">
        <v>46</v>
      </c>
      <c r="F23" s="19" t="s">
        <v>59</v>
      </c>
      <c r="G23" s="3" t="s">
        <v>53</v>
      </c>
      <c r="H23">
        <v>0.127</v>
      </c>
      <c r="I23">
        <v>0.41399999999999998</v>
      </c>
      <c r="J23">
        <v>0.14299999999999999</v>
      </c>
      <c r="K23">
        <v>7.4</v>
      </c>
      <c r="L23">
        <v>7</v>
      </c>
      <c r="M23" s="13">
        <f>(H23/'Body parameters'!$O23)*100</f>
        <v>0.49609375</v>
      </c>
      <c r="N23" s="13">
        <f>(I23/'Body parameters'!$O23)*100</f>
        <v>1.6171874999999998</v>
      </c>
      <c r="O23" s="13">
        <f>(J23/'Body parameters'!$O23)*100</f>
        <v>0.55859374999999989</v>
      </c>
      <c r="P23" s="14">
        <f t="shared" si="0"/>
        <v>20.428571428571427</v>
      </c>
    </row>
    <row r="24" spans="1:20" ht="17" x14ac:dyDescent="0.2">
      <c r="A24" s="3"/>
      <c r="B24" s="4">
        <v>8</v>
      </c>
      <c r="C24" s="3">
        <v>23</v>
      </c>
      <c r="D24" s="23" t="s">
        <v>18</v>
      </c>
      <c r="E24" s="3" t="s">
        <v>46</v>
      </c>
      <c r="F24" s="19" t="s">
        <v>59</v>
      </c>
      <c r="G24" s="3" t="s">
        <v>53</v>
      </c>
      <c r="H24">
        <v>8.5000000000000006E-2</v>
      </c>
      <c r="I24">
        <v>0.55700000000000005</v>
      </c>
      <c r="J24">
        <v>0.159</v>
      </c>
      <c r="K24">
        <v>7.6</v>
      </c>
      <c r="L24">
        <v>7</v>
      </c>
      <c r="M24" s="13">
        <f>(H24/'Body parameters'!$O24)*100</f>
        <v>0.33073929961089499</v>
      </c>
      <c r="N24" s="13">
        <f>(I24/'Body parameters'!$O24)*100</f>
        <v>2.1673151750972766</v>
      </c>
      <c r="O24" s="13">
        <f>(J24/'Body parameters'!$O24)*100</f>
        <v>0.61867704280155644</v>
      </c>
      <c r="P24" s="14">
        <f t="shared" si="0"/>
        <v>22.714285714285715</v>
      </c>
    </row>
    <row r="25" spans="1:20" ht="17" x14ac:dyDescent="0.2">
      <c r="A25" s="3"/>
      <c r="B25" s="4">
        <v>8</v>
      </c>
      <c r="C25" s="3">
        <v>24</v>
      </c>
      <c r="D25" s="23" t="s">
        <v>18</v>
      </c>
      <c r="E25" s="3" t="s">
        <v>46</v>
      </c>
      <c r="F25" s="19" t="s">
        <v>59</v>
      </c>
      <c r="G25" s="3" t="s">
        <v>53</v>
      </c>
      <c r="H25">
        <v>8.2000000000000003E-2</v>
      </c>
      <c r="I25">
        <v>0.40699999999999997</v>
      </c>
      <c r="J25">
        <v>0.13500000000000001</v>
      </c>
      <c r="K25">
        <v>7.4</v>
      </c>
      <c r="L25">
        <v>6.9</v>
      </c>
      <c r="M25" s="13">
        <f>(H25/'Body parameters'!$O25)*100</f>
        <v>0.34745762711864403</v>
      </c>
      <c r="N25" s="13">
        <f>(I25/'Body parameters'!$O25)*100</f>
        <v>1.7245762711864405</v>
      </c>
      <c r="O25" s="13">
        <f>(J25/'Body parameters'!$O25)*100</f>
        <v>0.57203389830508478</v>
      </c>
      <c r="P25" s="14">
        <f t="shared" si="0"/>
        <v>19.565217391304348</v>
      </c>
    </row>
    <row r="26" spans="1:20" ht="17" x14ac:dyDescent="0.2">
      <c r="A26" s="3"/>
      <c r="B26" s="4">
        <v>9</v>
      </c>
      <c r="C26" s="3">
        <v>25</v>
      </c>
      <c r="D26" s="23" t="s">
        <v>18</v>
      </c>
      <c r="E26" s="3" t="s">
        <v>46</v>
      </c>
      <c r="F26" s="19" t="s">
        <v>59</v>
      </c>
      <c r="G26" s="3" t="s">
        <v>53</v>
      </c>
      <c r="H26">
        <v>7.9000000000000001E-2</v>
      </c>
      <c r="I26">
        <v>0.41699999999999998</v>
      </c>
      <c r="J26">
        <v>0.126</v>
      </c>
      <c r="K26">
        <v>7.2</v>
      </c>
      <c r="L26">
        <v>6.7</v>
      </c>
      <c r="M26" s="13">
        <f>(H26/'Body parameters'!$O26)*100</f>
        <v>0.32377049180327871</v>
      </c>
      <c r="N26" s="13">
        <f>(I26/'Body parameters'!$O26)*100</f>
        <v>1.709016393442623</v>
      </c>
      <c r="O26" s="13">
        <f>(J26/'Body parameters'!$O26)*100</f>
        <v>0.51639344262295084</v>
      </c>
      <c r="P26" s="14">
        <f t="shared" si="0"/>
        <v>18.805970149253731</v>
      </c>
    </row>
    <row r="27" spans="1:20" ht="17" x14ac:dyDescent="0.2">
      <c r="A27" s="3"/>
      <c r="B27" s="4">
        <v>9</v>
      </c>
      <c r="C27" s="3">
        <v>26</v>
      </c>
      <c r="D27" s="23" t="s">
        <v>18</v>
      </c>
      <c r="E27" s="18" t="s">
        <v>46</v>
      </c>
      <c r="F27" s="19" t="s">
        <v>59</v>
      </c>
      <c r="G27" s="3" t="s">
        <v>53</v>
      </c>
      <c r="H27">
        <v>8.7999999999999995E-2</v>
      </c>
      <c r="I27">
        <v>0.45900000000000002</v>
      </c>
      <c r="J27">
        <v>0.155</v>
      </c>
      <c r="K27">
        <v>7.3</v>
      </c>
      <c r="L27">
        <v>6.7</v>
      </c>
      <c r="M27" s="13">
        <f>(H27/'Body parameters'!$O27)*100</f>
        <v>0.33587786259541985</v>
      </c>
      <c r="N27" s="13">
        <f>(I27/'Body parameters'!$O27)*100</f>
        <v>1.7519083969465652</v>
      </c>
      <c r="O27" s="13">
        <f>(J27/'Body parameters'!$O27)*100</f>
        <v>0.59160305343511455</v>
      </c>
      <c r="P27" s="14">
        <f t="shared" si="0"/>
        <v>23.134328358208954</v>
      </c>
      <c r="R27" s="8"/>
    </row>
    <row r="28" spans="1:20" ht="17" x14ac:dyDescent="0.2">
      <c r="A28" s="3"/>
      <c r="B28" s="4">
        <v>9</v>
      </c>
      <c r="C28" s="3">
        <v>27</v>
      </c>
      <c r="D28" s="23" t="s">
        <v>18</v>
      </c>
      <c r="E28" s="18" t="s">
        <v>46</v>
      </c>
      <c r="F28" s="19" t="s">
        <v>59</v>
      </c>
      <c r="G28" s="3" t="s">
        <v>53</v>
      </c>
      <c r="H28" s="8">
        <v>8.1000000000000003E-2</v>
      </c>
      <c r="I28">
        <v>0.45300000000000001</v>
      </c>
      <c r="J28">
        <v>0.124</v>
      </c>
      <c r="K28">
        <v>6.5</v>
      </c>
      <c r="L28">
        <v>6</v>
      </c>
      <c r="M28" s="13">
        <f>(H28/'Body parameters'!$O28)*100</f>
        <v>0.31034482758620691</v>
      </c>
      <c r="N28" s="13">
        <f>(I28/'Body parameters'!$O28)*100</f>
        <v>1.735632183908046</v>
      </c>
      <c r="O28" s="13">
        <f>(J28/'Body parameters'!$O28)*100</f>
        <v>0.47509578544061304</v>
      </c>
      <c r="P28" s="14">
        <f t="shared" si="0"/>
        <v>20.666666666666668</v>
      </c>
    </row>
    <row r="29" spans="1:20" ht="17" x14ac:dyDescent="0.25">
      <c r="A29" s="3"/>
      <c r="B29" s="4">
        <v>10</v>
      </c>
      <c r="C29" s="24">
        <v>28</v>
      </c>
      <c r="D29" s="23" t="s">
        <v>18</v>
      </c>
      <c r="E29" s="24" t="s">
        <v>46</v>
      </c>
      <c r="F29" s="19" t="s">
        <v>59</v>
      </c>
      <c r="G29" s="3" t="s">
        <v>52</v>
      </c>
      <c r="H29">
        <v>7.0000000000000007E-2</v>
      </c>
      <c r="I29">
        <v>0.23799999999999999</v>
      </c>
      <c r="J29">
        <v>0.128</v>
      </c>
      <c r="K29">
        <v>8.9</v>
      </c>
      <c r="L29">
        <v>8.4</v>
      </c>
      <c r="M29" s="13">
        <f>(H29/'Body parameters'!$O29)*100</f>
        <v>0.29661016949152541</v>
      </c>
      <c r="N29" s="13">
        <f>(I29/'Body parameters'!$O29)*100</f>
        <v>1.0084745762711864</v>
      </c>
      <c r="O29" s="13">
        <f>(J29/'Body parameters'!$O29)*100</f>
        <v>0.5423728813559322</v>
      </c>
      <c r="P29" s="14">
        <f t="shared" si="0"/>
        <v>15.238095238095237</v>
      </c>
    </row>
    <row r="30" spans="1:20" ht="17" x14ac:dyDescent="0.25">
      <c r="A30" s="3"/>
      <c r="B30" s="4">
        <v>10</v>
      </c>
      <c r="C30" s="24">
        <v>29</v>
      </c>
      <c r="D30" s="23" t="s">
        <v>18</v>
      </c>
      <c r="E30" s="24" t="s">
        <v>46</v>
      </c>
      <c r="F30" s="19" t="s">
        <v>59</v>
      </c>
      <c r="G30" s="3" t="s">
        <v>52</v>
      </c>
      <c r="H30">
        <v>7.5999999999999998E-2</v>
      </c>
      <c r="I30">
        <v>0.245</v>
      </c>
      <c r="J30">
        <v>0.13100000000000001</v>
      </c>
      <c r="K30">
        <v>8.6999999999999993</v>
      </c>
      <c r="L30">
        <v>8.1999999999999993</v>
      </c>
      <c r="M30" s="13">
        <f>(H30/'Body parameters'!$O30)*100</f>
        <v>0.29921259842519687</v>
      </c>
      <c r="N30" s="13">
        <f>(I30/'Body parameters'!$O30)*100</f>
        <v>0.96456692913385822</v>
      </c>
      <c r="O30" s="13">
        <f>(J30/'Body parameters'!$O30)*100</f>
        <v>0.51574803149606308</v>
      </c>
      <c r="P30" s="14">
        <f t="shared" si="0"/>
        <v>15.975609756097562</v>
      </c>
    </row>
    <row r="31" spans="1:20" ht="17" x14ac:dyDescent="0.25">
      <c r="A31" s="3"/>
      <c r="B31" s="4">
        <v>10</v>
      </c>
      <c r="C31" s="24">
        <v>30</v>
      </c>
      <c r="D31" s="23" t="s">
        <v>18</v>
      </c>
      <c r="E31" s="24" t="s">
        <v>46</v>
      </c>
      <c r="F31" s="19" t="s">
        <v>59</v>
      </c>
      <c r="G31" s="3" t="s">
        <v>52</v>
      </c>
      <c r="H31">
        <v>0.06</v>
      </c>
      <c r="I31">
        <v>0.28199999999999997</v>
      </c>
      <c r="J31">
        <v>0.13700000000000001</v>
      </c>
      <c r="K31">
        <v>9.1</v>
      </c>
      <c r="L31">
        <v>8.5</v>
      </c>
      <c r="M31" s="13">
        <f>(H31/'Body parameters'!$O31)*100</f>
        <v>0.26785714285714285</v>
      </c>
      <c r="N31" s="13">
        <f>(I31/'Body parameters'!$O31)*100</f>
        <v>1.2589285714285714</v>
      </c>
      <c r="O31" s="13">
        <f>(J31/'Body parameters'!$O31)*100</f>
        <v>0.6116071428571429</v>
      </c>
      <c r="P31" s="14">
        <f t="shared" si="0"/>
        <v>16.117647058823529</v>
      </c>
    </row>
    <row r="32" spans="1:20" ht="17" x14ac:dyDescent="0.25">
      <c r="A32" s="3"/>
      <c r="B32" s="4">
        <v>11</v>
      </c>
      <c r="C32" s="25">
        <v>31</v>
      </c>
      <c r="D32" s="21" t="s">
        <v>18</v>
      </c>
      <c r="E32" s="25" t="s">
        <v>46</v>
      </c>
      <c r="F32" s="19" t="s">
        <v>59</v>
      </c>
      <c r="G32" s="3" t="s">
        <v>52</v>
      </c>
      <c r="H32">
        <v>7.0000000000000007E-2</v>
      </c>
      <c r="I32">
        <v>0.31900000000000001</v>
      </c>
      <c r="J32">
        <v>0.14699999999999999</v>
      </c>
      <c r="K32">
        <v>9.1</v>
      </c>
      <c r="L32">
        <v>8.6</v>
      </c>
      <c r="M32" s="13">
        <f>(H32/'Body parameters'!$O32)*100</f>
        <v>0.27777777777777785</v>
      </c>
      <c r="N32" s="13">
        <f>(I32/'Body parameters'!$O32)*100</f>
        <v>1.2658730158730158</v>
      </c>
      <c r="O32" s="13">
        <f>(J32/'Body parameters'!$O32)*100</f>
        <v>0.58333333333333337</v>
      </c>
      <c r="P32" s="14">
        <f t="shared" si="0"/>
        <v>17.093023255813954</v>
      </c>
    </row>
    <row r="33" spans="1:16" ht="17" x14ac:dyDescent="0.25">
      <c r="A33" s="3"/>
      <c r="B33" s="4">
        <v>11</v>
      </c>
      <c r="C33" s="25">
        <v>32</v>
      </c>
      <c r="D33" s="21" t="s">
        <v>18</v>
      </c>
      <c r="E33" s="25" t="s">
        <v>46</v>
      </c>
      <c r="F33" s="19" t="s">
        <v>59</v>
      </c>
      <c r="G33" s="3" t="s">
        <v>52</v>
      </c>
      <c r="H33">
        <v>8.7999999999999995E-2</v>
      </c>
      <c r="I33">
        <v>0.27900000000000003</v>
      </c>
      <c r="J33">
        <v>0.16</v>
      </c>
      <c r="K33">
        <v>8.5</v>
      </c>
      <c r="L33">
        <v>8</v>
      </c>
      <c r="M33" s="13">
        <f>(H33/'Body parameters'!$O33)*100</f>
        <v>0.33207547169811319</v>
      </c>
      <c r="N33" s="13">
        <f>(I33/'Body parameters'!$O33)*100</f>
        <v>1.0528301886792455</v>
      </c>
      <c r="O33" s="13">
        <f>(J33/'Body parameters'!$O33)*100</f>
        <v>0.60377358490566035</v>
      </c>
      <c r="P33" s="14">
        <f t="shared" si="0"/>
        <v>20</v>
      </c>
    </row>
    <row r="34" spans="1:16" ht="17" x14ac:dyDescent="0.25">
      <c r="A34" s="3"/>
      <c r="B34" s="4">
        <v>11</v>
      </c>
      <c r="C34" s="25">
        <v>33</v>
      </c>
      <c r="D34" s="21" t="s">
        <v>18</v>
      </c>
      <c r="E34" s="25" t="s">
        <v>46</v>
      </c>
      <c r="F34" s="19" t="s">
        <v>59</v>
      </c>
      <c r="G34" s="3" t="s">
        <v>52</v>
      </c>
      <c r="H34">
        <v>8.3000000000000004E-2</v>
      </c>
      <c r="I34">
        <v>0.27</v>
      </c>
      <c r="J34">
        <v>0.14299999999999999</v>
      </c>
      <c r="K34">
        <v>9.1</v>
      </c>
      <c r="L34">
        <v>8.6</v>
      </c>
      <c r="M34" s="13">
        <f>(H34/'Body parameters'!$O34)*100</f>
        <v>0.3029197080291971</v>
      </c>
      <c r="N34" s="13">
        <f>(I34/'Body parameters'!$O34)*100</f>
        <v>0.98540145985401473</v>
      </c>
      <c r="O34" s="13">
        <f>(J34/'Body parameters'!$O34)*100</f>
        <v>0.52189781021897808</v>
      </c>
      <c r="P34" s="14">
        <f t="shared" si="0"/>
        <v>16.627906976744185</v>
      </c>
    </row>
    <row r="35" spans="1:16" ht="17" x14ac:dyDescent="0.25">
      <c r="A35" s="3"/>
      <c r="B35" s="4">
        <v>12</v>
      </c>
      <c r="C35" s="25">
        <v>34</v>
      </c>
      <c r="D35" s="21" t="s">
        <v>18</v>
      </c>
      <c r="E35" s="25" t="s">
        <v>46</v>
      </c>
      <c r="F35" s="19" t="s">
        <v>59</v>
      </c>
      <c r="G35" s="3" t="s">
        <v>52</v>
      </c>
      <c r="H35">
        <v>9.0999999999999998E-2</v>
      </c>
      <c r="I35">
        <v>0.315</v>
      </c>
      <c r="J35">
        <v>0.13500000000000001</v>
      </c>
      <c r="K35">
        <v>9.3000000000000007</v>
      </c>
      <c r="L35">
        <v>8.8000000000000007</v>
      </c>
      <c r="M35" s="13">
        <f>(H35/'Body parameters'!$O35)*100</f>
        <v>0.33703703703703702</v>
      </c>
      <c r="N35" s="13">
        <f>(I35/'Body parameters'!$O35)*100</f>
        <v>1.1666666666666667</v>
      </c>
      <c r="O35" s="13">
        <f>(J35/'Body parameters'!$O35)*100</f>
        <v>0.5</v>
      </c>
      <c r="P35" s="14">
        <f t="shared" si="0"/>
        <v>15.34090909090909</v>
      </c>
    </row>
    <row r="36" spans="1:16" ht="17" x14ac:dyDescent="0.25">
      <c r="A36" s="3"/>
      <c r="B36" s="4">
        <v>12</v>
      </c>
      <c r="C36" s="25">
        <v>35</v>
      </c>
      <c r="D36" s="21" t="s">
        <v>18</v>
      </c>
      <c r="E36" s="25" t="s">
        <v>46</v>
      </c>
      <c r="F36" s="19" t="s">
        <v>59</v>
      </c>
      <c r="G36" s="3" t="s">
        <v>52</v>
      </c>
      <c r="H36">
        <v>8.3000000000000004E-2</v>
      </c>
      <c r="I36">
        <v>0.25900000000000001</v>
      </c>
      <c r="J36">
        <v>0.151</v>
      </c>
      <c r="K36">
        <v>9.1999999999999993</v>
      </c>
      <c r="L36">
        <v>8.6999999999999993</v>
      </c>
      <c r="M36" s="13">
        <f>(H36/'Body parameters'!$O36)*100</f>
        <v>0.31679389312977102</v>
      </c>
      <c r="N36" s="13">
        <f>(I36/'Body parameters'!$O36)*100</f>
        <v>0.98854961832061072</v>
      </c>
      <c r="O36" s="13">
        <f>(J36/'Body parameters'!$O36)*100</f>
        <v>0.57633587786259544</v>
      </c>
      <c r="P36" s="14">
        <f t="shared" si="0"/>
        <v>17.356321839080461</v>
      </c>
    </row>
    <row r="37" spans="1:16" ht="17" x14ac:dyDescent="0.25">
      <c r="A37" s="3"/>
      <c r="B37" s="4">
        <v>12</v>
      </c>
      <c r="C37" s="25">
        <v>36</v>
      </c>
      <c r="D37" s="21" t="s">
        <v>18</v>
      </c>
      <c r="E37" s="25" t="s">
        <v>46</v>
      </c>
      <c r="F37" s="19" t="s">
        <v>59</v>
      </c>
      <c r="G37" s="3" t="s">
        <v>52</v>
      </c>
      <c r="H37">
        <v>0.1</v>
      </c>
      <c r="I37">
        <v>0.32400000000000001</v>
      </c>
      <c r="J37">
        <v>0.14499999999999999</v>
      </c>
      <c r="K37">
        <v>8.8000000000000007</v>
      </c>
      <c r="L37">
        <v>8.3000000000000007</v>
      </c>
      <c r="M37" s="13">
        <f>(H37/'Body parameters'!$O37)*100</f>
        <v>0.37037037037037041</v>
      </c>
      <c r="N37" s="13">
        <f>(I37/'Body parameters'!$O37)*100</f>
        <v>1.2</v>
      </c>
      <c r="O37" s="13">
        <f>(J37/'Body parameters'!$O37)*100</f>
        <v>0.53703703703703698</v>
      </c>
      <c r="P37" s="14">
        <f t="shared" si="0"/>
        <v>17.469879518072286</v>
      </c>
    </row>
    <row r="38" spans="1:16" x14ac:dyDescent="0.2">
      <c r="A38" s="3"/>
      <c r="B38" s="4"/>
      <c r="C38" s="3"/>
      <c r="D38" s="18"/>
      <c r="E38" s="18"/>
      <c r="F38" s="18"/>
      <c r="G38" s="3"/>
    </row>
    <row r="39" spans="1:16" x14ac:dyDescent="0.2">
      <c r="A39" s="3"/>
      <c r="B39" s="4"/>
      <c r="C39" s="3"/>
      <c r="D39" s="18"/>
      <c r="E39" s="18"/>
      <c r="F39" s="18"/>
      <c r="G39" s="3"/>
    </row>
    <row r="40" spans="1:16" x14ac:dyDescent="0.2">
      <c r="A40" s="3"/>
      <c r="B40" s="4"/>
      <c r="C40" s="3"/>
      <c r="D40" s="18"/>
      <c r="E40" s="18"/>
      <c r="F40" s="18"/>
      <c r="G40" s="3"/>
    </row>
    <row r="41" spans="1:16" x14ac:dyDescent="0.2">
      <c r="A41" s="3"/>
      <c r="B41" s="4"/>
      <c r="C41" s="3"/>
      <c r="D41" s="18"/>
      <c r="E41" s="18"/>
      <c r="F41" s="18"/>
      <c r="G41" s="3"/>
    </row>
    <row r="42" spans="1:16" x14ac:dyDescent="0.2">
      <c r="A42" s="3"/>
      <c r="B42" s="4"/>
      <c r="C42" s="3"/>
      <c r="D42" s="18"/>
      <c r="E42" s="18"/>
      <c r="F42" s="18"/>
      <c r="G42" s="3"/>
    </row>
    <row r="43" spans="1:16" x14ac:dyDescent="0.2">
      <c r="A43" s="3"/>
      <c r="B43" s="4"/>
      <c r="C43" s="3"/>
      <c r="D43" s="18"/>
      <c r="E43" s="18"/>
      <c r="F43" s="18"/>
      <c r="G43" s="3"/>
    </row>
    <row r="44" spans="1:16" x14ac:dyDescent="0.2">
      <c r="A44" s="3"/>
      <c r="B44" s="4"/>
      <c r="C44" s="3"/>
      <c r="D44" s="18"/>
      <c r="E44" s="18"/>
      <c r="F44" s="18"/>
      <c r="G44" s="3"/>
    </row>
    <row r="45" spans="1:16" x14ac:dyDescent="0.2">
      <c r="A45" s="3"/>
      <c r="B45" s="4"/>
      <c r="C45" s="3"/>
      <c r="D45" s="18"/>
      <c r="E45" s="18"/>
      <c r="F45" s="18"/>
      <c r="G45" s="3"/>
    </row>
    <row r="46" spans="1:16" x14ac:dyDescent="0.2">
      <c r="A46" s="3"/>
      <c r="B46" s="4"/>
      <c r="C46" s="3"/>
      <c r="D46" s="18"/>
      <c r="E46" s="18"/>
      <c r="F46" s="18"/>
      <c r="G46" s="3"/>
    </row>
    <row r="47" spans="1:16" x14ac:dyDescent="0.2">
      <c r="A47" s="3"/>
      <c r="B47" s="4"/>
      <c r="C47" s="3"/>
      <c r="D47" s="18"/>
      <c r="E47" s="18"/>
      <c r="F47" s="18"/>
      <c r="G47" s="3"/>
    </row>
    <row r="48" spans="1:16" x14ac:dyDescent="0.2">
      <c r="A48" s="3"/>
      <c r="B48" s="4"/>
      <c r="C48" s="3"/>
      <c r="D48" s="18"/>
      <c r="E48" s="18"/>
      <c r="F48" s="18"/>
      <c r="G48" s="3"/>
    </row>
    <row r="49" spans="1:7" x14ac:dyDescent="0.2">
      <c r="A49" s="3"/>
      <c r="B49" s="4"/>
      <c r="C49" s="3"/>
      <c r="D49" s="18"/>
      <c r="E49" s="18"/>
      <c r="F49" s="18"/>
      <c r="G49" s="3"/>
    </row>
    <row r="50" spans="1:7" x14ac:dyDescent="0.2">
      <c r="A50" s="3"/>
      <c r="B50" s="4"/>
      <c r="C50" s="3"/>
      <c r="D50" s="18"/>
      <c r="E50" s="18"/>
      <c r="F50" s="18"/>
      <c r="G50" s="3"/>
    </row>
    <row r="51" spans="1:7" x14ac:dyDescent="0.2">
      <c r="A51" s="3"/>
      <c r="B51" s="4"/>
      <c r="C51" s="3"/>
      <c r="D51" s="18"/>
      <c r="E51" s="18"/>
      <c r="F51" s="18"/>
      <c r="G51" s="3"/>
    </row>
    <row r="52" spans="1:7" x14ac:dyDescent="0.2">
      <c r="A52" s="3"/>
      <c r="B52" s="4"/>
      <c r="C52" s="3"/>
      <c r="D52" s="18"/>
      <c r="E52" s="18"/>
      <c r="F52" s="18"/>
      <c r="G52" s="3"/>
    </row>
    <row r="53" spans="1:7" x14ac:dyDescent="0.2">
      <c r="A53" s="3"/>
      <c r="B53" s="4"/>
      <c r="C53" s="3"/>
      <c r="D53" s="18"/>
      <c r="E53" s="18"/>
      <c r="F53" s="18"/>
      <c r="G53" s="3"/>
    </row>
    <row r="54" spans="1:7" x14ac:dyDescent="0.2">
      <c r="A54" s="3"/>
      <c r="B54" s="4"/>
      <c r="C54" s="3"/>
      <c r="D54" s="18"/>
      <c r="E54" s="18"/>
      <c r="F54" s="18"/>
      <c r="G54" s="3"/>
    </row>
    <row r="55" spans="1:7" x14ac:dyDescent="0.2">
      <c r="A55" s="3"/>
      <c r="B55" s="4"/>
      <c r="C55" s="3"/>
      <c r="D55" s="18"/>
      <c r="E55" s="18"/>
      <c r="F55" s="18"/>
      <c r="G55" s="3"/>
    </row>
    <row r="56" spans="1:7" x14ac:dyDescent="0.2">
      <c r="A56" s="3"/>
      <c r="B56" s="4"/>
      <c r="C56" s="3"/>
      <c r="D56" s="18"/>
      <c r="E56" s="18"/>
      <c r="F56" s="18"/>
      <c r="G56" s="3"/>
    </row>
    <row r="57" spans="1:7" x14ac:dyDescent="0.2">
      <c r="A57" s="3"/>
      <c r="B57" s="4"/>
      <c r="C57" s="3"/>
      <c r="D57" s="18"/>
      <c r="E57" s="18"/>
      <c r="F57" s="18"/>
      <c r="G57" s="3"/>
    </row>
    <row r="58" spans="1:7" x14ac:dyDescent="0.2">
      <c r="A58" s="3"/>
      <c r="B58" s="4"/>
      <c r="C58" s="3"/>
      <c r="D58" s="18"/>
      <c r="E58" s="18"/>
      <c r="F58" s="18"/>
      <c r="G58" s="3"/>
    </row>
    <row r="59" spans="1:7" x14ac:dyDescent="0.2">
      <c r="A59" s="3"/>
      <c r="B59" s="4"/>
      <c r="C59" s="3"/>
      <c r="D59" s="18"/>
      <c r="E59" s="18"/>
      <c r="F59" s="18"/>
      <c r="G59" s="3"/>
    </row>
    <row r="60" spans="1:7" x14ac:dyDescent="0.2">
      <c r="A60" s="3"/>
      <c r="B60" s="4"/>
      <c r="C60" s="3"/>
      <c r="D60" s="18"/>
      <c r="E60" s="18"/>
      <c r="F60" s="18"/>
      <c r="G60" s="3"/>
    </row>
    <row r="61" spans="1:7" x14ac:dyDescent="0.2">
      <c r="A61" s="3"/>
      <c r="B61" s="4"/>
      <c r="C61" s="3"/>
      <c r="D61" s="18"/>
      <c r="E61" s="18"/>
      <c r="F61" s="18"/>
      <c r="G61" s="3"/>
    </row>
    <row r="62" spans="1:7" x14ac:dyDescent="0.2">
      <c r="A62" s="3"/>
      <c r="B62" s="4"/>
      <c r="C62" s="3"/>
      <c r="D62" s="18"/>
      <c r="E62" s="18"/>
      <c r="F62" s="18"/>
      <c r="G62" s="3"/>
    </row>
    <row r="63" spans="1:7" x14ac:dyDescent="0.2">
      <c r="A63" s="3"/>
      <c r="B63" s="4"/>
      <c r="C63" s="3"/>
      <c r="D63" s="18"/>
      <c r="E63" s="18"/>
      <c r="F63" s="18"/>
      <c r="G63" s="3"/>
    </row>
    <row r="64" spans="1:7" x14ac:dyDescent="0.2">
      <c r="A64" s="3"/>
      <c r="B64" s="4"/>
      <c r="C64" s="3"/>
      <c r="D64" s="18"/>
      <c r="E64" s="18"/>
      <c r="F64" s="18"/>
      <c r="G64" s="3"/>
    </row>
    <row r="65" spans="1:7" x14ac:dyDescent="0.2">
      <c r="A65" s="3"/>
      <c r="B65" s="4"/>
      <c r="C65" s="3"/>
      <c r="D65" s="18"/>
      <c r="E65" s="18"/>
      <c r="F65" s="18"/>
      <c r="G65" s="3"/>
    </row>
    <row r="66" spans="1:7" x14ac:dyDescent="0.2">
      <c r="A66" s="3"/>
      <c r="B66" s="4"/>
      <c r="C66" s="3"/>
      <c r="D66" s="18"/>
      <c r="E66" s="18"/>
      <c r="F66" s="18"/>
      <c r="G66" s="3"/>
    </row>
    <row r="67" spans="1:7" x14ac:dyDescent="0.2">
      <c r="A67" s="3"/>
      <c r="B67" s="4"/>
      <c r="C67" s="3"/>
      <c r="D67" s="18"/>
      <c r="E67" s="18"/>
      <c r="F67" s="18"/>
      <c r="G67" s="3"/>
    </row>
    <row r="69" spans="1:7" x14ac:dyDescent="0.2">
      <c r="F69" s="7"/>
      <c r="G69" s="7"/>
    </row>
    <row r="77" spans="1:7" x14ac:dyDescent="0.2">
      <c r="B77" s="9"/>
      <c r="C77" s="7"/>
      <c r="D77" s="7"/>
      <c r="E77" s="7"/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9C1F-06F1-8840-B30A-EE66E5FEE46E}">
  <dimension ref="A1:O37"/>
  <sheetViews>
    <sheetView workbookViewId="0">
      <selection activeCell="M27" sqref="M27"/>
    </sheetView>
  </sheetViews>
  <sheetFormatPr baseColWidth="10" defaultColWidth="10.83203125" defaultRowHeight="16" x14ac:dyDescent="0.2"/>
  <cols>
    <col min="1" max="5" width="10.83203125" style="8"/>
    <col min="6" max="6" width="15.6640625" style="8" customWidth="1"/>
    <col min="7" max="7" width="14.33203125" style="8" bestFit="1" customWidth="1"/>
    <col min="8" max="12" width="13.5" style="8" customWidth="1"/>
    <col min="13" max="16384" width="10.83203125" style="8"/>
  </cols>
  <sheetData>
    <row r="1" spans="1:15" x14ac:dyDescent="0.2">
      <c r="A1" s="38" t="s">
        <v>0</v>
      </c>
      <c r="B1" s="39" t="s">
        <v>1</v>
      </c>
      <c r="C1" s="39" t="s">
        <v>2</v>
      </c>
      <c r="D1" s="39" t="s">
        <v>3</v>
      </c>
      <c r="E1" s="40" t="s">
        <v>45</v>
      </c>
      <c r="F1" s="40" t="s">
        <v>47</v>
      </c>
      <c r="G1" s="39" t="s">
        <v>48</v>
      </c>
      <c r="H1" s="41" t="s">
        <v>23</v>
      </c>
      <c r="I1" s="41" t="s">
        <v>28</v>
      </c>
      <c r="J1" s="41" t="s">
        <v>32</v>
      </c>
      <c r="K1" s="41" t="s">
        <v>42</v>
      </c>
      <c r="L1" s="41" t="s">
        <v>43</v>
      </c>
    </row>
    <row r="2" spans="1:15" ht="21" customHeight="1" x14ac:dyDescent="0.2">
      <c r="A2" s="35"/>
      <c r="B2" s="42">
        <v>1</v>
      </c>
      <c r="C2" s="32">
        <v>1</v>
      </c>
      <c r="D2" s="32" t="s">
        <v>18</v>
      </c>
      <c r="E2" s="32" t="s">
        <v>46</v>
      </c>
      <c r="F2" s="32" t="s">
        <v>58</v>
      </c>
      <c r="G2" s="35" t="s">
        <v>52</v>
      </c>
      <c r="H2" s="43">
        <v>0</v>
      </c>
      <c r="I2" s="44">
        <v>0</v>
      </c>
      <c r="J2" s="44">
        <v>0</v>
      </c>
      <c r="K2" s="43">
        <v>0</v>
      </c>
      <c r="L2" s="43">
        <v>0</v>
      </c>
    </row>
    <row r="3" spans="1:15" ht="21" customHeight="1" x14ac:dyDescent="0.2">
      <c r="A3" s="35"/>
      <c r="B3" s="42">
        <v>1</v>
      </c>
      <c r="C3" s="32">
        <v>2</v>
      </c>
      <c r="D3" s="32" t="s">
        <v>18</v>
      </c>
      <c r="E3" s="32" t="s">
        <v>46</v>
      </c>
      <c r="F3" s="32" t="s">
        <v>58</v>
      </c>
      <c r="G3" s="35" t="s">
        <v>52</v>
      </c>
      <c r="H3" s="43">
        <v>0</v>
      </c>
      <c r="I3" s="44">
        <v>0</v>
      </c>
      <c r="J3" s="44">
        <v>0</v>
      </c>
      <c r="K3" s="43">
        <v>0</v>
      </c>
      <c r="L3" s="43">
        <v>0</v>
      </c>
    </row>
    <row r="4" spans="1:15" ht="21" customHeight="1" x14ac:dyDescent="0.2">
      <c r="A4" s="35"/>
      <c r="B4" s="42">
        <v>1</v>
      </c>
      <c r="C4" s="33">
        <v>3</v>
      </c>
      <c r="D4" s="33" t="s">
        <v>18</v>
      </c>
      <c r="E4" s="34" t="s">
        <v>46</v>
      </c>
      <c r="F4" s="32" t="s">
        <v>58</v>
      </c>
      <c r="G4" s="35" t="s">
        <v>52</v>
      </c>
      <c r="H4" s="43">
        <v>0</v>
      </c>
      <c r="I4" s="44">
        <v>1</v>
      </c>
      <c r="J4" s="44">
        <v>0</v>
      </c>
      <c r="K4" s="43">
        <v>1</v>
      </c>
      <c r="L4" s="43">
        <v>1</v>
      </c>
    </row>
    <row r="5" spans="1:15" ht="21" customHeight="1" x14ac:dyDescent="0.2">
      <c r="A5" s="35"/>
      <c r="B5" s="42">
        <v>2</v>
      </c>
      <c r="C5" s="32">
        <v>4</v>
      </c>
      <c r="D5" s="32" t="s">
        <v>18</v>
      </c>
      <c r="E5" s="32" t="s">
        <v>46</v>
      </c>
      <c r="F5" s="32" t="s">
        <v>58</v>
      </c>
      <c r="G5" s="35" t="s">
        <v>53</v>
      </c>
      <c r="H5" s="43">
        <v>3</v>
      </c>
      <c r="I5" s="44">
        <v>3</v>
      </c>
      <c r="J5" s="44">
        <v>4</v>
      </c>
      <c r="K5" s="43">
        <v>4</v>
      </c>
      <c r="L5" s="43">
        <v>40</v>
      </c>
    </row>
    <row r="6" spans="1:15" ht="21" customHeight="1" x14ac:dyDescent="0.2">
      <c r="A6" s="35"/>
      <c r="B6" s="42">
        <v>2</v>
      </c>
      <c r="C6" s="32">
        <v>5</v>
      </c>
      <c r="D6" s="32" t="s">
        <v>18</v>
      </c>
      <c r="E6" s="32" t="s">
        <v>46</v>
      </c>
      <c r="F6" s="32" t="s">
        <v>58</v>
      </c>
      <c r="G6" s="35" t="s">
        <v>53</v>
      </c>
      <c r="H6" s="43">
        <v>2</v>
      </c>
      <c r="I6" s="44">
        <v>2</v>
      </c>
      <c r="J6" s="44">
        <v>2</v>
      </c>
      <c r="K6" s="43">
        <v>4</v>
      </c>
      <c r="L6" s="43">
        <v>24</v>
      </c>
    </row>
    <row r="7" spans="1:15" ht="21" customHeight="1" x14ac:dyDescent="0.2">
      <c r="A7" s="35"/>
      <c r="B7" s="42">
        <v>2</v>
      </c>
      <c r="C7" s="32">
        <v>6</v>
      </c>
      <c r="D7" s="32" t="s">
        <v>18</v>
      </c>
      <c r="E7" s="32" t="s">
        <v>46</v>
      </c>
      <c r="F7" s="32" t="s">
        <v>58</v>
      </c>
      <c r="G7" s="35" t="s">
        <v>53</v>
      </c>
      <c r="H7" s="43">
        <v>3</v>
      </c>
      <c r="I7" s="44">
        <v>3</v>
      </c>
      <c r="J7" s="44">
        <v>3</v>
      </c>
      <c r="K7" s="43">
        <v>4</v>
      </c>
      <c r="L7" s="43">
        <v>36</v>
      </c>
      <c r="O7" s="43"/>
    </row>
    <row r="8" spans="1:15" ht="21" customHeight="1" x14ac:dyDescent="0.2">
      <c r="A8" s="35"/>
      <c r="B8" s="42">
        <v>3</v>
      </c>
      <c r="C8" s="33">
        <v>7</v>
      </c>
      <c r="D8" s="33" t="s">
        <v>18</v>
      </c>
      <c r="E8" s="34" t="s">
        <v>46</v>
      </c>
      <c r="F8" s="32" t="s">
        <v>58</v>
      </c>
      <c r="G8" s="35" t="s">
        <v>52</v>
      </c>
      <c r="H8" s="43">
        <v>0</v>
      </c>
      <c r="I8" s="44">
        <v>0</v>
      </c>
      <c r="J8" s="44">
        <v>0</v>
      </c>
      <c r="K8" s="43">
        <v>0</v>
      </c>
      <c r="L8" s="43">
        <v>0</v>
      </c>
      <c r="O8" s="41"/>
    </row>
    <row r="9" spans="1:15" ht="21" customHeight="1" x14ac:dyDescent="0.2">
      <c r="A9" s="35"/>
      <c r="B9" s="42">
        <v>3</v>
      </c>
      <c r="C9" s="33">
        <v>8</v>
      </c>
      <c r="D9" s="33" t="s">
        <v>18</v>
      </c>
      <c r="E9" s="34" t="s">
        <v>46</v>
      </c>
      <c r="F9" s="32" t="s">
        <v>58</v>
      </c>
      <c r="G9" s="35" t="s">
        <v>52</v>
      </c>
      <c r="H9" s="43">
        <v>0</v>
      </c>
      <c r="I9" s="44">
        <v>0</v>
      </c>
      <c r="J9" s="44">
        <v>0</v>
      </c>
      <c r="K9" s="43">
        <v>0</v>
      </c>
      <c r="L9" s="43">
        <v>0</v>
      </c>
      <c r="O9" s="41"/>
    </row>
    <row r="10" spans="1:15" ht="21" customHeight="1" x14ac:dyDescent="0.2">
      <c r="A10" s="35"/>
      <c r="B10" s="42">
        <v>3</v>
      </c>
      <c r="C10" s="33">
        <v>9</v>
      </c>
      <c r="D10" s="33" t="s">
        <v>18</v>
      </c>
      <c r="E10" s="34" t="s">
        <v>46</v>
      </c>
      <c r="F10" s="32" t="s">
        <v>58</v>
      </c>
      <c r="G10" s="35" t="s">
        <v>52</v>
      </c>
      <c r="H10" s="43">
        <v>0</v>
      </c>
      <c r="I10" s="44">
        <v>0</v>
      </c>
      <c r="J10" s="44">
        <v>0</v>
      </c>
      <c r="K10" s="43">
        <v>0</v>
      </c>
      <c r="L10" s="43">
        <v>0</v>
      </c>
      <c r="O10" s="43"/>
    </row>
    <row r="11" spans="1:15" ht="21" customHeight="1" x14ac:dyDescent="0.2">
      <c r="A11" s="35"/>
      <c r="B11" s="42">
        <v>4</v>
      </c>
      <c r="C11" s="32">
        <v>10</v>
      </c>
      <c r="D11" s="32" t="s">
        <v>18</v>
      </c>
      <c r="E11" s="32" t="s">
        <v>46</v>
      </c>
      <c r="F11" s="32" t="s">
        <v>58</v>
      </c>
      <c r="G11" s="35" t="s">
        <v>52</v>
      </c>
      <c r="H11" s="43">
        <v>0</v>
      </c>
      <c r="I11" s="44">
        <v>0</v>
      </c>
      <c r="J11" s="44">
        <v>0</v>
      </c>
      <c r="K11" s="43">
        <v>0</v>
      </c>
      <c r="L11" s="43">
        <v>0</v>
      </c>
      <c r="O11" s="43"/>
    </row>
    <row r="12" spans="1:15" ht="21" customHeight="1" x14ac:dyDescent="0.2">
      <c r="A12" s="35"/>
      <c r="B12" s="42">
        <v>4</v>
      </c>
      <c r="C12" s="32">
        <v>11</v>
      </c>
      <c r="D12" s="32" t="s">
        <v>18</v>
      </c>
      <c r="E12" s="32" t="s">
        <v>46</v>
      </c>
      <c r="F12" s="32" t="s">
        <v>58</v>
      </c>
      <c r="G12" s="35" t="s">
        <v>52</v>
      </c>
      <c r="H12" s="43">
        <v>0</v>
      </c>
      <c r="I12" s="44">
        <v>0</v>
      </c>
      <c r="J12" s="44">
        <v>0</v>
      </c>
      <c r="K12" s="43">
        <v>0</v>
      </c>
      <c r="L12" s="43">
        <v>0</v>
      </c>
      <c r="O12" s="43"/>
    </row>
    <row r="13" spans="1:15" ht="21" customHeight="1" x14ac:dyDescent="0.2">
      <c r="A13" s="35"/>
      <c r="B13" s="42">
        <v>4</v>
      </c>
      <c r="C13" s="32">
        <v>12</v>
      </c>
      <c r="D13" s="32" t="s">
        <v>18</v>
      </c>
      <c r="E13" s="32" t="s">
        <v>46</v>
      </c>
      <c r="F13" s="32" t="s">
        <v>58</v>
      </c>
      <c r="G13" s="35" t="s">
        <v>52</v>
      </c>
      <c r="H13" s="43">
        <v>0</v>
      </c>
      <c r="I13" s="44">
        <v>0</v>
      </c>
      <c r="J13" s="44">
        <v>0</v>
      </c>
      <c r="K13" s="43">
        <v>0</v>
      </c>
      <c r="L13" s="43">
        <v>0</v>
      </c>
      <c r="O13" s="43"/>
    </row>
    <row r="14" spans="1:15" ht="21" customHeight="1" x14ac:dyDescent="0.2">
      <c r="A14" s="35"/>
      <c r="B14" s="42">
        <v>5</v>
      </c>
      <c r="C14" s="32">
        <v>13</v>
      </c>
      <c r="D14" s="32" t="s">
        <v>18</v>
      </c>
      <c r="E14" s="32" t="s">
        <v>46</v>
      </c>
      <c r="F14" s="32" t="s">
        <v>59</v>
      </c>
      <c r="G14" s="35" t="s">
        <v>53</v>
      </c>
      <c r="H14" s="43">
        <v>2</v>
      </c>
      <c r="I14" s="44">
        <v>2</v>
      </c>
      <c r="J14" s="44">
        <v>2</v>
      </c>
      <c r="K14" s="43">
        <v>3</v>
      </c>
      <c r="L14" s="43">
        <v>18</v>
      </c>
      <c r="O14" s="43"/>
    </row>
    <row r="15" spans="1:15" ht="21" customHeight="1" x14ac:dyDescent="0.2">
      <c r="A15" s="35"/>
      <c r="B15" s="45">
        <v>5</v>
      </c>
      <c r="C15" s="46">
        <v>14</v>
      </c>
      <c r="D15" s="46" t="s">
        <v>18</v>
      </c>
      <c r="E15" s="46" t="s">
        <v>46</v>
      </c>
      <c r="F15" s="32" t="s">
        <v>59</v>
      </c>
      <c r="G15" s="35" t="s">
        <v>53</v>
      </c>
      <c r="H15" s="41">
        <v>3</v>
      </c>
      <c r="I15" s="41">
        <v>2</v>
      </c>
      <c r="J15" s="41">
        <v>2</v>
      </c>
      <c r="K15" s="41">
        <v>3</v>
      </c>
      <c r="L15" s="41">
        <v>21</v>
      </c>
      <c r="O15" s="43"/>
    </row>
    <row r="16" spans="1:15" ht="21" customHeight="1" x14ac:dyDescent="0.2">
      <c r="A16" s="35"/>
      <c r="B16" s="42">
        <v>5</v>
      </c>
      <c r="C16" s="33">
        <v>15</v>
      </c>
      <c r="D16" s="33" t="s">
        <v>18</v>
      </c>
      <c r="E16" s="34" t="s">
        <v>46</v>
      </c>
      <c r="F16" s="32" t="s">
        <v>59</v>
      </c>
      <c r="G16" s="35" t="s">
        <v>53</v>
      </c>
      <c r="H16" s="41">
        <v>1</v>
      </c>
      <c r="I16" s="41">
        <v>2</v>
      </c>
      <c r="J16" s="41">
        <v>2</v>
      </c>
      <c r="K16" s="41">
        <v>2</v>
      </c>
      <c r="L16" s="41">
        <v>10</v>
      </c>
    </row>
    <row r="17" spans="1:12" ht="21" customHeight="1" x14ac:dyDescent="0.2">
      <c r="A17" s="35"/>
      <c r="B17" s="42">
        <v>6</v>
      </c>
      <c r="C17" s="33">
        <v>16</v>
      </c>
      <c r="D17" s="33" t="s">
        <v>18</v>
      </c>
      <c r="E17" s="34" t="s">
        <v>46</v>
      </c>
      <c r="F17" s="32" t="s">
        <v>58</v>
      </c>
      <c r="G17" s="35" t="s">
        <v>53</v>
      </c>
      <c r="H17" s="41">
        <v>3</v>
      </c>
      <c r="I17" s="41">
        <v>3</v>
      </c>
      <c r="J17" s="41">
        <v>4</v>
      </c>
      <c r="K17" s="41">
        <v>4</v>
      </c>
      <c r="L17" s="41">
        <v>40</v>
      </c>
    </row>
    <row r="18" spans="1:12" ht="21" customHeight="1" x14ac:dyDescent="0.2">
      <c r="A18" s="35"/>
      <c r="B18" s="42">
        <v>6</v>
      </c>
      <c r="C18" s="35">
        <v>17</v>
      </c>
      <c r="D18" s="33" t="s">
        <v>18</v>
      </c>
      <c r="E18" s="46" t="s">
        <v>46</v>
      </c>
      <c r="F18" s="32" t="s">
        <v>58</v>
      </c>
      <c r="G18" s="35" t="s">
        <v>53</v>
      </c>
      <c r="H18" s="41"/>
      <c r="I18" s="41"/>
      <c r="J18" s="41"/>
      <c r="K18" s="41"/>
      <c r="L18" s="41"/>
    </row>
    <row r="19" spans="1:12" ht="21" customHeight="1" x14ac:dyDescent="0.2">
      <c r="A19" s="35"/>
      <c r="B19" s="42">
        <v>6</v>
      </c>
      <c r="C19" s="35">
        <v>18</v>
      </c>
      <c r="D19" s="35" t="s">
        <v>18</v>
      </c>
      <c r="E19" s="35" t="s">
        <v>46</v>
      </c>
      <c r="F19" s="32" t="s">
        <v>58</v>
      </c>
      <c r="G19" s="35" t="s">
        <v>53</v>
      </c>
      <c r="H19" s="43">
        <v>3</v>
      </c>
      <c r="I19" s="44">
        <v>2</v>
      </c>
      <c r="J19" s="44">
        <v>2</v>
      </c>
      <c r="K19" s="43">
        <v>3</v>
      </c>
      <c r="L19" s="43">
        <v>21</v>
      </c>
    </row>
    <row r="20" spans="1:12" ht="21" customHeight="1" x14ac:dyDescent="0.2">
      <c r="A20" s="35"/>
      <c r="B20" s="42">
        <v>7</v>
      </c>
      <c r="C20" s="35">
        <v>19</v>
      </c>
      <c r="D20" s="35" t="s">
        <v>18</v>
      </c>
      <c r="E20" s="35" t="s">
        <v>46</v>
      </c>
      <c r="F20" s="32" t="s">
        <v>58</v>
      </c>
      <c r="G20" s="35" t="s">
        <v>53</v>
      </c>
      <c r="H20" s="43">
        <v>3</v>
      </c>
      <c r="I20" s="44">
        <v>3</v>
      </c>
      <c r="J20" s="44">
        <v>3</v>
      </c>
      <c r="K20" s="43">
        <v>4</v>
      </c>
      <c r="L20" s="43">
        <v>36</v>
      </c>
    </row>
    <row r="21" spans="1:12" ht="21" customHeight="1" x14ac:dyDescent="0.2">
      <c r="A21" s="35"/>
      <c r="B21" s="42">
        <v>7</v>
      </c>
      <c r="C21" s="35">
        <v>20</v>
      </c>
      <c r="D21" s="35" t="s">
        <v>18</v>
      </c>
      <c r="E21" s="35" t="s">
        <v>46</v>
      </c>
      <c r="F21" s="32" t="s">
        <v>58</v>
      </c>
      <c r="G21" s="35" t="s">
        <v>53</v>
      </c>
      <c r="H21" s="43">
        <v>2</v>
      </c>
      <c r="I21" s="44">
        <v>3</v>
      </c>
      <c r="J21" s="44">
        <v>3</v>
      </c>
      <c r="K21" s="43">
        <v>4</v>
      </c>
      <c r="L21" s="43">
        <v>32</v>
      </c>
    </row>
    <row r="22" spans="1:12" ht="21" customHeight="1" x14ac:dyDescent="0.2">
      <c r="A22" s="35"/>
      <c r="B22" s="42">
        <v>7</v>
      </c>
      <c r="C22" s="35">
        <v>21</v>
      </c>
      <c r="D22" s="35" t="s">
        <v>18</v>
      </c>
      <c r="E22" s="35" t="s">
        <v>46</v>
      </c>
      <c r="F22" s="32" t="s">
        <v>58</v>
      </c>
      <c r="G22" s="35" t="s">
        <v>53</v>
      </c>
      <c r="H22" s="43">
        <v>3</v>
      </c>
      <c r="I22" s="44">
        <v>3</v>
      </c>
      <c r="J22" s="44">
        <v>3</v>
      </c>
      <c r="K22" s="43">
        <v>4</v>
      </c>
      <c r="L22" s="43">
        <v>36</v>
      </c>
    </row>
    <row r="23" spans="1:12" ht="21" customHeight="1" x14ac:dyDescent="0.2">
      <c r="A23" s="35"/>
      <c r="B23" s="42">
        <v>8</v>
      </c>
      <c r="C23" s="35">
        <v>22</v>
      </c>
      <c r="D23" s="35" t="s">
        <v>18</v>
      </c>
      <c r="E23" s="35" t="s">
        <v>46</v>
      </c>
      <c r="F23" s="32" t="s">
        <v>59</v>
      </c>
      <c r="G23" s="35" t="s">
        <v>53</v>
      </c>
      <c r="H23" s="43">
        <v>2</v>
      </c>
      <c r="I23" s="44">
        <v>1</v>
      </c>
      <c r="J23" s="44">
        <v>2</v>
      </c>
      <c r="K23" s="43">
        <v>3</v>
      </c>
      <c r="L23" s="43">
        <v>15</v>
      </c>
    </row>
    <row r="24" spans="1:12" ht="21" customHeight="1" x14ac:dyDescent="0.2">
      <c r="A24" s="35"/>
      <c r="B24" s="42">
        <v>8</v>
      </c>
      <c r="C24" s="35">
        <v>23</v>
      </c>
      <c r="D24" s="35" t="s">
        <v>18</v>
      </c>
      <c r="E24" s="35" t="s">
        <v>46</v>
      </c>
      <c r="F24" s="32" t="s">
        <v>59</v>
      </c>
      <c r="G24" s="35" t="s">
        <v>53</v>
      </c>
      <c r="H24" s="43">
        <v>1</v>
      </c>
      <c r="I24" s="44">
        <v>2</v>
      </c>
      <c r="J24" s="44">
        <v>1</v>
      </c>
      <c r="K24" s="43">
        <v>3</v>
      </c>
      <c r="L24" s="43">
        <v>12</v>
      </c>
    </row>
    <row r="25" spans="1:12" ht="21" customHeight="1" x14ac:dyDescent="0.2">
      <c r="A25" s="35"/>
      <c r="B25" s="42">
        <v>8</v>
      </c>
      <c r="C25" s="35">
        <v>24</v>
      </c>
      <c r="D25" s="35" t="s">
        <v>18</v>
      </c>
      <c r="E25" s="35" t="s">
        <v>46</v>
      </c>
      <c r="F25" s="32" t="s">
        <v>59</v>
      </c>
      <c r="G25" s="35" t="s">
        <v>53</v>
      </c>
      <c r="H25" s="43">
        <v>2</v>
      </c>
      <c r="I25" s="44">
        <v>1</v>
      </c>
      <c r="J25" s="44">
        <v>2</v>
      </c>
      <c r="K25" s="43">
        <v>3</v>
      </c>
      <c r="L25" s="43">
        <v>15</v>
      </c>
    </row>
    <row r="26" spans="1:12" ht="21" customHeight="1" x14ac:dyDescent="0.2">
      <c r="A26" s="35"/>
      <c r="B26" s="42">
        <v>9</v>
      </c>
      <c r="C26" s="35">
        <v>25</v>
      </c>
      <c r="D26" s="35" t="s">
        <v>18</v>
      </c>
      <c r="E26" s="35" t="s">
        <v>46</v>
      </c>
      <c r="F26" s="32" t="s">
        <v>59</v>
      </c>
      <c r="G26" s="35" t="s">
        <v>53</v>
      </c>
      <c r="H26" s="43">
        <v>2</v>
      </c>
      <c r="I26" s="44">
        <v>1</v>
      </c>
      <c r="J26" s="44">
        <v>2</v>
      </c>
      <c r="K26" s="43">
        <v>2</v>
      </c>
      <c r="L26" s="43">
        <v>10</v>
      </c>
    </row>
    <row r="27" spans="1:12" ht="21" customHeight="1" x14ac:dyDescent="0.2">
      <c r="A27" s="35"/>
      <c r="B27" s="42">
        <v>9</v>
      </c>
      <c r="C27" s="35">
        <v>26</v>
      </c>
      <c r="D27" s="35" t="s">
        <v>18</v>
      </c>
      <c r="E27" s="47" t="s">
        <v>46</v>
      </c>
      <c r="F27" s="32" t="s">
        <v>59</v>
      </c>
      <c r="G27" s="35" t="s">
        <v>53</v>
      </c>
      <c r="H27" s="43">
        <v>1</v>
      </c>
      <c r="I27" s="44">
        <v>1</v>
      </c>
      <c r="J27" s="44">
        <v>1</v>
      </c>
      <c r="K27" s="43">
        <v>2</v>
      </c>
      <c r="L27" s="43">
        <v>6</v>
      </c>
    </row>
    <row r="28" spans="1:12" ht="21" customHeight="1" x14ac:dyDescent="0.2">
      <c r="A28" s="35"/>
      <c r="B28" s="42">
        <v>9</v>
      </c>
      <c r="C28" s="35">
        <v>27</v>
      </c>
      <c r="D28" s="35" t="s">
        <v>18</v>
      </c>
      <c r="E28" s="47" t="s">
        <v>46</v>
      </c>
      <c r="F28" s="32" t="s">
        <v>59</v>
      </c>
      <c r="G28" s="35" t="s">
        <v>53</v>
      </c>
      <c r="H28" s="43">
        <v>1</v>
      </c>
      <c r="I28" s="44">
        <v>1</v>
      </c>
      <c r="J28" s="44">
        <v>1</v>
      </c>
      <c r="K28" s="43">
        <v>2</v>
      </c>
      <c r="L28" s="43">
        <v>6</v>
      </c>
    </row>
    <row r="29" spans="1:12" ht="21" customHeight="1" x14ac:dyDescent="0.2">
      <c r="A29" s="35"/>
      <c r="B29" s="42">
        <v>10</v>
      </c>
      <c r="C29" s="36">
        <v>28</v>
      </c>
      <c r="D29" s="35" t="s">
        <v>18</v>
      </c>
      <c r="E29" s="36" t="s">
        <v>46</v>
      </c>
      <c r="F29" s="32" t="s">
        <v>59</v>
      </c>
      <c r="G29" s="35" t="s">
        <v>52</v>
      </c>
      <c r="H29" s="41">
        <v>1</v>
      </c>
      <c r="I29" s="41">
        <v>0</v>
      </c>
      <c r="J29" s="41">
        <v>0</v>
      </c>
      <c r="K29" s="41">
        <v>1</v>
      </c>
      <c r="L29" s="41">
        <v>1</v>
      </c>
    </row>
    <row r="30" spans="1:12" ht="21" customHeight="1" x14ac:dyDescent="0.2">
      <c r="A30" s="35"/>
      <c r="B30" s="42">
        <v>10</v>
      </c>
      <c r="C30" s="36">
        <v>29</v>
      </c>
      <c r="D30" s="35" t="s">
        <v>18</v>
      </c>
      <c r="E30" s="36" t="s">
        <v>46</v>
      </c>
      <c r="F30" s="32" t="s">
        <v>59</v>
      </c>
      <c r="G30" s="35" t="s">
        <v>52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</row>
    <row r="31" spans="1:12" ht="21" customHeight="1" x14ac:dyDescent="0.2">
      <c r="A31" s="35"/>
      <c r="B31" s="42">
        <v>10</v>
      </c>
      <c r="C31" s="36">
        <v>30</v>
      </c>
      <c r="D31" s="35" t="s">
        <v>18</v>
      </c>
      <c r="E31" s="36" t="s">
        <v>46</v>
      </c>
      <c r="F31" s="32" t="s">
        <v>59</v>
      </c>
      <c r="G31" s="35" t="s">
        <v>52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</row>
    <row r="32" spans="1:12" ht="21" customHeight="1" x14ac:dyDescent="0.2">
      <c r="A32" s="35"/>
      <c r="B32" s="42">
        <v>11</v>
      </c>
      <c r="C32" s="37">
        <v>31</v>
      </c>
      <c r="D32" s="33" t="s">
        <v>18</v>
      </c>
      <c r="E32" s="37" t="s">
        <v>46</v>
      </c>
      <c r="F32" s="32" t="s">
        <v>59</v>
      </c>
      <c r="G32" s="35" t="s">
        <v>52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</row>
    <row r="33" spans="1:12" ht="21" customHeight="1" x14ac:dyDescent="0.2">
      <c r="A33" s="35"/>
      <c r="B33" s="42">
        <v>11</v>
      </c>
      <c r="C33" s="37">
        <v>32</v>
      </c>
      <c r="D33" s="33" t="s">
        <v>18</v>
      </c>
      <c r="E33" s="37" t="s">
        <v>46</v>
      </c>
      <c r="F33" s="32" t="s">
        <v>59</v>
      </c>
      <c r="G33" s="35" t="s">
        <v>52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</row>
    <row r="34" spans="1:12" ht="21" customHeight="1" x14ac:dyDescent="0.2">
      <c r="A34" s="35"/>
      <c r="B34" s="42">
        <v>11</v>
      </c>
      <c r="C34" s="37">
        <v>33</v>
      </c>
      <c r="D34" s="33" t="s">
        <v>18</v>
      </c>
      <c r="E34" s="37" t="s">
        <v>46</v>
      </c>
      <c r="F34" s="32" t="s">
        <v>59</v>
      </c>
      <c r="G34" s="35" t="s">
        <v>52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</row>
    <row r="35" spans="1:12" ht="21" customHeight="1" x14ac:dyDescent="0.2">
      <c r="A35" s="35"/>
      <c r="B35" s="42">
        <v>12</v>
      </c>
      <c r="C35" s="37">
        <v>34</v>
      </c>
      <c r="D35" s="33" t="s">
        <v>18</v>
      </c>
      <c r="E35" s="37" t="s">
        <v>46</v>
      </c>
      <c r="F35" s="32" t="s">
        <v>59</v>
      </c>
      <c r="G35" s="35" t="s">
        <v>52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</row>
    <row r="36" spans="1:12" ht="21" customHeight="1" x14ac:dyDescent="0.2">
      <c r="A36" s="35"/>
      <c r="B36" s="42">
        <v>12</v>
      </c>
      <c r="C36" s="37">
        <v>35</v>
      </c>
      <c r="D36" s="33" t="s">
        <v>18</v>
      </c>
      <c r="E36" s="37" t="s">
        <v>46</v>
      </c>
      <c r="F36" s="32" t="s">
        <v>59</v>
      </c>
      <c r="G36" s="35" t="s">
        <v>52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</row>
    <row r="37" spans="1:12" ht="21" customHeight="1" x14ac:dyDescent="0.2">
      <c r="A37" s="35"/>
      <c r="B37" s="42">
        <v>12</v>
      </c>
      <c r="C37" s="37">
        <v>36</v>
      </c>
      <c r="D37" s="33" t="s">
        <v>18</v>
      </c>
      <c r="E37" s="37" t="s">
        <v>46</v>
      </c>
      <c r="F37" s="32" t="s">
        <v>59</v>
      </c>
      <c r="G37" s="35" t="s">
        <v>52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Body parameters</vt:lpstr>
      <vt:lpstr>Weight gain</vt:lpstr>
      <vt:lpstr>WeightPct</vt:lpstr>
      <vt:lpstr>DAS</vt:lpstr>
      <vt:lpstr>DAS Calculation</vt:lpstr>
      <vt:lpstr>Necropsy</vt:lpstr>
      <vt:lpstr>Histology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 Kjærsgaard Yang-Jensen</dc:creator>
  <cp:lastModifiedBy>Sune Kjærsgaard Yang-Jensen</cp:lastModifiedBy>
  <cp:lastPrinted>2025-01-31T10:51:18Z</cp:lastPrinted>
  <dcterms:created xsi:type="dcterms:W3CDTF">2023-12-21T13:29:34Z</dcterms:created>
  <dcterms:modified xsi:type="dcterms:W3CDTF">2025-06-18T11:47:43Z</dcterms:modified>
</cp:coreProperties>
</file>