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drawings/drawing2.xml" ContentType="application/vnd.openxmlformats-officedocument.drawingml.chartshapes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040e6e3186f208/Desktop/Ocean fertilization/Pinatubo Nature Manuscript/"/>
    </mc:Choice>
  </mc:AlternateContent>
  <xr:revisionPtr revIDLastSave="10" documentId="8_{87BA5499-006D-422D-AA85-23EC66E0F01A}" xr6:coauthVersionLast="47" xr6:coauthVersionMax="47" xr10:uidLastSave="{26DB25E8-3D3D-450A-B9A8-AA24149955B6}"/>
  <bookViews>
    <workbookView xWindow="4960" yWindow="340" windowWidth="26880" windowHeight="20880" xr2:uid="{B806DEF5-48DB-4343-AE8A-B41A0AD02D26}"/>
  </bookViews>
  <sheets>
    <sheet name="Fig 1 manual nonlinear regr" sheetId="1" r:id="rId1"/>
    <sheet name="Fig 3 data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9" i="3" l="1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F108" i="3"/>
  <c r="F107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E243" i="3" s="1"/>
  <c r="E244" i="3" s="1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84" i="3" s="1"/>
  <c r="E285" i="3" s="1"/>
  <c r="E286" i="3" s="1"/>
  <c r="E287" i="3" s="1"/>
  <c r="E288" i="3" s="1"/>
  <c r="E289" i="3" s="1"/>
  <c r="E290" i="3" s="1"/>
  <c r="E291" i="3" s="1"/>
  <c r="E292" i="3" s="1"/>
  <c r="E293" i="3" s="1"/>
  <c r="E294" i="3" s="1"/>
  <c r="E295" i="3" s="1"/>
  <c r="E296" i="3" s="1"/>
  <c r="E297" i="3" s="1"/>
  <c r="E4" i="3"/>
  <c r="E5" i="3" s="1"/>
  <c r="E6" i="3" s="1"/>
  <c r="E7" i="3" s="1"/>
  <c r="E3" i="3"/>
  <c r="E2" i="3"/>
  <c r="H5" i="1"/>
  <c r="I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5" i="1"/>
  <c r="J1" i="1"/>
  <c r="AG3" i="1"/>
  <c r="AI3" i="1" s="1"/>
  <c r="AG4" i="1"/>
  <c r="AG5" i="1"/>
  <c r="AG6" i="1"/>
  <c r="AG7" i="1"/>
  <c r="AG8" i="1"/>
  <c r="AG9" i="1"/>
  <c r="AG10" i="1"/>
  <c r="AI10" i="1" s="1"/>
  <c r="AG11" i="1"/>
  <c r="AI11" i="1" s="1"/>
  <c r="AG12" i="1"/>
  <c r="AG13" i="1"/>
  <c r="AG14" i="1"/>
  <c r="AI14" i="1" s="1"/>
  <c r="AG15" i="1"/>
  <c r="AI15" i="1" s="1"/>
  <c r="AG16" i="1"/>
  <c r="AG17" i="1"/>
  <c r="AG18" i="1"/>
  <c r="AI18" i="1" s="1"/>
  <c r="AG19" i="1"/>
  <c r="AI19" i="1" s="1"/>
  <c r="AG20" i="1"/>
  <c r="AG21" i="1"/>
  <c r="AG22" i="1"/>
  <c r="AI22" i="1" s="1"/>
  <c r="AG23" i="1"/>
  <c r="AI23" i="1" s="1"/>
  <c r="AG24" i="1"/>
  <c r="AG25" i="1"/>
  <c r="AG26" i="1"/>
  <c r="AI26" i="1" s="1"/>
  <c r="AG27" i="1"/>
  <c r="AI27" i="1" s="1"/>
  <c r="AG28" i="1"/>
  <c r="AG29" i="1"/>
  <c r="AG30" i="1"/>
  <c r="AG31" i="1"/>
  <c r="AI31" i="1" s="1"/>
  <c r="AG32" i="1"/>
  <c r="AG33" i="1"/>
  <c r="AG34" i="1"/>
  <c r="AI34" i="1" s="1"/>
  <c r="AG35" i="1"/>
  <c r="AI35" i="1" s="1"/>
  <c r="AG36" i="1"/>
  <c r="AG37" i="1"/>
  <c r="AG38" i="1"/>
  <c r="AI38" i="1" s="1"/>
  <c r="AG39" i="1"/>
  <c r="AI39" i="1" s="1"/>
  <c r="AG40" i="1"/>
  <c r="AG41" i="1"/>
  <c r="AG42" i="1"/>
  <c r="AI42" i="1" s="1"/>
  <c r="AG43" i="1"/>
  <c r="AI43" i="1" s="1"/>
  <c r="AG44" i="1"/>
  <c r="AG45" i="1"/>
  <c r="AG46" i="1"/>
  <c r="AI46" i="1" s="1"/>
  <c r="AG47" i="1"/>
  <c r="AG48" i="1"/>
  <c r="AG49" i="1"/>
  <c r="AG50" i="1"/>
  <c r="AG51" i="1"/>
  <c r="AI51" i="1" s="1"/>
  <c r="AG52" i="1"/>
  <c r="AG53" i="1"/>
  <c r="AG54" i="1"/>
  <c r="AI54" i="1" s="1"/>
  <c r="AG55" i="1"/>
  <c r="AI55" i="1" s="1"/>
  <c r="AG56" i="1"/>
  <c r="AG57" i="1"/>
  <c r="AG58" i="1"/>
  <c r="AI58" i="1" s="1"/>
  <c r="AG59" i="1"/>
  <c r="AI59" i="1" s="1"/>
  <c r="AG60" i="1"/>
  <c r="AG61" i="1"/>
  <c r="AG62" i="1"/>
  <c r="AI62" i="1" s="1"/>
  <c r="AG63" i="1"/>
  <c r="AI63" i="1" s="1"/>
  <c r="AG64" i="1"/>
  <c r="AG65" i="1"/>
  <c r="AG66" i="1"/>
  <c r="AG67" i="1"/>
  <c r="AI67" i="1" s="1"/>
  <c r="AG68" i="1"/>
  <c r="AG69" i="1"/>
  <c r="AG70" i="1"/>
  <c r="AI70" i="1" s="1"/>
  <c r="AG71" i="1"/>
  <c r="AI71" i="1" s="1"/>
  <c r="AG72" i="1"/>
  <c r="AG73" i="1"/>
  <c r="AG74" i="1"/>
  <c r="AG75" i="1"/>
  <c r="AI75" i="1" s="1"/>
  <c r="AG76" i="1"/>
  <c r="AG77" i="1"/>
  <c r="AG78" i="1"/>
  <c r="AI78" i="1" s="1"/>
  <c r="AG79" i="1"/>
  <c r="AI79" i="1" s="1"/>
  <c r="AG80" i="1"/>
  <c r="AG81" i="1"/>
  <c r="AG82" i="1"/>
  <c r="AI82" i="1" s="1"/>
  <c r="AG83" i="1"/>
  <c r="AI83" i="1" s="1"/>
  <c r="AG84" i="1"/>
  <c r="AG85" i="1"/>
  <c r="AG86" i="1"/>
  <c r="AI86" i="1" s="1"/>
  <c r="AG87" i="1"/>
  <c r="AI87" i="1" s="1"/>
  <c r="AG88" i="1"/>
  <c r="AG89" i="1"/>
  <c r="AG90" i="1"/>
  <c r="AG91" i="1"/>
  <c r="AI91" i="1" s="1"/>
  <c r="AG92" i="1"/>
  <c r="AG93" i="1"/>
  <c r="AG94" i="1"/>
  <c r="AG95" i="1"/>
  <c r="AI95" i="1" s="1"/>
  <c r="AG96" i="1"/>
  <c r="AG97" i="1"/>
  <c r="AG98" i="1"/>
  <c r="AI98" i="1" s="1"/>
  <c r="AG99" i="1"/>
  <c r="AI99" i="1" s="1"/>
  <c r="AG100" i="1"/>
  <c r="AG101" i="1"/>
  <c r="AG102" i="1"/>
  <c r="AI102" i="1" s="1"/>
  <c r="AG103" i="1"/>
  <c r="AI103" i="1" s="1"/>
  <c r="AG104" i="1"/>
  <c r="AG105" i="1"/>
  <c r="AG106" i="1"/>
  <c r="AI106" i="1" s="1"/>
  <c r="AG107" i="1"/>
  <c r="AI107" i="1" s="1"/>
  <c r="AG108" i="1"/>
  <c r="AG109" i="1"/>
  <c r="AG110" i="1"/>
  <c r="AI110" i="1" s="1"/>
  <c r="AG111" i="1"/>
  <c r="AI111" i="1" s="1"/>
  <c r="AG112" i="1"/>
  <c r="AG113" i="1"/>
  <c r="AG114" i="1"/>
  <c r="AI114" i="1" s="1"/>
  <c r="AG115" i="1"/>
  <c r="AI115" i="1" s="1"/>
  <c r="AG116" i="1"/>
  <c r="AG117" i="1"/>
  <c r="AG118" i="1"/>
  <c r="AG119" i="1"/>
  <c r="AI119" i="1" s="1"/>
  <c r="AG120" i="1"/>
  <c r="AG121" i="1"/>
  <c r="AG122" i="1"/>
  <c r="AI122" i="1" s="1"/>
  <c r="AG123" i="1"/>
  <c r="AI123" i="1" s="1"/>
  <c r="AG124" i="1"/>
  <c r="AG125" i="1"/>
  <c r="AG126" i="1"/>
  <c r="AI126" i="1" s="1"/>
  <c r="AG127" i="1"/>
  <c r="AI127" i="1" s="1"/>
  <c r="AG128" i="1"/>
  <c r="AG129" i="1"/>
  <c r="AG130" i="1"/>
  <c r="AI130" i="1" s="1"/>
  <c r="AG131" i="1"/>
  <c r="AI131" i="1" s="1"/>
  <c r="AG132" i="1"/>
  <c r="AG133" i="1"/>
  <c r="AG134" i="1"/>
  <c r="AI134" i="1" s="1"/>
  <c r="AG135" i="1"/>
  <c r="AI135" i="1" s="1"/>
  <c r="AG136" i="1"/>
  <c r="AG137" i="1"/>
  <c r="AG138" i="1"/>
  <c r="AG139" i="1"/>
  <c r="AI139" i="1" s="1"/>
  <c r="AG140" i="1"/>
  <c r="AG141" i="1"/>
  <c r="AG142" i="1"/>
  <c r="AI142" i="1" s="1"/>
  <c r="AG143" i="1"/>
  <c r="AI143" i="1" s="1"/>
  <c r="AG144" i="1"/>
  <c r="AG145" i="1"/>
  <c r="AG146" i="1"/>
  <c r="AI146" i="1" s="1"/>
  <c r="AG147" i="1"/>
  <c r="AI147" i="1" s="1"/>
  <c r="AG148" i="1"/>
  <c r="AG149" i="1"/>
  <c r="AG150" i="1"/>
  <c r="AI150" i="1" s="1"/>
  <c r="AG151" i="1"/>
  <c r="AI151" i="1" s="1"/>
  <c r="AG152" i="1"/>
  <c r="AG153" i="1"/>
  <c r="AG154" i="1"/>
  <c r="AI154" i="1" s="1"/>
  <c r="AG155" i="1"/>
  <c r="AI155" i="1" s="1"/>
  <c r="AG156" i="1"/>
  <c r="AG157" i="1"/>
  <c r="AG158" i="1"/>
  <c r="AI158" i="1" s="1"/>
  <c r="AG159" i="1"/>
  <c r="AI159" i="1" s="1"/>
  <c r="AG160" i="1"/>
  <c r="AG161" i="1"/>
  <c r="AG162" i="1"/>
  <c r="AG163" i="1"/>
  <c r="AI163" i="1" s="1"/>
  <c r="AG164" i="1"/>
  <c r="AG165" i="1"/>
  <c r="AG166" i="1"/>
  <c r="AI166" i="1" s="1"/>
  <c r="AG167" i="1"/>
  <c r="AI167" i="1" s="1"/>
  <c r="AG168" i="1"/>
  <c r="AG169" i="1"/>
  <c r="AG170" i="1"/>
  <c r="AI170" i="1" s="1"/>
  <c r="AG171" i="1"/>
  <c r="AI171" i="1" s="1"/>
  <c r="AG172" i="1"/>
  <c r="AG173" i="1"/>
  <c r="AG174" i="1"/>
  <c r="AG175" i="1"/>
  <c r="AI175" i="1" s="1"/>
  <c r="AG176" i="1"/>
  <c r="AG177" i="1"/>
  <c r="AG178" i="1"/>
  <c r="AI178" i="1" s="1"/>
  <c r="AG179" i="1"/>
  <c r="AI179" i="1" s="1"/>
  <c r="AG180" i="1"/>
  <c r="AG181" i="1"/>
  <c r="AG182" i="1"/>
  <c r="AG183" i="1"/>
  <c r="AI183" i="1" s="1"/>
  <c r="AG184" i="1"/>
  <c r="AG185" i="1"/>
  <c r="AG186" i="1"/>
  <c r="AI186" i="1" s="1"/>
  <c r="AG187" i="1"/>
  <c r="AI187" i="1" s="1"/>
  <c r="AG188" i="1"/>
  <c r="AG189" i="1"/>
  <c r="AG190" i="1"/>
  <c r="AI190" i="1" s="1"/>
  <c r="AG191" i="1"/>
  <c r="AI191" i="1" s="1"/>
  <c r="AG192" i="1"/>
  <c r="AG193" i="1"/>
  <c r="AG194" i="1"/>
  <c r="AI194" i="1" s="1"/>
  <c r="AG195" i="1"/>
  <c r="AI195" i="1" s="1"/>
  <c r="AG196" i="1"/>
  <c r="AG197" i="1"/>
  <c r="AG198" i="1"/>
  <c r="AI198" i="1" s="1"/>
  <c r="AG199" i="1"/>
  <c r="AI199" i="1" s="1"/>
  <c r="AG200" i="1"/>
  <c r="AG201" i="1"/>
  <c r="AG202" i="1"/>
  <c r="AG203" i="1"/>
  <c r="AI203" i="1" s="1"/>
  <c r="AG204" i="1"/>
  <c r="AG205" i="1"/>
  <c r="AG206" i="1"/>
  <c r="AI206" i="1" s="1"/>
  <c r="AG207" i="1"/>
  <c r="AI207" i="1" s="1"/>
  <c r="AG208" i="1"/>
  <c r="AG209" i="1"/>
  <c r="AG210" i="1"/>
  <c r="AI210" i="1" s="1"/>
  <c r="AG211" i="1"/>
  <c r="AI211" i="1" s="1"/>
  <c r="AG212" i="1"/>
  <c r="AG213" i="1"/>
  <c r="AG214" i="1"/>
  <c r="AI214" i="1" s="1"/>
  <c r="AG215" i="1"/>
  <c r="AI215" i="1" s="1"/>
  <c r="AG216" i="1"/>
  <c r="AG217" i="1"/>
  <c r="AG218" i="1"/>
  <c r="AI218" i="1" s="1"/>
  <c r="AG219" i="1"/>
  <c r="AI219" i="1" s="1"/>
  <c r="AG220" i="1"/>
  <c r="AG221" i="1"/>
  <c r="AG222" i="1"/>
  <c r="AG223" i="1"/>
  <c r="AI223" i="1" s="1"/>
  <c r="AG224" i="1"/>
  <c r="AG225" i="1"/>
  <c r="AG226" i="1"/>
  <c r="AI226" i="1" s="1"/>
  <c r="AG227" i="1"/>
  <c r="AI227" i="1" s="1"/>
  <c r="AG228" i="1"/>
  <c r="AG229" i="1"/>
  <c r="AG230" i="1"/>
  <c r="AI230" i="1" s="1"/>
  <c r="AG231" i="1"/>
  <c r="AI231" i="1" s="1"/>
  <c r="AG232" i="1"/>
  <c r="AG233" i="1"/>
  <c r="AG234" i="1"/>
  <c r="AI234" i="1" s="1"/>
  <c r="AG235" i="1"/>
  <c r="AI235" i="1" s="1"/>
  <c r="AG236" i="1"/>
  <c r="AG237" i="1"/>
  <c r="AG238" i="1"/>
  <c r="AI238" i="1" s="1"/>
  <c r="AG239" i="1"/>
  <c r="AG240" i="1"/>
  <c r="AG241" i="1"/>
  <c r="AG242" i="1"/>
  <c r="AG243" i="1"/>
  <c r="AI243" i="1" s="1"/>
  <c r="AG244" i="1"/>
  <c r="AG245" i="1"/>
  <c r="AG246" i="1"/>
  <c r="AI246" i="1" s="1"/>
  <c r="AG247" i="1"/>
  <c r="AI247" i="1" s="1"/>
  <c r="AG248" i="1"/>
  <c r="AG249" i="1"/>
  <c r="AG250" i="1"/>
  <c r="AI250" i="1" s="1"/>
  <c r="AG251" i="1"/>
  <c r="AI251" i="1" s="1"/>
  <c r="AG252" i="1"/>
  <c r="AG253" i="1"/>
  <c r="AG254" i="1"/>
  <c r="AG255" i="1"/>
  <c r="AI255" i="1" s="1"/>
  <c r="AG256" i="1"/>
  <c r="AG257" i="1"/>
  <c r="AG258" i="1"/>
  <c r="AI258" i="1" s="1"/>
  <c r="AG259" i="1"/>
  <c r="AI259" i="1" s="1"/>
  <c r="AG260" i="1"/>
  <c r="AG261" i="1"/>
  <c r="AG262" i="1"/>
  <c r="AG263" i="1"/>
  <c r="AI263" i="1" s="1"/>
  <c r="AG264" i="1"/>
  <c r="AG265" i="1"/>
  <c r="AG266" i="1"/>
  <c r="AI266" i="1" s="1"/>
  <c r="AG267" i="1"/>
  <c r="AI267" i="1" s="1"/>
  <c r="AG268" i="1"/>
  <c r="AG269" i="1"/>
  <c r="AG270" i="1"/>
  <c r="AI270" i="1" s="1"/>
  <c r="AG271" i="1"/>
  <c r="AI271" i="1" s="1"/>
  <c r="AG272" i="1"/>
  <c r="AG273" i="1"/>
  <c r="AG274" i="1"/>
  <c r="AI274" i="1" s="1"/>
  <c r="AG275" i="1"/>
  <c r="AI275" i="1" s="1"/>
  <c r="AG276" i="1"/>
  <c r="AG277" i="1"/>
  <c r="AG278" i="1"/>
  <c r="AI278" i="1" s="1"/>
  <c r="AG279" i="1"/>
  <c r="AI279" i="1" s="1"/>
  <c r="AG280" i="1"/>
  <c r="AG281" i="1"/>
  <c r="AG282" i="1"/>
  <c r="AG283" i="1"/>
  <c r="AI283" i="1" s="1"/>
  <c r="AG284" i="1"/>
  <c r="AG285" i="1"/>
  <c r="AG286" i="1"/>
  <c r="AI286" i="1" s="1"/>
  <c r="AG287" i="1"/>
  <c r="AI287" i="1" s="1"/>
  <c r="AG288" i="1"/>
  <c r="AG289" i="1"/>
  <c r="AG290" i="1"/>
  <c r="AI290" i="1" s="1"/>
  <c r="AG291" i="1"/>
  <c r="AI291" i="1" s="1"/>
  <c r="AG292" i="1"/>
  <c r="AG293" i="1"/>
  <c r="AG294" i="1"/>
  <c r="AI294" i="1" s="1"/>
  <c r="AG295" i="1"/>
  <c r="AI295" i="1" s="1"/>
  <c r="AG296" i="1"/>
  <c r="AG297" i="1"/>
  <c r="AG298" i="1"/>
  <c r="AG299" i="1"/>
  <c r="AI299" i="1" s="1"/>
  <c r="AG300" i="1"/>
  <c r="AG301" i="1"/>
  <c r="AG302" i="1"/>
  <c r="AG303" i="1"/>
  <c r="AI303" i="1" s="1"/>
  <c r="AG304" i="1"/>
  <c r="AG305" i="1"/>
  <c r="AG306" i="1"/>
  <c r="AI306" i="1" s="1"/>
  <c r="AG307" i="1"/>
  <c r="AI307" i="1" s="1"/>
  <c r="AG308" i="1"/>
  <c r="AG309" i="1"/>
  <c r="AG310" i="1"/>
  <c r="AG311" i="1"/>
  <c r="AI311" i="1" s="1"/>
  <c r="AG312" i="1"/>
  <c r="AG313" i="1"/>
  <c r="AG314" i="1"/>
  <c r="AI314" i="1" s="1"/>
  <c r="AG315" i="1"/>
  <c r="AI315" i="1" s="1"/>
  <c r="AG316" i="1"/>
  <c r="AG317" i="1"/>
  <c r="AG318" i="1"/>
  <c r="AI318" i="1" s="1"/>
  <c r="AG319" i="1"/>
  <c r="AI319" i="1" s="1"/>
  <c r="AG320" i="1"/>
  <c r="AG321" i="1"/>
  <c r="AG322" i="1"/>
  <c r="AI322" i="1" s="1"/>
  <c r="AG323" i="1"/>
  <c r="AI323" i="1" s="1"/>
  <c r="AG324" i="1"/>
  <c r="AG325" i="1"/>
  <c r="AG326" i="1"/>
  <c r="AI326" i="1" s="1"/>
  <c r="AG327" i="1"/>
  <c r="AI327" i="1" s="1"/>
  <c r="AG328" i="1"/>
  <c r="AG329" i="1"/>
  <c r="AG330" i="1"/>
  <c r="AI330" i="1" s="1"/>
  <c r="AG331" i="1"/>
  <c r="AI331" i="1" s="1"/>
  <c r="AG332" i="1"/>
  <c r="AG333" i="1"/>
  <c r="AG334" i="1"/>
  <c r="AG335" i="1"/>
  <c r="AI335" i="1" s="1"/>
  <c r="AG336" i="1"/>
  <c r="AG337" i="1"/>
  <c r="AG338" i="1"/>
  <c r="AI338" i="1" s="1"/>
  <c r="AG339" i="1"/>
  <c r="AI339" i="1" s="1"/>
  <c r="AG340" i="1"/>
  <c r="AG341" i="1"/>
  <c r="AG342" i="1"/>
  <c r="AI342" i="1" s="1"/>
  <c r="AG343" i="1"/>
  <c r="AI343" i="1" s="1"/>
  <c r="AG344" i="1"/>
  <c r="AG345" i="1"/>
  <c r="AG346" i="1"/>
  <c r="AG347" i="1"/>
  <c r="AG348" i="1"/>
  <c r="AG349" i="1"/>
  <c r="AG350" i="1"/>
  <c r="AI350" i="1" s="1"/>
  <c r="AG351" i="1"/>
  <c r="AI351" i="1" s="1"/>
  <c r="AG352" i="1"/>
  <c r="AG353" i="1"/>
  <c r="AG354" i="1"/>
  <c r="AI354" i="1" s="1"/>
  <c r="AG355" i="1"/>
  <c r="AI355" i="1" s="1"/>
  <c r="AG356" i="1"/>
  <c r="AG357" i="1"/>
  <c r="AG358" i="1"/>
  <c r="AG359" i="1"/>
  <c r="AI359" i="1" s="1"/>
  <c r="AG360" i="1"/>
  <c r="AG361" i="1"/>
  <c r="AG362" i="1"/>
  <c r="AI362" i="1" s="1"/>
  <c r="AG363" i="1"/>
  <c r="AI363" i="1" s="1"/>
  <c r="AG364" i="1"/>
  <c r="AG365" i="1"/>
  <c r="AG366" i="1"/>
  <c r="AI366" i="1" s="1"/>
  <c r="AG367" i="1"/>
  <c r="AI367" i="1" s="1"/>
  <c r="AG368" i="1"/>
  <c r="AG369" i="1"/>
  <c r="AG370" i="1"/>
  <c r="AI370" i="1" s="1"/>
  <c r="AG371" i="1"/>
  <c r="AI371" i="1" s="1"/>
  <c r="AG372" i="1"/>
  <c r="AG373" i="1"/>
  <c r="AG374" i="1"/>
  <c r="AI374" i="1" s="1"/>
  <c r="AG375" i="1"/>
  <c r="AI375" i="1" s="1"/>
  <c r="AG376" i="1"/>
  <c r="AG377" i="1"/>
  <c r="AG378" i="1"/>
  <c r="AG379" i="1"/>
  <c r="AI379" i="1" s="1"/>
  <c r="AG380" i="1"/>
  <c r="AG381" i="1"/>
  <c r="AG382" i="1"/>
  <c r="AI382" i="1" s="1"/>
  <c r="AG383" i="1"/>
  <c r="AI383" i="1" s="1"/>
  <c r="AG384" i="1"/>
  <c r="AG385" i="1"/>
  <c r="AG386" i="1"/>
  <c r="AI386" i="1" s="1"/>
  <c r="AG387" i="1"/>
  <c r="AI387" i="1" s="1"/>
  <c r="AG388" i="1"/>
  <c r="AG389" i="1"/>
  <c r="AG390" i="1"/>
  <c r="AI390" i="1" s="1"/>
  <c r="AG391" i="1"/>
  <c r="AI391" i="1" s="1"/>
  <c r="AG392" i="1"/>
  <c r="AG393" i="1"/>
  <c r="AG394" i="1"/>
  <c r="AI394" i="1" s="1"/>
  <c r="AG395" i="1"/>
  <c r="AI395" i="1" s="1"/>
  <c r="AG396" i="1"/>
  <c r="AI396" i="1" s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G657" i="1"/>
  <c r="AG658" i="1"/>
  <c r="AG659" i="1"/>
  <c r="AG660" i="1"/>
  <c r="AG661" i="1"/>
  <c r="AG662" i="1"/>
  <c r="AG663" i="1"/>
  <c r="AG664" i="1"/>
  <c r="AG665" i="1"/>
  <c r="AG666" i="1"/>
  <c r="AG667" i="1"/>
  <c r="AG668" i="1"/>
  <c r="AG669" i="1"/>
  <c r="AG670" i="1"/>
  <c r="AG671" i="1"/>
  <c r="AG672" i="1"/>
  <c r="AG673" i="1"/>
  <c r="AG674" i="1"/>
  <c r="AG675" i="1"/>
  <c r="AG676" i="1"/>
  <c r="AG677" i="1"/>
  <c r="AG678" i="1"/>
  <c r="AG679" i="1"/>
  <c r="AG680" i="1"/>
  <c r="AG681" i="1"/>
  <c r="AG682" i="1"/>
  <c r="AG683" i="1"/>
  <c r="AG684" i="1"/>
  <c r="AG685" i="1"/>
  <c r="AG686" i="1"/>
  <c r="AG687" i="1"/>
  <c r="AG688" i="1"/>
  <c r="AG689" i="1"/>
  <c r="AG690" i="1"/>
  <c r="AG691" i="1"/>
  <c r="AG692" i="1"/>
  <c r="AG693" i="1"/>
  <c r="AG694" i="1"/>
  <c r="AG695" i="1"/>
  <c r="AG696" i="1"/>
  <c r="AG697" i="1"/>
  <c r="AG698" i="1"/>
  <c r="AG699" i="1"/>
  <c r="AG700" i="1"/>
  <c r="AG701" i="1"/>
  <c r="AG702" i="1"/>
  <c r="AG703" i="1"/>
  <c r="AG704" i="1"/>
  <c r="AG705" i="1"/>
  <c r="AG706" i="1"/>
  <c r="AG707" i="1"/>
  <c r="AG708" i="1"/>
  <c r="AG709" i="1"/>
  <c r="AG710" i="1"/>
  <c r="AG711" i="1"/>
  <c r="AG712" i="1"/>
  <c r="AG713" i="1"/>
  <c r="AG714" i="1"/>
  <c r="AG715" i="1"/>
  <c r="AG716" i="1"/>
  <c r="AG717" i="1"/>
  <c r="AG718" i="1"/>
  <c r="AG719" i="1"/>
  <c r="AG720" i="1"/>
  <c r="AG721" i="1"/>
  <c r="AG722" i="1"/>
  <c r="AG723" i="1"/>
  <c r="AG724" i="1"/>
  <c r="AG725" i="1"/>
  <c r="AG726" i="1"/>
  <c r="AG727" i="1"/>
  <c r="AG728" i="1"/>
  <c r="AG729" i="1"/>
  <c r="AG730" i="1"/>
  <c r="AG731" i="1"/>
  <c r="AG732" i="1"/>
  <c r="AG733" i="1"/>
  <c r="AG734" i="1"/>
  <c r="AG735" i="1"/>
  <c r="AG736" i="1"/>
  <c r="AG737" i="1"/>
  <c r="AG738" i="1"/>
  <c r="AG739" i="1"/>
  <c r="AG740" i="1"/>
  <c r="AG741" i="1"/>
  <c r="AG742" i="1"/>
  <c r="AG743" i="1"/>
  <c r="AG744" i="1"/>
  <c r="AG745" i="1"/>
  <c r="AG746" i="1"/>
  <c r="AG747" i="1"/>
  <c r="AG748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1" i="1"/>
  <c r="AG762" i="1"/>
  <c r="AG763" i="1"/>
  <c r="AG764" i="1"/>
  <c r="AG765" i="1"/>
  <c r="AG766" i="1"/>
  <c r="AG767" i="1"/>
  <c r="AG768" i="1"/>
  <c r="AG769" i="1"/>
  <c r="AG770" i="1"/>
  <c r="AG771" i="1"/>
  <c r="AG772" i="1"/>
  <c r="AG773" i="1"/>
  <c r="AG774" i="1"/>
  <c r="AG775" i="1"/>
  <c r="AG776" i="1"/>
  <c r="AG777" i="1"/>
  <c r="AG778" i="1"/>
  <c r="AG779" i="1"/>
  <c r="AG780" i="1"/>
  <c r="AG781" i="1"/>
  <c r="AG782" i="1"/>
  <c r="AG783" i="1"/>
  <c r="AG784" i="1"/>
  <c r="AG785" i="1"/>
  <c r="AG786" i="1"/>
  <c r="AG787" i="1"/>
  <c r="AG788" i="1"/>
  <c r="AG789" i="1"/>
  <c r="AG790" i="1"/>
  <c r="AG791" i="1"/>
  <c r="AG792" i="1"/>
  <c r="AG793" i="1"/>
  <c r="AG794" i="1"/>
  <c r="AG795" i="1"/>
  <c r="AG796" i="1"/>
  <c r="AG797" i="1"/>
  <c r="AG798" i="1"/>
  <c r="AG799" i="1"/>
  <c r="AG800" i="1"/>
  <c r="AG801" i="1"/>
  <c r="AG802" i="1"/>
  <c r="AG803" i="1"/>
  <c r="AG804" i="1"/>
  <c r="AG805" i="1"/>
  <c r="AG806" i="1"/>
  <c r="AG807" i="1"/>
  <c r="AG808" i="1"/>
  <c r="AG2" i="1"/>
  <c r="AI6" i="1"/>
  <c r="AI30" i="1"/>
  <c r="AI50" i="1"/>
  <c r="AI74" i="1"/>
  <c r="AI94" i="1"/>
  <c r="AI118" i="1"/>
  <c r="AI138" i="1"/>
  <c r="AI162" i="1"/>
  <c r="AI182" i="1"/>
  <c r="AI202" i="1"/>
  <c r="AI222" i="1"/>
  <c r="AI242" i="1"/>
  <c r="AI262" i="1"/>
  <c r="AI282" i="1"/>
  <c r="AI310" i="1"/>
  <c r="AI334" i="1"/>
  <c r="AI358" i="1"/>
  <c r="AI378" i="1"/>
  <c r="AI397" i="1"/>
  <c r="AI393" i="1"/>
  <c r="AI385" i="1"/>
  <c r="AI381" i="1"/>
  <c r="AI377" i="1"/>
  <c r="AI373" i="1"/>
  <c r="AI369" i="1"/>
  <c r="AI365" i="1"/>
  <c r="AI361" i="1"/>
  <c r="AI357" i="1"/>
  <c r="AI353" i="1"/>
  <c r="AI345" i="1"/>
  <c r="AI341" i="1"/>
  <c r="AI337" i="1"/>
  <c r="AI333" i="1"/>
  <c r="AI329" i="1"/>
  <c r="AI321" i="1"/>
  <c r="AI317" i="1"/>
  <c r="AI313" i="1"/>
  <c r="AI305" i="1"/>
  <c r="AI297" i="1"/>
  <c r="AI285" i="1"/>
  <c r="AI281" i="1"/>
  <c r="AI269" i="1"/>
  <c r="AI265" i="1"/>
  <c r="AI261" i="1"/>
  <c r="AI257" i="1"/>
  <c r="AI249" i="1"/>
  <c r="AI245" i="1"/>
  <c r="AI241" i="1"/>
  <c r="AI229" i="1"/>
  <c r="AI225" i="1"/>
  <c r="AI221" i="1"/>
  <c r="AI217" i="1"/>
  <c r="AI209" i="1"/>
  <c r="AI205" i="1"/>
  <c r="AI201" i="1"/>
  <c r="AI197" i="1"/>
  <c r="AI193" i="1"/>
  <c r="AI185" i="1"/>
  <c r="AI181" i="1"/>
  <c r="AI177" i="1"/>
  <c r="AI173" i="1"/>
  <c r="AI169" i="1"/>
  <c r="AI161" i="1"/>
  <c r="AI157" i="1"/>
  <c r="AI149" i="1"/>
  <c r="AI141" i="1"/>
  <c r="AI137" i="1"/>
  <c r="AI129" i="1"/>
  <c r="AI125" i="1"/>
  <c r="AI121" i="1"/>
  <c r="AI117" i="1"/>
  <c r="AI109" i="1"/>
  <c r="AI105" i="1"/>
  <c r="AI101" i="1"/>
  <c r="AI97" i="1"/>
  <c r="AI85" i="1"/>
  <c r="AI81" i="1"/>
  <c r="AI77" i="1"/>
  <c r="AI73" i="1"/>
  <c r="AI65" i="1"/>
  <c r="AI61" i="1"/>
  <c r="AI57" i="1"/>
  <c r="AI53" i="1"/>
  <c r="AI49" i="1"/>
  <c r="AI41" i="1"/>
  <c r="AI37" i="1"/>
  <c r="AI25" i="1"/>
  <c r="AI21" i="1"/>
  <c r="AI13" i="1"/>
  <c r="AI9" i="1"/>
  <c r="AI5" i="1"/>
  <c r="AI90" i="1"/>
  <c r="AI174" i="1"/>
  <c r="AI254" i="1"/>
  <c r="AI346" i="1"/>
  <c r="AI29" i="1"/>
  <c r="AI66" i="1"/>
  <c r="AI69" i="1"/>
  <c r="AI89" i="1"/>
  <c r="AI113" i="1"/>
  <c r="AI133" i="1"/>
  <c r="AI189" i="1"/>
  <c r="AI213" i="1"/>
  <c r="AI233" i="1"/>
  <c r="AI253" i="1"/>
  <c r="AI293" i="1"/>
  <c r="AI298" i="1"/>
  <c r="AI309" i="1"/>
  <c r="AI325" i="1"/>
  <c r="AI389" i="1"/>
  <c r="AI45" i="1"/>
  <c r="AI93" i="1"/>
  <c r="AI153" i="1"/>
  <c r="AI237" i="1"/>
  <c r="AI301" i="1"/>
  <c r="AI302" i="1"/>
  <c r="AI349" i="1"/>
  <c r="AI33" i="1"/>
  <c r="AI165" i="1"/>
  <c r="AI277" i="1"/>
  <c r="AI17" i="1"/>
  <c r="AI273" i="1"/>
  <c r="AI289" i="1"/>
  <c r="AI145" i="1"/>
  <c r="AI8" i="1"/>
  <c r="AI16" i="1"/>
  <c r="AI44" i="1"/>
  <c r="AI64" i="1"/>
  <c r="AI76" i="1"/>
  <c r="AI88" i="1"/>
  <c r="AI108" i="1"/>
  <c r="AI112" i="1"/>
  <c r="AI120" i="1"/>
  <c r="AI152" i="1"/>
  <c r="AI172" i="1"/>
  <c r="AI180" i="1"/>
  <c r="AI212" i="1"/>
  <c r="AI248" i="1"/>
  <c r="AI252" i="1"/>
  <c r="AI256" i="1"/>
  <c r="AI260" i="1"/>
  <c r="AI276" i="1"/>
  <c r="AI288" i="1"/>
  <c r="AI300" i="1"/>
  <c r="AI328" i="1"/>
  <c r="AI340" i="1"/>
  <c r="AI352" i="1"/>
  <c r="AI360" i="1"/>
  <c r="AI36" i="1"/>
  <c r="AI92" i="1"/>
  <c r="AI104" i="1"/>
  <c r="AI148" i="1"/>
  <c r="AI160" i="1"/>
  <c r="AI176" i="1"/>
  <c r="AI224" i="1"/>
  <c r="AI228" i="1"/>
  <c r="AI240" i="1"/>
  <c r="AI264" i="1"/>
  <c r="AI280" i="1"/>
  <c r="AI292" i="1"/>
  <c r="AI304" i="1"/>
  <c r="AI344" i="1"/>
  <c r="AI348" i="1"/>
  <c r="AI356" i="1"/>
  <c r="AI140" i="1"/>
  <c r="AI168" i="1"/>
  <c r="AI188" i="1"/>
  <c r="AI268" i="1"/>
  <c r="AI272" i="1"/>
  <c r="AI312" i="1"/>
  <c r="AI316" i="1"/>
  <c r="AI336" i="1"/>
  <c r="AI384" i="1"/>
  <c r="AI4" i="1"/>
  <c r="AI68" i="1"/>
  <c r="AI100" i="1"/>
  <c r="AI132" i="1"/>
  <c r="AI136" i="1"/>
  <c r="AI200" i="1"/>
  <c r="AI204" i="1"/>
  <c r="AI236" i="1"/>
  <c r="AI320" i="1"/>
  <c r="AI332" i="1"/>
  <c r="AI364" i="1"/>
  <c r="AI28" i="1"/>
  <c r="AI52" i="1"/>
  <c r="AI96" i="1"/>
  <c r="AI144" i="1"/>
  <c r="AI156" i="1"/>
  <c r="AI232" i="1"/>
  <c r="AI284" i="1"/>
  <c r="AI308" i="1"/>
  <c r="AI324" i="1"/>
  <c r="AI372" i="1"/>
  <c r="AI380" i="1"/>
  <c r="AI388" i="1"/>
  <c r="AI12" i="1"/>
  <c r="AI20" i="1"/>
  <c r="AI40" i="1"/>
  <c r="AI60" i="1"/>
  <c r="AI72" i="1"/>
  <c r="AI84" i="1"/>
  <c r="AI116" i="1"/>
  <c r="AI124" i="1"/>
  <c r="AI164" i="1"/>
  <c r="AI196" i="1"/>
  <c r="AI220" i="1"/>
  <c r="AI244" i="1"/>
  <c r="AI7" i="1"/>
  <c r="AI24" i="1"/>
  <c r="AI32" i="1"/>
  <c r="AI47" i="1"/>
  <c r="AI48" i="1"/>
  <c r="AI56" i="1"/>
  <c r="AI80" i="1"/>
  <c r="AI128" i="1"/>
  <c r="AI184" i="1"/>
  <c r="AI192" i="1"/>
  <c r="AI208" i="1"/>
  <c r="AI216" i="1"/>
  <c r="AI239" i="1"/>
  <c r="AI296" i="1"/>
  <c r="AI347" i="1"/>
  <c r="AI368" i="1"/>
  <c r="AI376" i="1"/>
  <c r="AI392" i="1"/>
  <c r="D78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3" i="1"/>
  <c r="AQ50" i="1"/>
  <c r="AR136" i="1"/>
  <c r="AO2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126" i="1"/>
  <c r="AK125" i="1"/>
  <c r="AK124" i="1"/>
  <c r="AK123" i="1"/>
  <c r="AO123" i="1"/>
  <c r="AO124" i="1"/>
  <c r="AO125" i="1"/>
  <c r="AO126" i="1"/>
  <c r="AO122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127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7" i="1"/>
  <c r="AK2" i="1"/>
  <c r="Q2" i="1"/>
  <c r="T2" i="1" s="1"/>
  <c r="N5" i="1"/>
  <c r="O5" i="1" s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F5" i="1"/>
  <c r="F6" i="1" s="1"/>
  <c r="F7" i="1" s="1"/>
  <c r="F8" i="1" s="1"/>
  <c r="F9" i="1" s="1"/>
  <c r="F10" i="1" s="1"/>
  <c r="F11" i="1" s="1"/>
  <c r="F12" i="1" s="1"/>
  <c r="F13" i="1" s="1"/>
  <c r="H4" i="1"/>
  <c r="H2" i="1"/>
  <c r="J2" i="1" s="1"/>
  <c r="F109" i="3" l="1"/>
  <c r="G100" i="3"/>
  <c r="G99" i="3"/>
  <c r="AM124" i="1"/>
  <c r="AM125" i="1"/>
  <c r="AM126" i="1"/>
  <c r="AI1" i="1"/>
  <c r="AI2" i="1" s="1"/>
  <c r="N6" i="1"/>
  <c r="O6" i="1" s="1"/>
  <c r="H6" i="1"/>
  <c r="H7" i="1" s="1"/>
  <c r="H8" i="1" s="1"/>
  <c r="H9" i="1" s="1"/>
  <c r="H10" i="1" s="1"/>
  <c r="H11" i="1" s="1"/>
  <c r="H12" i="1" s="1"/>
  <c r="H13" i="1" s="1"/>
  <c r="F14" i="1"/>
  <c r="G13" i="1"/>
  <c r="J4" i="1"/>
  <c r="F110" i="3" l="1"/>
  <c r="AQ125" i="1"/>
  <c r="H14" i="1"/>
  <c r="L14" i="1" s="1"/>
  <c r="L13" i="1"/>
  <c r="N7" i="1"/>
  <c r="O7" i="1" s="1"/>
  <c r="I13" i="1"/>
  <c r="J5" i="1"/>
  <c r="J6" i="1" s="1"/>
  <c r="J7" i="1" s="1"/>
  <c r="J8" i="1" s="1"/>
  <c r="J9" i="1" s="1"/>
  <c r="J10" i="1" s="1"/>
  <c r="J11" i="1" s="1"/>
  <c r="J12" i="1" s="1"/>
  <c r="J13" i="1" s="1"/>
  <c r="F15" i="1"/>
  <c r="G14" i="1"/>
  <c r="F111" i="3" l="1"/>
  <c r="G101" i="3"/>
  <c r="I14" i="1"/>
  <c r="H15" i="1"/>
  <c r="L15" i="1" s="1"/>
  <c r="N8" i="1"/>
  <c r="O8" i="1" s="1"/>
  <c r="F16" i="1"/>
  <c r="G15" i="1"/>
  <c r="R4" i="1"/>
  <c r="Q5" i="1" s="1"/>
  <c r="J14" i="1"/>
  <c r="K13" i="1"/>
  <c r="I15" i="1"/>
  <c r="F112" i="3" l="1"/>
  <c r="G102" i="3"/>
  <c r="G103" i="3"/>
  <c r="H16" i="1"/>
  <c r="L16" i="1" s="1"/>
  <c r="R5" i="1"/>
  <c r="N9" i="1"/>
  <c r="O9" i="1" s="1"/>
  <c r="K14" i="1"/>
  <c r="J15" i="1"/>
  <c r="G16" i="1"/>
  <c r="F17" i="1"/>
  <c r="I16" i="1"/>
  <c r="U4" i="1"/>
  <c r="T5" i="1" s="1"/>
  <c r="F113" i="3" l="1"/>
  <c r="Q6" i="1"/>
  <c r="R6" i="1" s="1"/>
  <c r="M5" i="1"/>
  <c r="H17" i="1"/>
  <c r="L17" i="1" s="1"/>
  <c r="U5" i="1"/>
  <c r="T6" i="1" s="1"/>
  <c r="U6" i="1" s="1"/>
  <c r="N10" i="1"/>
  <c r="O10" i="1" s="1"/>
  <c r="F18" i="1"/>
  <c r="G17" i="1"/>
  <c r="H18" i="1"/>
  <c r="L18" i="1" s="1"/>
  <c r="J16" i="1"/>
  <c r="K15" i="1"/>
  <c r="F114" i="3" l="1"/>
  <c r="G104" i="3"/>
  <c r="I17" i="1"/>
  <c r="Q7" i="1"/>
  <c r="R7" i="1" s="1"/>
  <c r="M6" i="1"/>
  <c r="N11" i="1"/>
  <c r="O11" i="1" s="1"/>
  <c r="T7" i="1"/>
  <c r="U7" i="1" s="1"/>
  <c r="H19" i="1"/>
  <c r="L19" i="1" s="1"/>
  <c r="I18" i="1"/>
  <c r="F19" i="1"/>
  <c r="G18" i="1"/>
  <c r="J17" i="1"/>
  <c r="K16" i="1"/>
  <c r="F115" i="3" l="1"/>
  <c r="G106" i="3"/>
  <c r="G105" i="3"/>
  <c r="M7" i="1"/>
  <c r="Q8" i="1"/>
  <c r="R8" i="1" s="1"/>
  <c r="N12" i="1"/>
  <c r="O12" i="1" s="1"/>
  <c r="T8" i="1"/>
  <c r="U8" i="1" s="1"/>
  <c r="J18" i="1"/>
  <c r="K17" i="1"/>
  <c r="H20" i="1"/>
  <c r="L20" i="1" s="1"/>
  <c r="I19" i="1"/>
  <c r="F20" i="1"/>
  <c r="G19" i="1"/>
  <c r="F116" i="3" l="1"/>
  <c r="M8" i="1"/>
  <c r="Q9" i="1"/>
  <c r="R9" i="1" s="1"/>
  <c r="N13" i="1"/>
  <c r="T9" i="1"/>
  <c r="U9" i="1" s="1"/>
  <c r="F21" i="1"/>
  <c r="G20" i="1"/>
  <c r="H21" i="1"/>
  <c r="L21" i="1" s="1"/>
  <c r="I20" i="1"/>
  <c r="J19" i="1"/>
  <c r="K18" i="1"/>
  <c r="F117" i="3" l="1"/>
  <c r="G107" i="3"/>
  <c r="M9" i="1"/>
  <c r="Q10" i="1"/>
  <c r="R10" i="1" s="1"/>
  <c r="O13" i="1"/>
  <c r="T10" i="1"/>
  <c r="U10" i="1" s="1"/>
  <c r="F22" i="1"/>
  <c r="G21" i="1"/>
  <c r="H22" i="1"/>
  <c r="L22" i="1" s="1"/>
  <c r="I21" i="1"/>
  <c r="J20" i="1"/>
  <c r="K19" i="1"/>
  <c r="F118" i="3" l="1"/>
  <c r="G108" i="3"/>
  <c r="M10" i="1"/>
  <c r="Q11" i="1"/>
  <c r="R11" i="1" s="1"/>
  <c r="P13" i="1"/>
  <c r="N14" i="1"/>
  <c r="O14" i="1" s="1"/>
  <c r="P14" i="1" s="1"/>
  <c r="T11" i="1"/>
  <c r="U11" i="1" s="1"/>
  <c r="J21" i="1"/>
  <c r="K20" i="1"/>
  <c r="F23" i="1"/>
  <c r="G22" i="1"/>
  <c r="H23" i="1"/>
  <c r="L23" i="1" s="1"/>
  <c r="I22" i="1"/>
  <c r="F119" i="3" l="1"/>
  <c r="G109" i="3"/>
  <c r="M11" i="1"/>
  <c r="Q12" i="1"/>
  <c r="R12" i="1" s="1"/>
  <c r="N15" i="1"/>
  <c r="O15" i="1" s="1"/>
  <c r="T12" i="1"/>
  <c r="U12" i="1" s="1"/>
  <c r="F24" i="1"/>
  <c r="G23" i="1"/>
  <c r="J22" i="1"/>
  <c r="K21" i="1"/>
  <c r="H24" i="1"/>
  <c r="L24" i="1" s="1"/>
  <c r="I23" i="1"/>
  <c r="F120" i="3" l="1"/>
  <c r="G110" i="3"/>
  <c r="M12" i="1"/>
  <c r="Q13" i="1"/>
  <c r="R13" i="1" s="1"/>
  <c r="N16" i="1"/>
  <c r="O16" i="1" s="1"/>
  <c r="P15" i="1"/>
  <c r="T13" i="1"/>
  <c r="U13" i="1" s="1"/>
  <c r="H25" i="1"/>
  <c r="L25" i="1" s="1"/>
  <c r="I24" i="1"/>
  <c r="J23" i="1"/>
  <c r="K22" i="1"/>
  <c r="F25" i="1"/>
  <c r="G24" i="1"/>
  <c r="F121" i="3" l="1"/>
  <c r="G111" i="3"/>
  <c r="W13" i="1"/>
  <c r="M13" i="1"/>
  <c r="S13" i="1"/>
  <c r="Q14" i="1"/>
  <c r="R14" i="1" s="1"/>
  <c r="N17" i="1"/>
  <c r="O17" i="1" s="1"/>
  <c r="N18" i="1" s="1"/>
  <c r="O18" i="1" s="1"/>
  <c r="P16" i="1"/>
  <c r="F26" i="1"/>
  <c r="G25" i="1"/>
  <c r="H26" i="1"/>
  <c r="L26" i="1" s="1"/>
  <c r="I25" i="1"/>
  <c r="J24" i="1"/>
  <c r="K23" i="1"/>
  <c r="F122" i="3" l="1"/>
  <c r="G112" i="3"/>
  <c r="W14" i="1"/>
  <c r="M14" i="1"/>
  <c r="Q15" i="1"/>
  <c r="R15" i="1" s="1"/>
  <c r="Q16" i="1" s="1"/>
  <c r="R16" i="1" s="1"/>
  <c r="S14" i="1"/>
  <c r="P17" i="1"/>
  <c r="T14" i="1"/>
  <c r="U14" i="1" s="1"/>
  <c r="V13" i="1"/>
  <c r="N19" i="1"/>
  <c r="O19" i="1" s="1"/>
  <c r="J25" i="1"/>
  <c r="K24" i="1"/>
  <c r="H27" i="1"/>
  <c r="L27" i="1" s="1"/>
  <c r="I26" i="1"/>
  <c r="F27" i="1"/>
  <c r="G26" i="1"/>
  <c r="F123" i="3" l="1"/>
  <c r="G113" i="3"/>
  <c r="S15" i="1"/>
  <c r="W15" i="1"/>
  <c r="M15" i="1"/>
  <c r="W16" i="1"/>
  <c r="M16" i="1"/>
  <c r="P18" i="1"/>
  <c r="T15" i="1"/>
  <c r="U15" i="1" s="1"/>
  <c r="V14" i="1"/>
  <c r="Q17" i="1"/>
  <c r="R17" i="1" s="1"/>
  <c r="S16" i="1"/>
  <c r="F28" i="1"/>
  <c r="G27" i="1"/>
  <c r="H28" i="1"/>
  <c r="L28" i="1" s="1"/>
  <c r="I27" i="1"/>
  <c r="J26" i="1"/>
  <c r="K25" i="1"/>
  <c r="F124" i="3" l="1"/>
  <c r="G114" i="3"/>
  <c r="X14" i="1"/>
  <c r="X15" i="1"/>
  <c r="W17" i="1"/>
  <c r="M17" i="1"/>
  <c r="P19" i="1"/>
  <c r="N20" i="1"/>
  <c r="O20" i="1" s="1"/>
  <c r="T16" i="1"/>
  <c r="U16" i="1" s="1"/>
  <c r="V15" i="1"/>
  <c r="Q18" i="1"/>
  <c r="R18" i="1" s="1"/>
  <c r="S17" i="1"/>
  <c r="F29" i="1"/>
  <c r="G28" i="1"/>
  <c r="J27" i="1"/>
  <c r="K26" i="1"/>
  <c r="H29" i="1"/>
  <c r="L29" i="1" s="1"/>
  <c r="I28" i="1"/>
  <c r="F125" i="3" l="1"/>
  <c r="G115" i="3"/>
  <c r="X16" i="1"/>
  <c r="W18" i="1"/>
  <c r="M18" i="1"/>
  <c r="P20" i="1"/>
  <c r="N21" i="1"/>
  <c r="O21" i="1" s="1"/>
  <c r="Q19" i="1"/>
  <c r="R19" i="1" s="1"/>
  <c r="S18" i="1"/>
  <c r="T17" i="1"/>
  <c r="U17" i="1" s="1"/>
  <c r="V16" i="1"/>
  <c r="H30" i="1"/>
  <c r="L30" i="1" s="1"/>
  <c r="I29" i="1"/>
  <c r="J28" i="1"/>
  <c r="K27" i="1"/>
  <c r="F30" i="1"/>
  <c r="G29" i="1"/>
  <c r="F126" i="3" l="1"/>
  <c r="G116" i="3"/>
  <c r="X17" i="1"/>
  <c r="W19" i="1"/>
  <c r="M19" i="1"/>
  <c r="N22" i="1"/>
  <c r="O22" i="1" s="1"/>
  <c r="P21" i="1"/>
  <c r="Q20" i="1"/>
  <c r="R20" i="1" s="1"/>
  <c r="S19" i="1"/>
  <c r="T18" i="1"/>
  <c r="U18" i="1" s="1"/>
  <c r="V17" i="1"/>
  <c r="F31" i="1"/>
  <c r="G30" i="1"/>
  <c r="J29" i="1"/>
  <c r="K28" i="1"/>
  <c r="H31" i="1"/>
  <c r="L31" i="1" s="1"/>
  <c r="I30" i="1"/>
  <c r="F127" i="3" l="1"/>
  <c r="G117" i="3"/>
  <c r="X18" i="1"/>
  <c r="W20" i="1"/>
  <c r="M20" i="1"/>
  <c r="N23" i="1"/>
  <c r="O23" i="1" s="1"/>
  <c r="P22" i="1"/>
  <c r="Q21" i="1"/>
  <c r="R21" i="1" s="1"/>
  <c r="S20" i="1"/>
  <c r="T19" i="1"/>
  <c r="U19" i="1" s="1"/>
  <c r="V18" i="1"/>
  <c r="J30" i="1"/>
  <c r="K29" i="1"/>
  <c r="H32" i="1"/>
  <c r="L32" i="1" s="1"/>
  <c r="I31" i="1"/>
  <c r="F32" i="1"/>
  <c r="G31" i="1"/>
  <c r="F128" i="3" l="1"/>
  <c r="G118" i="3"/>
  <c r="X19" i="1"/>
  <c r="W21" i="1"/>
  <c r="M21" i="1"/>
  <c r="N24" i="1"/>
  <c r="O24" i="1" s="1"/>
  <c r="P23" i="1"/>
  <c r="T20" i="1"/>
  <c r="U20" i="1" s="1"/>
  <c r="V19" i="1"/>
  <c r="Q22" i="1"/>
  <c r="R22" i="1" s="1"/>
  <c r="S21" i="1"/>
  <c r="G32" i="1"/>
  <c r="F33" i="1"/>
  <c r="H33" i="1"/>
  <c r="L33" i="1" s="1"/>
  <c r="I32" i="1"/>
  <c r="J31" i="1"/>
  <c r="K30" i="1"/>
  <c r="F129" i="3" l="1"/>
  <c r="G119" i="3"/>
  <c r="X20" i="1"/>
  <c r="W22" i="1"/>
  <c r="M22" i="1"/>
  <c r="N25" i="1"/>
  <c r="O25" i="1" s="1"/>
  <c r="P24" i="1"/>
  <c r="T21" i="1"/>
  <c r="U21" i="1" s="1"/>
  <c r="V20" i="1"/>
  <c r="Q23" i="1"/>
  <c r="R23" i="1" s="1"/>
  <c r="S22" i="1"/>
  <c r="J32" i="1"/>
  <c r="K31" i="1"/>
  <c r="H34" i="1"/>
  <c r="L34" i="1" s="1"/>
  <c r="I33" i="1"/>
  <c r="F34" i="1"/>
  <c r="G33" i="1"/>
  <c r="F130" i="3" l="1"/>
  <c r="G120" i="3"/>
  <c r="X21" i="1"/>
  <c r="W23" i="1"/>
  <c r="M23" i="1"/>
  <c r="P25" i="1"/>
  <c r="N26" i="1"/>
  <c r="O26" i="1" s="1"/>
  <c r="Q24" i="1"/>
  <c r="R24" i="1" s="1"/>
  <c r="S23" i="1"/>
  <c r="T22" i="1"/>
  <c r="U22" i="1" s="1"/>
  <c r="V21" i="1"/>
  <c r="F35" i="1"/>
  <c r="G34" i="1"/>
  <c r="I34" i="1"/>
  <c r="H35" i="1"/>
  <c r="L35" i="1" s="1"/>
  <c r="J33" i="1"/>
  <c r="K32" i="1"/>
  <c r="F131" i="3" l="1"/>
  <c r="G121" i="3"/>
  <c r="X22" i="1"/>
  <c r="W24" i="1"/>
  <c r="M24" i="1"/>
  <c r="N27" i="1"/>
  <c r="O27" i="1" s="1"/>
  <c r="P26" i="1"/>
  <c r="Q25" i="1"/>
  <c r="R25" i="1" s="1"/>
  <c r="S24" i="1"/>
  <c r="T23" i="1"/>
  <c r="U23" i="1" s="1"/>
  <c r="V22" i="1"/>
  <c r="H36" i="1"/>
  <c r="L36" i="1" s="1"/>
  <c r="I35" i="1"/>
  <c r="J34" i="1"/>
  <c r="K33" i="1"/>
  <c r="F36" i="1"/>
  <c r="G35" i="1"/>
  <c r="F132" i="3" l="1"/>
  <c r="G122" i="3"/>
  <c r="X23" i="1"/>
  <c r="W25" i="1"/>
  <c r="M25" i="1"/>
  <c r="N28" i="1"/>
  <c r="O28" i="1" s="1"/>
  <c r="P27" i="1"/>
  <c r="T24" i="1"/>
  <c r="U24" i="1" s="1"/>
  <c r="V23" i="1"/>
  <c r="Q26" i="1"/>
  <c r="R26" i="1" s="1"/>
  <c r="S25" i="1"/>
  <c r="F37" i="1"/>
  <c r="G36" i="1"/>
  <c r="J35" i="1"/>
  <c r="K34" i="1"/>
  <c r="H37" i="1"/>
  <c r="L37" i="1" s="1"/>
  <c r="I36" i="1"/>
  <c r="F133" i="3" l="1"/>
  <c r="G123" i="3"/>
  <c r="X24" i="1"/>
  <c r="W26" i="1"/>
  <c r="M26" i="1"/>
  <c r="N29" i="1"/>
  <c r="O29" i="1" s="1"/>
  <c r="P28" i="1"/>
  <c r="Q27" i="1"/>
  <c r="R27" i="1" s="1"/>
  <c r="S26" i="1"/>
  <c r="T25" i="1"/>
  <c r="U25" i="1" s="1"/>
  <c r="V24" i="1"/>
  <c r="J36" i="1"/>
  <c r="K35" i="1"/>
  <c r="I37" i="1"/>
  <c r="H38" i="1"/>
  <c r="L38" i="1" s="1"/>
  <c r="F38" i="1"/>
  <c r="G37" i="1"/>
  <c r="F134" i="3" l="1"/>
  <c r="G124" i="3"/>
  <c r="X25" i="1"/>
  <c r="W27" i="1"/>
  <c r="M27" i="1"/>
  <c r="N30" i="1"/>
  <c r="O30" i="1" s="1"/>
  <c r="P29" i="1"/>
  <c r="Q28" i="1"/>
  <c r="R28" i="1" s="1"/>
  <c r="S27" i="1"/>
  <c r="T26" i="1"/>
  <c r="U26" i="1" s="1"/>
  <c r="V25" i="1"/>
  <c r="H39" i="1"/>
  <c r="L39" i="1" s="1"/>
  <c r="I38" i="1"/>
  <c r="F39" i="1"/>
  <c r="G38" i="1"/>
  <c r="J37" i="1"/>
  <c r="K36" i="1"/>
  <c r="F135" i="3" l="1"/>
  <c r="G125" i="3"/>
  <c r="X26" i="1"/>
  <c r="W28" i="1"/>
  <c r="M28" i="1"/>
  <c r="N31" i="1"/>
  <c r="O31" i="1" s="1"/>
  <c r="P30" i="1"/>
  <c r="Q29" i="1"/>
  <c r="R29" i="1" s="1"/>
  <c r="S28" i="1"/>
  <c r="T27" i="1"/>
  <c r="U27" i="1" s="1"/>
  <c r="V26" i="1"/>
  <c r="H40" i="1"/>
  <c r="L40" i="1" s="1"/>
  <c r="I39" i="1"/>
  <c r="J38" i="1"/>
  <c r="K37" i="1"/>
  <c r="G39" i="1"/>
  <c r="F40" i="1"/>
  <c r="F136" i="3" l="1"/>
  <c r="G126" i="3"/>
  <c r="X27" i="1"/>
  <c r="W29" i="1"/>
  <c r="M29" i="1"/>
  <c r="N32" i="1"/>
  <c r="O32" i="1" s="1"/>
  <c r="P31" i="1"/>
  <c r="Q30" i="1"/>
  <c r="R30" i="1" s="1"/>
  <c r="S29" i="1"/>
  <c r="T28" i="1"/>
  <c r="U28" i="1" s="1"/>
  <c r="V27" i="1"/>
  <c r="J39" i="1"/>
  <c r="K38" i="1"/>
  <c r="F41" i="1"/>
  <c r="G40" i="1"/>
  <c r="H41" i="1"/>
  <c r="L41" i="1" s="1"/>
  <c r="I40" i="1"/>
  <c r="F137" i="3" l="1"/>
  <c r="G127" i="3"/>
  <c r="X28" i="1"/>
  <c r="W30" i="1"/>
  <c r="M30" i="1"/>
  <c r="P32" i="1"/>
  <c r="N33" i="1"/>
  <c r="O33" i="1" s="1"/>
  <c r="Q31" i="1"/>
  <c r="R31" i="1" s="1"/>
  <c r="S30" i="1"/>
  <c r="T29" i="1"/>
  <c r="U29" i="1" s="1"/>
  <c r="V28" i="1"/>
  <c r="I41" i="1"/>
  <c r="H42" i="1"/>
  <c r="L42" i="1" s="1"/>
  <c r="J40" i="1"/>
  <c r="K39" i="1"/>
  <c r="F42" i="1"/>
  <c r="G41" i="1"/>
  <c r="F138" i="3" l="1"/>
  <c r="G128" i="3"/>
  <c r="X29" i="1"/>
  <c r="W31" i="1"/>
  <c r="M31" i="1"/>
  <c r="P33" i="1"/>
  <c r="N34" i="1"/>
  <c r="O34" i="1" s="1"/>
  <c r="Q32" i="1"/>
  <c r="R32" i="1" s="1"/>
  <c r="S31" i="1"/>
  <c r="T30" i="1"/>
  <c r="U30" i="1" s="1"/>
  <c r="V29" i="1"/>
  <c r="H43" i="1"/>
  <c r="L43" i="1" s="1"/>
  <c r="I42" i="1"/>
  <c r="F43" i="1"/>
  <c r="G42" i="1"/>
  <c r="J41" i="1"/>
  <c r="K40" i="1"/>
  <c r="F139" i="3" l="1"/>
  <c r="G129" i="3"/>
  <c r="X30" i="1"/>
  <c r="W32" i="1"/>
  <c r="M32" i="1"/>
  <c r="N35" i="1"/>
  <c r="O35" i="1" s="1"/>
  <c r="P34" i="1"/>
  <c r="Q33" i="1"/>
  <c r="R33" i="1" s="1"/>
  <c r="S32" i="1"/>
  <c r="T31" i="1"/>
  <c r="U31" i="1" s="1"/>
  <c r="V30" i="1"/>
  <c r="J42" i="1"/>
  <c r="K41" i="1"/>
  <c r="H44" i="1"/>
  <c r="L44" i="1" s="1"/>
  <c r="I43" i="1"/>
  <c r="F44" i="1"/>
  <c r="G43" i="1"/>
  <c r="F140" i="3" l="1"/>
  <c r="G130" i="3"/>
  <c r="X31" i="1"/>
  <c r="W33" i="1"/>
  <c r="M33" i="1"/>
  <c r="N36" i="1"/>
  <c r="O36" i="1" s="1"/>
  <c r="P35" i="1"/>
  <c r="Q34" i="1"/>
  <c r="R34" i="1" s="1"/>
  <c r="S33" i="1"/>
  <c r="T32" i="1"/>
  <c r="U32" i="1" s="1"/>
  <c r="V31" i="1"/>
  <c r="F45" i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G44" i="1"/>
  <c r="G2" i="1" s="1"/>
  <c r="I44" i="1"/>
  <c r="I2" i="1" s="1"/>
  <c r="H45" i="1"/>
  <c r="J43" i="1"/>
  <c r="K42" i="1"/>
  <c r="F141" i="3" l="1"/>
  <c r="G131" i="3"/>
  <c r="X32" i="1"/>
  <c r="W34" i="1"/>
  <c r="X33" i="1" s="1"/>
  <c r="M34" i="1"/>
  <c r="H46" i="1"/>
  <c r="L45" i="1"/>
  <c r="N37" i="1"/>
  <c r="O37" i="1" s="1"/>
  <c r="P36" i="1"/>
  <c r="T33" i="1"/>
  <c r="U33" i="1" s="1"/>
  <c r="V32" i="1"/>
  <c r="Q35" i="1"/>
  <c r="R35" i="1" s="1"/>
  <c r="S34" i="1"/>
  <c r="K43" i="1"/>
  <c r="J44" i="1"/>
  <c r="F142" i="3" l="1"/>
  <c r="G132" i="3"/>
  <c r="W35" i="1"/>
  <c r="M35" i="1"/>
  <c r="H47" i="1"/>
  <c r="L46" i="1"/>
  <c r="N38" i="1"/>
  <c r="O38" i="1" s="1"/>
  <c r="P37" i="1"/>
  <c r="Q36" i="1"/>
  <c r="R36" i="1" s="1"/>
  <c r="S35" i="1"/>
  <c r="T34" i="1"/>
  <c r="U34" i="1" s="1"/>
  <c r="V33" i="1"/>
  <c r="J45" i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K44" i="1"/>
  <c r="K2" i="1" s="1"/>
  <c r="F143" i="3" l="1"/>
  <c r="G133" i="3"/>
  <c r="X34" i="1"/>
  <c r="W36" i="1"/>
  <c r="M36" i="1"/>
  <c r="H48" i="1"/>
  <c r="L47" i="1"/>
  <c r="N39" i="1"/>
  <c r="O39" i="1" s="1"/>
  <c r="P38" i="1"/>
  <c r="Q37" i="1"/>
  <c r="R37" i="1" s="1"/>
  <c r="S36" i="1"/>
  <c r="T35" i="1"/>
  <c r="U35" i="1" s="1"/>
  <c r="V34" i="1"/>
  <c r="F144" i="3" l="1"/>
  <c r="G134" i="3"/>
  <c r="X35" i="1"/>
  <c r="W37" i="1"/>
  <c r="M37" i="1"/>
  <c r="H49" i="1"/>
  <c r="L48" i="1"/>
  <c r="N40" i="1"/>
  <c r="O40" i="1" s="1"/>
  <c r="P39" i="1"/>
  <c r="Q38" i="1"/>
  <c r="R38" i="1" s="1"/>
  <c r="S37" i="1"/>
  <c r="T36" i="1"/>
  <c r="U36" i="1" s="1"/>
  <c r="V35" i="1"/>
  <c r="F145" i="3" l="1"/>
  <c r="G135" i="3"/>
  <c r="X36" i="1"/>
  <c r="W38" i="1"/>
  <c r="M38" i="1"/>
  <c r="H50" i="1"/>
  <c r="L49" i="1"/>
  <c r="P40" i="1"/>
  <c r="N41" i="1"/>
  <c r="O41" i="1" s="1"/>
  <c r="Q39" i="1"/>
  <c r="R39" i="1" s="1"/>
  <c r="S38" i="1"/>
  <c r="T37" i="1"/>
  <c r="U37" i="1" s="1"/>
  <c r="V36" i="1"/>
  <c r="F146" i="3" l="1"/>
  <c r="G136" i="3"/>
  <c r="X37" i="1"/>
  <c r="W39" i="1"/>
  <c r="X38" i="1" s="1"/>
  <c r="M39" i="1"/>
  <c r="H51" i="1"/>
  <c r="L50" i="1"/>
  <c r="L3" i="1" s="1"/>
  <c r="P41" i="1"/>
  <c r="N42" i="1"/>
  <c r="O42" i="1" s="1"/>
  <c r="T38" i="1"/>
  <c r="U38" i="1" s="1"/>
  <c r="V37" i="1"/>
  <c r="Q40" i="1"/>
  <c r="R40" i="1" s="1"/>
  <c r="S39" i="1"/>
  <c r="F147" i="3" l="1"/>
  <c r="G137" i="3"/>
  <c r="X39" i="1"/>
  <c r="W40" i="1"/>
  <c r="M40" i="1"/>
  <c r="H52" i="1"/>
  <c r="L51" i="1"/>
  <c r="N43" i="1"/>
  <c r="O43" i="1" s="1"/>
  <c r="P42" i="1"/>
  <c r="Q41" i="1"/>
  <c r="R41" i="1" s="1"/>
  <c r="S40" i="1"/>
  <c r="T39" i="1"/>
  <c r="U39" i="1" s="1"/>
  <c r="V38" i="1"/>
  <c r="F148" i="3" l="1"/>
  <c r="G138" i="3"/>
  <c r="X40" i="1"/>
  <c r="W41" i="1"/>
  <c r="M41" i="1"/>
  <c r="H53" i="1"/>
  <c r="L52" i="1"/>
  <c r="N44" i="1"/>
  <c r="O44" i="1" s="1"/>
  <c r="P43" i="1"/>
  <c r="Q42" i="1"/>
  <c r="R42" i="1" s="1"/>
  <c r="S41" i="1"/>
  <c r="T40" i="1"/>
  <c r="U40" i="1" s="1"/>
  <c r="V39" i="1"/>
  <c r="F149" i="3" l="1"/>
  <c r="G139" i="3"/>
  <c r="X41" i="1"/>
  <c r="W42" i="1"/>
  <c r="M42" i="1"/>
  <c r="H54" i="1"/>
  <c r="L53" i="1"/>
  <c r="N45" i="1"/>
  <c r="P44" i="1"/>
  <c r="P2" i="1" s="1"/>
  <c r="T41" i="1"/>
  <c r="U41" i="1" s="1"/>
  <c r="V40" i="1"/>
  <c r="Q43" i="1"/>
  <c r="R43" i="1" s="1"/>
  <c r="S42" i="1"/>
  <c r="F150" i="3" l="1"/>
  <c r="G140" i="3"/>
  <c r="X42" i="1"/>
  <c r="W43" i="1"/>
  <c r="M43" i="1"/>
  <c r="H55" i="1"/>
  <c r="L54" i="1"/>
  <c r="O45" i="1"/>
  <c r="N46" i="1" s="1"/>
  <c r="O46" i="1" s="1"/>
  <c r="Q44" i="1"/>
  <c r="R44" i="1" s="1"/>
  <c r="S43" i="1"/>
  <c r="T42" i="1"/>
  <c r="U42" i="1" s="1"/>
  <c r="V41" i="1"/>
  <c r="F151" i="3" l="1"/>
  <c r="G141" i="3"/>
  <c r="X43" i="1"/>
  <c r="W44" i="1"/>
  <c r="M44" i="1"/>
  <c r="H56" i="1"/>
  <c r="L55" i="1"/>
  <c r="N47" i="1"/>
  <c r="O47" i="1" s="1"/>
  <c r="T43" i="1"/>
  <c r="U43" i="1" s="1"/>
  <c r="V42" i="1"/>
  <c r="Q45" i="1"/>
  <c r="S44" i="1"/>
  <c r="S2" i="1" s="1"/>
  <c r="S3" i="1" s="1"/>
  <c r="F152" i="3" l="1"/>
  <c r="G142" i="3"/>
  <c r="H57" i="1"/>
  <c r="L56" i="1"/>
  <c r="R45" i="1"/>
  <c r="N48" i="1"/>
  <c r="O48" i="1" s="1"/>
  <c r="T44" i="1"/>
  <c r="U44" i="1" s="1"/>
  <c r="V43" i="1"/>
  <c r="F153" i="3" l="1"/>
  <c r="G143" i="3"/>
  <c r="W45" i="1"/>
  <c r="M45" i="1"/>
  <c r="H58" i="1"/>
  <c r="L57" i="1"/>
  <c r="N49" i="1"/>
  <c r="O49" i="1" s="1"/>
  <c r="Q46" i="1"/>
  <c r="R46" i="1" s="1"/>
  <c r="T45" i="1"/>
  <c r="V44" i="1"/>
  <c r="V2" i="1" s="1"/>
  <c r="F154" i="3" l="1"/>
  <c r="G144" i="3"/>
  <c r="X44" i="1"/>
  <c r="W46" i="1"/>
  <c r="M46" i="1"/>
  <c r="H59" i="1"/>
  <c r="L58" i="1"/>
  <c r="N50" i="1"/>
  <c r="O50" i="1" s="1"/>
  <c r="U45" i="1"/>
  <c r="T46" i="1" s="1"/>
  <c r="U46" i="1" s="1"/>
  <c r="T47" i="1" s="1"/>
  <c r="U47" i="1" s="1"/>
  <c r="Q47" i="1"/>
  <c r="R47" i="1" s="1"/>
  <c r="F155" i="3" l="1"/>
  <c r="G145" i="3"/>
  <c r="X45" i="1"/>
  <c r="W47" i="1"/>
  <c r="M47" i="1"/>
  <c r="N51" i="1"/>
  <c r="O51" i="1" s="1"/>
  <c r="N52" i="1" s="1"/>
  <c r="O52" i="1" s="1"/>
  <c r="H60" i="1"/>
  <c r="L59" i="1"/>
  <c r="Q48" i="1"/>
  <c r="R48" i="1" s="1"/>
  <c r="T48" i="1"/>
  <c r="U48" i="1" s="1"/>
  <c r="F156" i="3" l="1"/>
  <c r="G146" i="3"/>
  <c r="X46" i="1"/>
  <c r="W48" i="1"/>
  <c r="M48" i="1"/>
  <c r="H61" i="1"/>
  <c r="L60" i="1"/>
  <c r="Q49" i="1"/>
  <c r="R49" i="1" s="1"/>
  <c r="N53" i="1"/>
  <c r="O53" i="1" s="1"/>
  <c r="T49" i="1"/>
  <c r="U49" i="1" s="1"/>
  <c r="F157" i="3" l="1"/>
  <c r="G147" i="3"/>
  <c r="X47" i="1"/>
  <c r="W49" i="1"/>
  <c r="M49" i="1"/>
  <c r="H62" i="1"/>
  <c r="L61" i="1"/>
  <c r="Q50" i="1"/>
  <c r="R50" i="1" s="1"/>
  <c r="N54" i="1"/>
  <c r="O54" i="1" s="1"/>
  <c r="T50" i="1"/>
  <c r="U50" i="1" s="1"/>
  <c r="F158" i="3" l="1"/>
  <c r="G148" i="3"/>
  <c r="X48" i="1"/>
  <c r="X49" i="1"/>
  <c r="W50" i="1"/>
  <c r="M50" i="1"/>
  <c r="H63" i="1"/>
  <c r="L62" i="1"/>
  <c r="Q51" i="1"/>
  <c r="R51" i="1" s="1"/>
  <c r="N55" i="1"/>
  <c r="O55" i="1" s="1"/>
  <c r="T51" i="1"/>
  <c r="U51" i="1" s="1"/>
  <c r="F159" i="3" l="1"/>
  <c r="G149" i="3"/>
  <c r="W51" i="1"/>
  <c r="M51" i="1"/>
  <c r="H64" i="1"/>
  <c r="L63" i="1"/>
  <c r="Q52" i="1"/>
  <c r="R52" i="1" s="1"/>
  <c r="N56" i="1"/>
  <c r="O56" i="1" s="1"/>
  <c r="T52" i="1"/>
  <c r="U52" i="1" s="1"/>
  <c r="F160" i="3" l="1"/>
  <c r="G150" i="3"/>
  <c r="X50" i="1"/>
  <c r="W52" i="1"/>
  <c r="M52" i="1"/>
  <c r="H65" i="1"/>
  <c r="L64" i="1"/>
  <c r="W3" i="1"/>
  <c r="Q53" i="1"/>
  <c r="R53" i="1" s="1"/>
  <c r="N57" i="1"/>
  <c r="O57" i="1" s="1"/>
  <c r="T53" i="1"/>
  <c r="U53" i="1" s="1"/>
  <c r="F161" i="3" l="1"/>
  <c r="G151" i="3"/>
  <c r="X51" i="1"/>
  <c r="W53" i="1"/>
  <c r="M53" i="1"/>
  <c r="H66" i="1"/>
  <c r="L65" i="1"/>
  <c r="Q54" i="1"/>
  <c r="R54" i="1" s="1"/>
  <c r="N58" i="1"/>
  <c r="O58" i="1" s="1"/>
  <c r="T54" i="1"/>
  <c r="U54" i="1" s="1"/>
  <c r="F162" i="3" l="1"/>
  <c r="G152" i="3"/>
  <c r="X52" i="1"/>
  <c r="X53" i="1"/>
  <c r="W54" i="1"/>
  <c r="M54" i="1"/>
  <c r="H67" i="1"/>
  <c r="L66" i="1"/>
  <c r="Q55" i="1"/>
  <c r="R55" i="1" s="1"/>
  <c r="N59" i="1"/>
  <c r="O59" i="1" s="1"/>
  <c r="T55" i="1"/>
  <c r="U55" i="1" s="1"/>
  <c r="F163" i="3" l="1"/>
  <c r="G153" i="3"/>
  <c r="W55" i="1"/>
  <c r="M55" i="1"/>
  <c r="H68" i="1"/>
  <c r="L67" i="1"/>
  <c r="Q56" i="1"/>
  <c r="R56" i="1" s="1"/>
  <c r="N60" i="1"/>
  <c r="O60" i="1" s="1"/>
  <c r="T56" i="1"/>
  <c r="U56" i="1" s="1"/>
  <c r="F164" i="3" l="1"/>
  <c r="G154" i="3"/>
  <c r="G167" i="3"/>
  <c r="G170" i="3"/>
  <c r="G169" i="3"/>
  <c r="G171" i="3"/>
  <c r="X54" i="1"/>
  <c r="W56" i="1"/>
  <c r="M56" i="1"/>
  <c r="H69" i="1"/>
  <c r="L68" i="1"/>
  <c r="Q57" i="1"/>
  <c r="R57" i="1" s="1"/>
  <c r="N61" i="1"/>
  <c r="O61" i="1" s="1"/>
  <c r="T57" i="1"/>
  <c r="U57" i="1" s="1"/>
  <c r="G173" i="3" l="1"/>
  <c r="G155" i="3"/>
  <c r="G157" i="3"/>
  <c r="G156" i="3"/>
  <c r="G158" i="3"/>
  <c r="G159" i="3"/>
  <c r="G160" i="3"/>
  <c r="G161" i="3"/>
  <c r="G162" i="3"/>
  <c r="G163" i="3"/>
  <c r="G165" i="3"/>
  <c r="G164" i="3"/>
  <c r="G168" i="3"/>
  <c r="G166" i="3"/>
  <c r="G172" i="3"/>
  <c r="X55" i="1"/>
  <c r="W57" i="1"/>
  <c r="M57" i="1"/>
  <c r="H70" i="1"/>
  <c r="L69" i="1"/>
  <c r="Q58" i="1"/>
  <c r="R58" i="1" s="1"/>
  <c r="N62" i="1"/>
  <c r="O62" i="1" s="1"/>
  <c r="T58" i="1"/>
  <c r="U58" i="1" s="1"/>
  <c r="X56" i="1" l="1"/>
  <c r="W58" i="1"/>
  <c r="M58" i="1"/>
  <c r="H71" i="1"/>
  <c r="L70" i="1"/>
  <c r="Q59" i="1"/>
  <c r="R59" i="1" s="1"/>
  <c r="N63" i="1"/>
  <c r="O63" i="1" s="1"/>
  <c r="T59" i="1"/>
  <c r="U59" i="1" s="1"/>
  <c r="X57" i="1" l="1"/>
  <c r="W59" i="1"/>
  <c r="M59" i="1"/>
  <c r="H72" i="1"/>
  <c r="L71" i="1"/>
  <c r="Q60" i="1"/>
  <c r="R60" i="1" s="1"/>
  <c r="N64" i="1"/>
  <c r="O64" i="1" s="1"/>
  <c r="T60" i="1"/>
  <c r="U60" i="1" s="1"/>
  <c r="X58" i="1" l="1"/>
  <c r="W60" i="1"/>
  <c r="M60" i="1"/>
  <c r="H73" i="1"/>
  <c r="L72" i="1"/>
  <c r="Q61" i="1"/>
  <c r="R61" i="1" s="1"/>
  <c r="N65" i="1"/>
  <c r="O65" i="1" s="1"/>
  <c r="T61" i="1"/>
  <c r="U61" i="1" s="1"/>
  <c r="X59" i="1" l="1"/>
  <c r="W61" i="1"/>
  <c r="M61" i="1"/>
  <c r="H74" i="1"/>
  <c r="L73" i="1"/>
  <c r="Q62" i="1"/>
  <c r="R62" i="1" s="1"/>
  <c r="N66" i="1"/>
  <c r="O66" i="1" s="1"/>
  <c r="T62" i="1"/>
  <c r="U62" i="1" s="1"/>
  <c r="X60" i="1" l="1"/>
  <c r="W62" i="1"/>
  <c r="M62" i="1"/>
  <c r="H75" i="1"/>
  <c r="L74" i="1"/>
  <c r="Q63" i="1"/>
  <c r="R63" i="1" s="1"/>
  <c r="N67" i="1"/>
  <c r="O67" i="1" s="1"/>
  <c r="T63" i="1"/>
  <c r="U63" i="1" s="1"/>
  <c r="X61" i="1" l="1"/>
  <c r="W63" i="1"/>
  <c r="M63" i="1"/>
  <c r="H76" i="1"/>
  <c r="L75" i="1"/>
  <c r="Q64" i="1"/>
  <c r="R64" i="1" s="1"/>
  <c r="N68" i="1"/>
  <c r="O68" i="1" s="1"/>
  <c r="T64" i="1"/>
  <c r="U64" i="1" s="1"/>
  <c r="X62" i="1" l="1"/>
  <c r="W64" i="1"/>
  <c r="M64" i="1"/>
  <c r="H77" i="1"/>
  <c r="L76" i="1"/>
  <c r="Q65" i="1"/>
  <c r="R65" i="1" s="1"/>
  <c r="N69" i="1"/>
  <c r="O69" i="1" s="1"/>
  <c r="T65" i="1"/>
  <c r="U65" i="1" s="1"/>
  <c r="X63" i="1" l="1"/>
  <c r="L77" i="1"/>
  <c r="H78" i="1"/>
  <c r="L78" i="1" s="1"/>
  <c r="W65" i="1"/>
  <c r="X64" i="1" s="1"/>
  <c r="M65" i="1"/>
  <c r="Q66" i="1"/>
  <c r="R66" i="1" s="1"/>
  <c r="N70" i="1"/>
  <c r="O70" i="1" s="1"/>
  <c r="T66" i="1"/>
  <c r="U66" i="1" s="1"/>
  <c r="X65" i="1" l="1"/>
  <c r="W66" i="1"/>
  <c r="M66" i="1"/>
  <c r="Q67" i="1"/>
  <c r="R67" i="1" s="1"/>
  <c r="N71" i="1"/>
  <c r="O71" i="1" s="1"/>
  <c r="T67" i="1"/>
  <c r="U67" i="1" s="1"/>
  <c r="X66" i="1" l="1"/>
  <c r="W67" i="1"/>
  <c r="M67" i="1"/>
  <c r="Q68" i="1"/>
  <c r="R68" i="1" s="1"/>
  <c r="N72" i="1"/>
  <c r="O72" i="1" s="1"/>
  <c r="T68" i="1"/>
  <c r="U68" i="1" s="1"/>
  <c r="W68" i="1" l="1"/>
  <c r="M68" i="1"/>
  <c r="Q69" i="1"/>
  <c r="R69" i="1" s="1"/>
  <c r="N73" i="1"/>
  <c r="O73" i="1" s="1"/>
  <c r="T69" i="1"/>
  <c r="U69" i="1" s="1"/>
  <c r="X67" i="1" l="1"/>
  <c r="W69" i="1"/>
  <c r="M69" i="1"/>
  <c r="Q70" i="1"/>
  <c r="R70" i="1" s="1"/>
  <c r="N74" i="1"/>
  <c r="O74" i="1" s="1"/>
  <c r="T70" i="1"/>
  <c r="U70" i="1" s="1"/>
  <c r="X68" i="1" l="1"/>
  <c r="W70" i="1"/>
  <c r="M70" i="1"/>
  <c r="Q71" i="1"/>
  <c r="R71" i="1" s="1"/>
  <c r="N75" i="1"/>
  <c r="O75" i="1" s="1"/>
  <c r="T71" i="1"/>
  <c r="U71" i="1" s="1"/>
  <c r="X69" i="1" l="1"/>
  <c r="W71" i="1"/>
  <c r="M71" i="1"/>
  <c r="Q72" i="1"/>
  <c r="R72" i="1" s="1"/>
  <c r="N76" i="1"/>
  <c r="O76" i="1" s="1"/>
  <c r="T72" i="1"/>
  <c r="U72" i="1" s="1"/>
  <c r="X70" i="1" l="1"/>
  <c r="W72" i="1"/>
  <c r="M72" i="1"/>
  <c r="Q73" i="1"/>
  <c r="R73" i="1" s="1"/>
  <c r="N77" i="1"/>
  <c r="O77" i="1" s="1"/>
  <c r="N78" i="1" s="1"/>
  <c r="O78" i="1" s="1"/>
  <c r="T73" i="1"/>
  <c r="U73" i="1" s="1"/>
  <c r="X71" i="1" l="1"/>
  <c r="W73" i="1"/>
  <c r="M73" i="1"/>
  <c r="Q74" i="1"/>
  <c r="R74" i="1" s="1"/>
  <c r="T74" i="1"/>
  <c r="U74" i="1" s="1"/>
  <c r="X72" i="1" l="1"/>
  <c r="W74" i="1"/>
  <c r="M74" i="1"/>
  <c r="Q75" i="1"/>
  <c r="R75" i="1" s="1"/>
  <c r="T75" i="1"/>
  <c r="U75" i="1" s="1"/>
  <c r="X73" i="1" l="1"/>
  <c r="W75" i="1"/>
  <c r="M75" i="1"/>
  <c r="Q76" i="1"/>
  <c r="R76" i="1" s="1"/>
  <c r="T76" i="1"/>
  <c r="U76" i="1" s="1"/>
  <c r="X74" i="1" l="1"/>
  <c r="W76" i="1"/>
  <c r="M76" i="1"/>
  <c r="Q77" i="1"/>
  <c r="R77" i="1" s="1"/>
  <c r="T77" i="1"/>
  <c r="U77" i="1" s="1"/>
  <c r="T78" i="1" s="1"/>
  <c r="U78" i="1" s="1"/>
  <c r="X75" i="1" l="1"/>
  <c r="W77" i="1"/>
  <c r="M77" i="1"/>
  <c r="Q78" i="1"/>
  <c r="R78" i="1" s="1"/>
  <c r="X76" i="1" l="1"/>
  <c r="W78" i="1"/>
  <c r="X79" i="1" s="1"/>
  <c r="M78" i="1"/>
  <c r="X77" i="1" l="1"/>
  <c r="X78" i="1"/>
</calcChain>
</file>

<file path=xl/sharedStrings.xml><?xml version="1.0" encoding="utf-8"?>
<sst xmlns="http://schemas.openxmlformats.org/spreadsheetml/2006/main" count="175" uniqueCount="23">
  <si>
    <t>const frac</t>
  </si>
  <si>
    <t>minimum =</t>
  </si>
  <si>
    <t>variable frac</t>
  </si>
  <si>
    <t>minimum</t>
  </si>
  <si>
    <t xml:space="preserve">Annual CO2 </t>
  </si>
  <si>
    <t>fraction</t>
  </si>
  <si>
    <t>year</t>
  </si>
  <si>
    <t>month</t>
  </si>
  <si>
    <t>decimal date</t>
  </si>
  <si>
    <t>deseasonalized</t>
  </si>
  <si>
    <t>Entity</t>
  </si>
  <si>
    <t>Code</t>
  </si>
  <si>
    <t>Year</t>
  </si>
  <si>
    <t>emissions</t>
  </si>
  <si>
    <t>into ocean</t>
  </si>
  <si>
    <t>World</t>
  </si>
  <si>
    <t>OWID_WRL</t>
  </si>
  <si>
    <t>NOAA data</t>
  </si>
  <si>
    <t>mean</t>
  </si>
  <si>
    <t>beginning</t>
  </si>
  <si>
    <t>Delta from</t>
  </si>
  <si>
    <t>exponential</t>
  </si>
  <si>
    <r>
      <t>y = 7E-22e</t>
    </r>
    <r>
      <rPr>
        <vertAlign val="superscript"/>
        <sz val="12"/>
        <color rgb="FF595959"/>
        <rFont val="Aptos Narrow"/>
        <family val="2"/>
        <scheme val="minor"/>
      </rPr>
      <t>0.0266x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</si>
</sst>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E+00"/>
    <numFmt numFmtId="165" formatCode="0.000"/>
  </numFmts>
  <fonts count="1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0000FF"/>
      <name val="Aptos Narrow"/>
      <family val="2"/>
      <scheme val="minor"/>
    </font>
    <font>
      <b/>
      <sz val="10"/>
      <color rgb="FF000000"/>
      <name val="Arial Unicode MS"/>
      <family val="2"/>
    </font>
    <font>
      <b/>
      <i/>
      <sz val="11"/>
      <color theme="1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2"/>
      <color rgb="FF595959"/>
      <name val="Aptos Narrow"/>
      <family val="2"/>
      <scheme val="minor"/>
    </font>
    <font>
      <vertAlign val="superscript"/>
      <sz val="12"/>
      <color rgb="FF59595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2" fontId="3" fillId="0" borderId="0" xfId="0" applyNumberFormat="1" applyFont="1"/>
    <xf numFmtId="0" fontId="1" fillId="0" borderId="0" xfId="0" applyFont="1"/>
    <xf numFmtId="0" fontId="2" fillId="0" borderId="0" xfId="0" applyFont="1"/>
    <xf numFmtId="2" fontId="4" fillId="0" borderId="0" xfId="0" applyNumberFormat="1" applyFont="1"/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0" fontId="0" fillId="2" borderId="0" xfId="0" applyFill="1"/>
    <xf numFmtId="2" fontId="0" fillId="2" borderId="0" xfId="0" applyNumberFormat="1" applyFill="1"/>
    <xf numFmtId="0" fontId="9" fillId="0" borderId="0" xfId="0" applyFont="1" applyAlignment="1">
      <alignment horizontal="center" vertical="center" readingOrder="1"/>
    </xf>
    <xf numFmtId="164" fontId="9" fillId="0" borderId="0" xfId="0" applyNumberFormat="1" applyFont="1" applyAlignment="1">
      <alignment horizontal="center" vertical="center" readingOrder="1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06599916748882"/>
          <c:y val="2.909540844983792E-2"/>
          <c:w val="0.82531250887337315"/>
          <c:h val="0.89016330530485255"/>
        </c:manualLayout>
      </c:layout>
      <c:scatterChart>
        <c:scatterStyle val="lineMarker"/>
        <c:varyColors val="0"/>
        <c:ser>
          <c:idx val="0"/>
          <c:order val="0"/>
          <c:tx>
            <c:v>Measured CO2</c:v>
          </c:tx>
          <c:spPr>
            <a:ln w="1905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'Fig 1 manual nonlinear regr'!$AD$3:$AD$808</c:f>
              <c:numCache>
                <c:formatCode>General</c:formatCode>
                <c:ptCount val="806"/>
                <c:pt idx="0">
                  <c:v>1958.2027</c:v>
                </c:pt>
                <c:pt idx="1">
                  <c:v>1958.2877000000001</c:v>
                </c:pt>
                <c:pt idx="2">
                  <c:v>1958.3698999999999</c:v>
                </c:pt>
                <c:pt idx="3">
                  <c:v>1958.4548</c:v>
                </c:pt>
                <c:pt idx="4">
                  <c:v>1958.537</c:v>
                </c:pt>
                <c:pt idx="5">
                  <c:v>1958.6219000000001</c:v>
                </c:pt>
                <c:pt idx="6">
                  <c:v>1958.7067999999999</c:v>
                </c:pt>
                <c:pt idx="7">
                  <c:v>1958.789</c:v>
                </c:pt>
                <c:pt idx="8">
                  <c:v>1958.874</c:v>
                </c:pt>
                <c:pt idx="9">
                  <c:v>1958.9562000000001</c:v>
                </c:pt>
                <c:pt idx="10">
                  <c:v>1959.0410999999999</c:v>
                </c:pt>
                <c:pt idx="11">
                  <c:v>1959.126</c:v>
                </c:pt>
                <c:pt idx="12">
                  <c:v>1959.2027</c:v>
                </c:pt>
                <c:pt idx="13">
                  <c:v>1959.2877000000001</c:v>
                </c:pt>
                <c:pt idx="14">
                  <c:v>1959.3698999999999</c:v>
                </c:pt>
                <c:pt idx="15">
                  <c:v>1959.4548</c:v>
                </c:pt>
                <c:pt idx="16">
                  <c:v>1959.537</c:v>
                </c:pt>
                <c:pt idx="17">
                  <c:v>1959.6219000000001</c:v>
                </c:pt>
                <c:pt idx="18">
                  <c:v>1959.7067999999999</c:v>
                </c:pt>
                <c:pt idx="19">
                  <c:v>1959.789</c:v>
                </c:pt>
                <c:pt idx="20">
                  <c:v>1959.874</c:v>
                </c:pt>
                <c:pt idx="21">
                  <c:v>1959.9562000000001</c:v>
                </c:pt>
                <c:pt idx="22">
                  <c:v>1960.0409999999999</c:v>
                </c:pt>
                <c:pt idx="23">
                  <c:v>1960.1257000000001</c:v>
                </c:pt>
                <c:pt idx="24">
                  <c:v>1960.2049</c:v>
                </c:pt>
                <c:pt idx="25">
                  <c:v>1960.2896000000001</c:v>
                </c:pt>
                <c:pt idx="26">
                  <c:v>1960.3715999999999</c:v>
                </c:pt>
                <c:pt idx="27">
                  <c:v>1960.4563000000001</c:v>
                </c:pt>
                <c:pt idx="28">
                  <c:v>1960.5382999999999</c:v>
                </c:pt>
                <c:pt idx="29">
                  <c:v>1960.623</c:v>
                </c:pt>
                <c:pt idx="30">
                  <c:v>1960.7076999999999</c:v>
                </c:pt>
                <c:pt idx="31">
                  <c:v>1960.7896000000001</c:v>
                </c:pt>
                <c:pt idx="32">
                  <c:v>1960.8742999999999</c:v>
                </c:pt>
                <c:pt idx="33">
                  <c:v>1960.9563000000001</c:v>
                </c:pt>
                <c:pt idx="34">
                  <c:v>1961.0410999999999</c:v>
                </c:pt>
                <c:pt idx="35">
                  <c:v>1961.126</c:v>
                </c:pt>
                <c:pt idx="36">
                  <c:v>1961.2027</c:v>
                </c:pt>
                <c:pt idx="37">
                  <c:v>1961.2877000000001</c:v>
                </c:pt>
                <c:pt idx="38">
                  <c:v>1961.3698999999999</c:v>
                </c:pt>
                <c:pt idx="39">
                  <c:v>1961.4548</c:v>
                </c:pt>
                <c:pt idx="40">
                  <c:v>1961.537</c:v>
                </c:pt>
                <c:pt idx="41">
                  <c:v>1961.6219000000001</c:v>
                </c:pt>
                <c:pt idx="42">
                  <c:v>1961.7067999999999</c:v>
                </c:pt>
                <c:pt idx="43">
                  <c:v>1961.789</c:v>
                </c:pt>
                <c:pt idx="44">
                  <c:v>1961.874</c:v>
                </c:pt>
                <c:pt idx="45">
                  <c:v>1961.9562000000001</c:v>
                </c:pt>
                <c:pt idx="46">
                  <c:v>1962.0410999999999</c:v>
                </c:pt>
                <c:pt idx="47">
                  <c:v>1962.126</c:v>
                </c:pt>
                <c:pt idx="48">
                  <c:v>1962.2027</c:v>
                </c:pt>
                <c:pt idx="49">
                  <c:v>1962.2877000000001</c:v>
                </c:pt>
                <c:pt idx="50">
                  <c:v>1962.3698999999999</c:v>
                </c:pt>
                <c:pt idx="51">
                  <c:v>1962.4548</c:v>
                </c:pt>
                <c:pt idx="52">
                  <c:v>1962.537</c:v>
                </c:pt>
                <c:pt idx="53">
                  <c:v>1962.6219000000001</c:v>
                </c:pt>
                <c:pt idx="54">
                  <c:v>1962.7067999999999</c:v>
                </c:pt>
                <c:pt idx="55">
                  <c:v>1962.789</c:v>
                </c:pt>
                <c:pt idx="56">
                  <c:v>1962.874</c:v>
                </c:pt>
                <c:pt idx="57">
                  <c:v>1962.9562000000001</c:v>
                </c:pt>
                <c:pt idx="58">
                  <c:v>1963.0410999999999</c:v>
                </c:pt>
                <c:pt idx="59">
                  <c:v>1963.126</c:v>
                </c:pt>
                <c:pt idx="60">
                  <c:v>1963.2027</c:v>
                </c:pt>
                <c:pt idx="61">
                  <c:v>1963.2877000000001</c:v>
                </c:pt>
                <c:pt idx="62">
                  <c:v>1963.3698999999999</c:v>
                </c:pt>
                <c:pt idx="63">
                  <c:v>1963.4548</c:v>
                </c:pt>
                <c:pt idx="64">
                  <c:v>1963.537</c:v>
                </c:pt>
                <c:pt idx="65">
                  <c:v>1963.6219000000001</c:v>
                </c:pt>
                <c:pt idx="66">
                  <c:v>1963.7067999999999</c:v>
                </c:pt>
                <c:pt idx="67">
                  <c:v>1963.789</c:v>
                </c:pt>
                <c:pt idx="68">
                  <c:v>1963.874</c:v>
                </c:pt>
                <c:pt idx="69">
                  <c:v>1963.9562000000001</c:v>
                </c:pt>
                <c:pt idx="70">
                  <c:v>1964.0409999999999</c:v>
                </c:pt>
                <c:pt idx="71">
                  <c:v>1964.1257000000001</c:v>
                </c:pt>
                <c:pt idx="72">
                  <c:v>1964.2049</c:v>
                </c:pt>
                <c:pt idx="73">
                  <c:v>1964.2896000000001</c:v>
                </c:pt>
                <c:pt idx="74">
                  <c:v>1964.3715999999999</c:v>
                </c:pt>
                <c:pt idx="75">
                  <c:v>1964.4563000000001</c:v>
                </c:pt>
                <c:pt idx="76">
                  <c:v>1964.5382999999999</c:v>
                </c:pt>
                <c:pt idx="77">
                  <c:v>1964.623</c:v>
                </c:pt>
                <c:pt idx="78">
                  <c:v>1964.7076999999999</c:v>
                </c:pt>
                <c:pt idx="79">
                  <c:v>1964.7896000000001</c:v>
                </c:pt>
                <c:pt idx="80">
                  <c:v>1964.8742999999999</c:v>
                </c:pt>
                <c:pt idx="81">
                  <c:v>1964.9563000000001</c:v>
                </c:pt>
                <c:pt idx="82">
                  <c:v>1965.0410999999999</c:v>
                </c:pt>
                <c:pt idx="83">
                  <c:v>1965.126</c:v>
                </c:pt>
                <c:pt idx="84">
                  <c:v>1965.2027</c:v>
                </c:pt>
                <c:pt idx="85">
                  <c:v>1965.2877000000001</c:v>
                </c:pt>
                <c:pt idx="86">
                  <c:v>1965.3698999999999</c:v>
                </c:pt>
                <c:pt idx="87">
                  <c:v>1965.4548</c:v>
                </c:pt>
                <c:pt idx="88">
                  <c:v>1965.537</c:v>
                </c:pt>
                <c:pt idx="89">
                  <c:v>1965.6219000000001</c:v>
                </c:pt>
                <c:pt idx="90">
                  <c:v>1965.7067999999999</c:v>
                </c:pt>
                <c:pt idx="91">
                  <c:v>1965.789</c:v>
                </c:pt>
                <c:pt idx="92">
                  <c:v>1965.874</c:v>
                </c:pt>
                <c:pt idx="93">
                  <c:v>1965.9562000000001</c:v>
                </c:pt>
                <c:pt idx="94">
                  <c:v>1966.0410999999999</c:v>
                </c:pt>
                <c:pt idx="95">
                  <c:v>1966.126</c:v>
                </c:pt>
                <c:pt idx="96">
                  <c:v>1966.2027</c:v>
                </c:pt>
                <c:pt idx="97">
                  <c:v>1966.2877000000001</c:v>
                </c:pt>
                <c:pt idx="98">
                  <c:v>1966.3698999999999</c:v>
                </c:pt>
                <c:pt idx="99">
                  <c:v>1966.4548</c:v>
                </c:pt>
                <c:pt idx="100">
                  <c:v>1966.537</c:v>
                </c:pt>
                <c:pt idx="101">
                  <c:v>1966.6219000000001</c:v>
                </c:pt>
                <c:pt idx="102">
                  <c:v>1966.7067999999999</c:v>
                </c:pt>
                <c:pt idx="103">
                  <c:v>1966.789</c:v>
                </c:pt>
                <c:pt idx="104">
                  <c:v>1966.874</c:v>
                </c:pt>
                <c:pt idx="105">
                  <c:v>1966.9562000000001</c:v>
                </c:pt>
                <c:pt idx="106">
                  <c:v>1967.0410999999999</c:v>
                </c:pt>
                <c:pt idx="107">
                  <c:v>1967.126</c:v>
                </c:pt>
                <c:pt idx="108">
                  <c:v>1967.2027</c:v>
                </c:pt>
                <c:pt idx="109">
                  <c:v>1967.2877000000001</c:v>
                </c:pt>
                <c:pt idx="110">
                  <c:v>1967.3698999999999</c:v>
                </c:pt>
                <c:pt idx="111">
                  <c:v>1967.4548</c:v>
                </c:pt>
                <c:pt idx="112">
                  <c:v>1967.537</c:v>
                </c:pt>
                <c:pt idx="113">
                  <c:v>1967.6219000000001</c:v>
                </c:pt>
                <c:pt idx="114">
                  <c:v>1967.7067999999999</c:v>
                </c:pt>
                <c:pt idx="115">
                  <c:v>1967.789</c:v>
                </c:pt>
                <c:pt idx="116">
                  <c:v>1967.874</c:v>
                </c:pt>
                <c:pt idx="117">
                  <c:v>1967.9562000000001</c:v>
                </c:pt>
                <c:pt idx="118">
                  <c:v>1968.0409999999999</c:v>
                </c:pt>
                <c:pt idx="119">
                  <c:v>1968.1257000000001</c:v>
                </c:pt>
                <c:pt idx="120">
                  <c:v>1968.2049</c:v>
                </c:pt>
                <c:pt idx="121">
                  <c:v>1968.2896000000001</c:v>
                </c:pt>
                <c:pt idx="122">
                  <c:v>1968.3715999999999</c:v>
                </c:pt>
                <c:pt idx="123">
                  <c:v>1968.4563000000001</c:v>
                </c:pt>
                <c:pt idx="124">
                  <c:v>1968.5382999999999</c:v>
                </c:pt>
                <c:pt idx="125">
                  <c:v>1968.623</c:v>
                </c:pt>
                <c:pt idx="126">
                  <c:v>1968.7076999999999</c:v>
                </c:pt>
                <c:pt idx="127">
                  <c:v>1968.7896000000001</c:v>
                </c:pt>
                <c:pt idx="128">
                  <c:v>1968.8742999999999</c:v>
                </c:pt>
                <c:pt idx="129">
                  <c:v>1968.9563000000001</c:v>
                </c:pt>
                <c:pt idx="130">
                  <c:v>1969.0410999999999</c:v>
                </c:pt>
                <c:pt idx="131">
                  <c:v>1969.126</c:v>
                </c:pt>
                <c:pt idx="132">
                  <c:v>1969.2027</c:v>
                </c:pt>
                <c:pt idx="133">
                  <c:v>1969.2877000000001</c:v>
                </c:pt>
                <c:pt idx="134">
                  <c:v>1969.3698999999999</c:v>
                </c:pt>
                <c:pt idx="135">
                  <c:v>1969.4548</c:v>
                </c:pt>
                <c:pt idx="136">
                  <c:v>1969.537</c:v>
                </c:pt>
                <c:pt idx="137">
                  <c:v>1969.6219000000001</c:v>
                </c:pt>
                <c:pt idx="138">
                  <c:v>1969.7067999999999</c:v>
                </c:pt>
                <c:pt idx="139">
                  <c:v>1969.789</c:v>
                </c:pt>
                <c:pt idx="140">
                  <c:v>1969.874</c:v>
                </c:pt>
                <c:pt idx="141">
                  <c:v>1969.9562000000001</c:v>
                </c:pt>
                <c:pt idx="142">
                  <c:v>1970.0410999999999</c:v>
                </c:pt>
                <c:pt idx="143">
                  <c:v>1970.126</c:v>
                </c:pt>
                <c:pt idx="144">
                  <c:v>1970.2027</c:v>
                </c:pt>
                <c:pt idx="145">
                  <c:v>1970.2877000000001</c:v>
                </c:pt>
                <c:pt idx="146">
                  <c:v>1970.3698999999999</c:v>
                </c:pt>
                <c:pt idx="147">
                  <c:v>1970.4548</c:v>
                </c:pt>
                <c:pt idx="148">
                  <c:v>1970.537</c:v>
                </c:pt>
                <c:pt idx="149">
                  <c:v>1970.6219000000001</c:v>
                </c:pt>
                <c:pt idx="150">
                  <c:v>1970.7067999999999</c:v>
                </c:pt>
                <c:pt idx="151">
                  <c:v>1970.789</c:v>
                </c:pt>
                <c:pt idx="152">
                  <c:v>1970.874</c:v>
                </c:pt>
                <c:pt idx="153">
                  <c:v>1970.9562000000001</c:v>
                </c:pt>
                <c:pt idx="154">
                  <c:v>1971.0410999999999</c:v>
                </c:pt>
                <c:pt idx="155">
                  <c:v>1971.126</c:v>
                </c:pt>
                <c:pt idx="156">
                  <c:v>1971.2027</c:v>
                </c:pt>
                <c:pt idx="157">
                  <c:v>1971.2877000000001</c:v>
                </c:pt>
                <c:pt idx="158">
                  <c:v>1971.3698999999999</c:v>
                </c:pt>
                <c:pt idx="159">
                  <c:v>1971.4548</c:v>
                </c:pt>
                <c:pt idx="160">
                  <c:v>1971.537</c:v>
                </c:pt>
                <c:pt idx="161">
                  <c:v>1971.6219000000001</c:v>
                </c:pt>
                <c:pt idx="162">
                  <c:v>1971.7067999999999</c:v>
                </c:pt>
                <c:pt idx="163">
                  <c:v>1971.789</c:v>
                </c:pt>
                <c:pt idx="164">
                  <c:v>1971.874</c:v>
                </c:pt>
                <c:pt idx="165">
                  <c:v>1971.9562000000001</c:v>
                </c:pt>
                <c:pt idx="166">
                  <c:v>1972.0409999999999</c:v>
                </c:pt>
                <c:pt idx="167">
                  <c:v>1972.1257000000001</c:v>
                </c:pt>
                <c:pt idx="168">
                  <c:v>1972.2049</c:v>
                </c:pt>
                <c:pt idx="169">
                  <c:v>1972.2896000000001</c:v>
                </c:pt>
                <c:pt idx="170">
                  <c:v>1972.3715999999999</c:v>
                </c:pt>
                <c:pt idx="171">
                  <c:v>1972.4563000000001</c:v>
                </c:pt>
                <c:pt idx="172">
                  <c:v>1972.5382999999999</c:v>
                </c:pt>
                <c:pt idx="173">
                  <c:v>1972.623</c:v>
                </c:pt>
                <c:pt idx="174">
                  <c:v>1972.7076999999999</c:v>
                </c:pt>
                <c:pt idx="175">
                  <c:v>1972.7896000000001</c:v>
                </c:pt>
                <c:pt idx="176">
                  <c:v>1972.8742999999999</c:v>
                </c:pt>
                <c:pt idx="177">
                  <c:v>1972.9563000000001</c:v>
                </c:pt>
                <c:pt idx="178">
                  <c:v>1973.0410999999999</c:v>
                </c:pt>
                <c:pt idx="179">
                  <c:v>1973.126</c:v>
                </c:pt>
                <c:pt idx="180">
                  <c:v>1973.2027</c:v>
                </c:pt>
                <c:pt idx="181">
                  <c:v>1973.2877000000001</c:v>
                </c:pt>
                <c:pt idx="182">
                  <c:v>1973.3698999999999</c:v>
                </c:pt>
                <c:pt idx="183">
                  <c:v>1973.4548</c:v>
                </c:pt>
                <c:pt idx="184">
                  <c:v>1973.537</c:v>
                </c:pt>
                <c:pt idx="185">
                  <c:v>1973.6219000000001</c:v>
                </c:pt>
                <c:pt idx="186">
                  <c:v>1973.7067999999999</c:v>
                </c:pt>
                <c:pt idx="187">
                  <c:v>1973.789</c:v>
                </c:pt>
                <c:pt idx="188">
                  <c:v>1973.874</c:v>
                </c:pt>
                <c:pt idx="189">
                  <c:v>1973.9562000000001</c:v>
                </c:pt>
                <c:pt idx="190">
                  <c:v>1974.0410999999999</c:v>
                </c:pt>
                <c:pt idx="191">
                  <c:v>1974.126</c:v>
                </c:pt>
                <c:pt idx="192">
                  <c:v>1974.2027</c:v>
                </c:pt>
                <c:pt idx="193">
                  <c:v>1974.2877000000001</c:v>
                </c:pt>
                <c:pt idx="194">
                  <c:v>1974.375</c:v>
                </c:pt>
                <c:pt idx="195">
                  <c:v>1974.4583</c:v>
                </c:pt>
                <c:pt idx="196">
                  <c:v>1974.5417</c:v>
                </c:pt>
                <c:pt idx="197">
                  <c:v>1974.625</c:v>
                </c:pt>
                <c:pt idx="198">
                  <c:v>1974.7083</c:v>
                </c:pt>
                <c:pt idx="199">
                  <c:v>1974.7917</c:v>
                </c:pt>
                <c:pt idx="200">
                  <c:v>1974.875</c:v>
                </c:pt>
                <c:pt idx="201">
                  <c:v>1974.9583</c:v>
                </c:pt>
                <c:pt idx="202">
                  <c:v>1975.0417</c:v>
                </c:pt>
                <c:pt idx="203">
                  <c:v>1975.125</c:v>
                </c:pt>
                <c:pt idx="204">
                  <c:v>1975.2083</c:v>
                </c:pt>
                <c:pt idx="205">
                  <c:v>1975.2917</c:v>
                </c:pt>
                <c:pt idx="206">
                  <c:v>1975.375</c:v>
                </c:pt>
                <c:pt idx="207">
                  <c:v>1975.4583</c:v>
                </c:pt>
                <c:pt idx="208">
                  <c:v>1975.5417</c:v>
                </c:pt>
                <c:pt idx="209">
                  <c:v>1975.625</c:v>
                </c:pt>
                <c:pt idx="210">
                  <c:v>1975.7083</c:v>
                </c:pt>
                <c:pt idx="211">
                  <c:v>1975.7917</c:v>
                </c:pt>
                <c:pt idx="212">
                  <c:v>1975.875</c:v>
                </c:pt>
                <c:pt idx="213">
                  <c:v>1975.9583</c:v>
                </c:pt>
                <c:pt idx="214">
                  <c:v>1976.0417</c:v>
                </c:pt>
                <c:pt idx="215">
                  <c:v>1976.125</c:v>
                </c:pt>
                <c:pt idx="216">
                  <c:v>1976.2083</c:v>
                </c:pt>
                <c:pt idx="217">
                  <c:v>1976.2917</c:v>
                </c:pt>
                <c:pt idx="218">
                  <c:v>1976.375</c:v>
                </c:pt>
                <c:pt idx="219">
                  <c:v>1976.4583</c:v>
                </c:pt>
                <c:pt idx="220">
                  <c:v>1976.5417</c:v>
                </c:pt>
                <c:pt idx="221">
                  <c:v>1976.625</c:v>
                </c:pt>
                <c:pt idx="222">
                  <c:v>1976.7083</c:v>
                </c:pt>
                <c:pt idx="223">
                  <c:v>1976.7917</c:v>
                </c:pt>
                <c:pt idx="224">
                  <c:v>1976.875</c:v>
                </c:pt>
                <c:pt idx="225">
                  <c:v>1976.9583</c:v>
                </c:pt>
                <c:pt idx="226">
                  <c:v>1977.0417</c:v>
                </c:pt>
                <c:pt idx="227">
                  <c:v>1977.125</c:v>
                </c:pt>
                <c:pt idx="228">
                  <c:v>1977.2083</c:v>
                </c:pt>
                <c:pt idx="229">
                  <c:v>1977.2917</c:v>
                </c:pt>
                <c:pt idx="230">
                  <c:v>1977.375</c:v>
                </c:pt>
                <c:pt idx="231">
                  <c:v>1977.4583</c:v>
                </c:pt>
                <c:pt idx="232">
                  <c:v>1977.5417</c:v>
                </c:pt>
                <c:pt idx="233">
                  <c:v>1977.625</c:v>
                </c:pt>
                <c:pt idx="234">
                  <c:v>1977.7083</c:v>
                </c:pt>
                <c:pt idx="235">
                  <c:v>1977.7917</c:v>
                </c:pt>
                <c:pt idx="236">
                  <c:v>1977.875</c:v>
                </c:pt>
                <c:pt idx="237">
                  <c:v>1977.9583</c:v>
                </c:pt>
                <c:pt idx="238">
                  <c:v>1978.0417</c:v>
                </c:pt>
                <c:pt idx="239">
                  <c:v>1978.125</c:v>
                </c:pt>
                <c:pt idx="240">
                  <c:v>1978.2083</c:v>
                </c:pt>
                <c:pt idx="241">
                  <c:v>1978.2917</c:v>
                </c:pt>
                <c:pt idx="242">
                  <c:v>1978.375</c:v>
                </c:pt>
                <c:pt idx="243">
                  <c:v>1978.4583</c:v>
                </c:pt>
                <c:pt idx="244">
                  <c:v>1978.5417</c:v>
                </c:pt>
                <c:pt idx="245">
                  <c:v>1978.625</c:v>
                </c:pt>
                <c:pt idx="246">
                  <c:v>1978.7083</c:v>
                </c:pt>
                <c:pt idx="247">
                  <c:v>1978.7917</c:v>
                </c:pt>
                <c:pt idx="248">
                  <c:v>1978.875</c:v>
                </c:pt>
                <c:pt idx="249">
                  <c:v>1978.9583</c:v>
                </c:pt>
                <c:pt idx="250">
                  <c:v>1979.0417</c:v>
                </c:pt>
                <c:pt idx="251">
                  <c:v>1979.125</c:v>
                </c:pt>
                <c:pt idx="252">
                  <c:v>1979.2083</c:v>
                </c:pt>
                <c:pt idx="253">
                  <c:v>1979.2917</c:v>
                </c:pt>
                <c:pt idx="254">
                  <c:v>1979.375</c:v>
                </c:pt>
                <c:pt idx="255">
                  <c:v>1979.4583</c:v>
                </c:pt>
                <c:pt idx="256">
                  <c:v>1979.5417</c:v>
                </c:pt>
                <c:pt idx="257">
                  <c:v>1979.625</c:v>
                </c:pt>
                <c:pt idx="258">
                  <c:v>1979.7083</c:v>
                </c:pt>
                <c:pt idx="259">
                  <c:v>1979.7917</c:v>
                </c:pt>
                <c:pt idx="260">
                  <c:v>1979.875</c:v>
                </c:pt>
                <c:pt idx="261">
                  <c:v>1979.9583</c:v>
                </c:pt>
                <c:pt idx="262">
                  <c:v>1980.0417</c:v>
                </c:pt>
                <c:pt idx="263">
                  <c:v>1980.125</c:v>
                </c:pt>
                <c:pt idx="264">
                  <c:v>1980.2083</c:v>
                </c:pt>
                <c:pt idx="265">
                  <c:v>1980.2917</c:v>
                </c:pt>
                <c:pt idx="266">
                  <c:v>1980.375</c:v>
                </c:pt>
                <c:pt idx="267">
                  <c:v>1980.4583</c:v>
                </c:pt>
                <c:pt idx="268">
                  <c:v>1980.5417</c:v>
                </c:pt>
                <c:pt idx="269">
                  <c:v>1980.625</c:v>
                </c:pt>
                <c:pt idx="270">
                  <c:v>1980.7083</c:v>
                </c:pt>
                <c:pt idx="271">
                  <c:v>1980.7917</c:v>
                </c:pt>
                <c:pt idx="272">
                  <c:v>1980.875</c:v>
                </c:pt>
                <c:pt idx="273">
                  <c:v>1980.9583</c:v>
                </c:pt>
                <c:pt idx="274">
                  <c:v>1981.0417</c:v>
                </c:pt>
                <c:pt idx="275">
                  <c:v>1981.125</c:v>
                </c:pt>
                <c:pt idx="276">
                  <c:v>1981.2083</c:v>
                </c:pt>
                <c:pt idx="277">
                  <c:v>1981.2917</c:v>
                </c:pt>
                <c:pt idx="278">
                  <c:v>1981.375</c:v>
                </c:pt>
                <c:pt idx="279">
                  <c:v>1981.4583</c:v>
                </c:pt>
                <c:pt idx="280">
                  <c:v>1981.5417</c:v>
                </c:pt>
                <c:pt idx="281">
                  <c:v>1981.625</c:v>
                </c:pt>
                <c:pt idx="282">
                  <c:v>1981.7083</c:v>
                </c:pt>
                <c:pt idx="283">
                  <c:v>1981.7917</c:v>
                </c:pt>
                <c:pt idx="284">
                  <c:v>1981.875</c:v>
                </c:pt>
                <c:pt idx="285">
                  <c:v>1981.9583</c:v>
                </c:pt>
                <c:pt idx="286">
                  <c:v>1982.0417</c:v>
                </c:pt>
                <c:pt idx="287">
                  <c:v>1982.125</c:v>
                </c:pt>
                <c:pt idx="288">
                  <c:v>1982.2083</c:v>
                </c:pt>
                <c:pt idx="289">
                  <c:v>1982.2917</c:v>
                </c:pt>
                <c:pt idx="290">
                  <c:v>1982.375</c:v>
                </c:pt>
                <c:pt idx="291">
                  <c:v>1982.4583</c:v>
                </c:pt>
                <c:pt idx="292">
                  <c:v>1982.5417</c:v>
                </c:pt>
                <c:pt idx="293">
                  <c:v>1982.625</c:v>
                </c:pt>
                <c:pt idx="294">
                  <c:v>1982.7083</c:v>
                </c:pt>
                <c:pt idx="295">
                  <c:v>1982.7917</c:v>
                </c:pt>
                <c:pt idx="296">
                  <c:v>1982.875</c:v>
                </c:pt>
                <c:pt idx="297">
                  <c:v>1982.9583</c:v>
                </c:pt>
                <c:pt idx="298">
                  <c:v>1983.0417</c:v>
                </c:pt>
                <c:pt idx="299">
                  <c:v>1983.125</c:v>
                </c:pt>
                <c:pt idx="300">
                  <c:v>1983.2083</c:v>
                </c:pt>
                <c:pt idx="301">
                  <c:v>1983.2917</c:v>
                </c:pt>
                <c:pt idx="302">
                  <c:v>1983.375</c:v>
                </c:pt>
                <c:pt idx="303">
                  <c:v>1983.4583</c:v>
                </c:pt>
                <c:pt idx="304">
                  <c:v>1983.5417</c:v>
                </c:pt>
                <c:pt idx="305">
                  <c:v>1983.625</c:v>
                </c:pt>
                <c:pt idx="306">
                  <c:v>1983.7083</c:v>
                </c:pt>
                <c:pt idx="307">
                  <c:v>1983.7917</c:v>
                </c:pt>
                <c:pt idx="308">
                  <c:v>1983.875</c:v>
                </c:pt>
                <c:pt idx="309">
                  <c:v>1983.9583</c:v>
                </c:pt>
                <c:pt idx="310">
                  <c:v>1984.0417</c:v>
                </c:pt>
                <c:pt idx="311">
                  <c:v>1984.125</c:v>
                </c:pt>
                <c:pt idx="312">
                  <c:v>1984.2083</c:v>
                </c:pt>
                <c:pt idx="313">
                  <c:v>1984.2917</c:v>
                </c:pt>
                <c:pt idx="314">
                  <c:v>1984.375</c:v>
                </c:pt>
                <c:pt idx="315">
                  <c:v>1984.4583</c:v>
                </c:pt>
                <c:pt idx="316">
                  <c:v>1984.5417</c:v>
                </c:pt>
                <c:pt idx="317">
                  <c:v>1984.625</c:v>
                </c:pt>
                <c:pt idx="318">
                  <c:v>1984.7083</c:v>
                </c:pt>
                <c:pt idx="319">
                  <c:v>1984.7917</c:v>
                </c:pt>
                <c:pt idx="320">
                  <c:v>1984.875</c:v>
                </c:pt>
                <c:pt idx="321">
                  <c:v>1984.9583</c:v>
                </c:pt>
                <c:pt idx="322">
                  <c:v>1985.0417</c:v>
                </c:pt>
                <c:pt idx="323">
                  <c:v>1985.125</c:v>
                </c:pt>
                <c:pt idx="324">
                  <c:v>1985.2083</c:v>
                </c:pt>
                <c:pt idx="325">
                  <c:v>1985.2917</c:v>
                </c:pt>
                <c:pt idx="326">
                  <c:v>1985.375</c:v>
                </c:pt>
                <c:pt idx="327">
                  <c:v>1985.4583</c:v>
                </c:pt>
                <c:pt idx="328">
                  <c:v>1985.5417</c:v>
                </c:pt>
                <c:pt idx="329">
                  <c:v>1985.625</c:v>
                </c:pt>
                <c:pt idx="330">
                  <c:v>1985.7083</c:v>
                </c:pt>
                <c:pt idx="331">
                  <c:v>1985.7917</c:v>
                </c:pt>
                <c:pt idx="332">
                  <c:v>1985.875</c:v>
                </c:pt>
                <c:pt idx="333">
                  <c:v>1985.9583</c:v>
                </c:pt>
                <c:pt idx="334">
                  <c:v>1986.0417</c:v>
                </c:pt>
                <c:pt idx="335">
                  <c:v>1986.125</c:v>
                </c:pt>
                <c:pt idx="336">
                  <c:v>1986.2083</c:v>
                </c:pt>
                <c:pt idx="337">
                  <c:v>1986.2917</c:v>
                </c:pt>
                <c:pt idx="338">
                  <c:v>1986.375</c:v>
                </c:pt>
                <c:pt idx="339">
                  <c:v>1986.4583</c:v>
                </c:pt>
                <c:pt idx="340">
                  <c:v>1986.5417</c:v>
                </c:pt>
                <c:pt idx="341">
                  <c:v>1986.625</c:v>
                </c:pt>
                <c:pt idx="342">
                  <c:v>1986.7083</c:v>
                </c:pt>
                <c:pt idx="343">
                  <c:v>1986.7917</c:v>
                </c:pt>
                <c:pt idx="344">
                  <c:v>1986.875</c:v>
                </c:pt>
                <c:pt idx="345">
                  <c:v>1986.9583</c:v>
                </c:pt>
                <c:pt idx="346">
                  <c:v>1987.0417</c:v>
                </c:pt>
                <c:pt idx="347">
                  <c:v>1987.125</c:v>
                </c:pt>
                <c:pt idx="348">
                  <c:v>1987.2083</c:v>
                </c:pt>
                <c:pt idx="349">
                  <c:v>1987.2917</c:v>
                </c:pt>
                <c:pt idx="350">
                  <c:v>1987.375</c:v>
                </c:pt>
                <c:pt idx="351">
                  <c:v>1987.4583</c:v>
                </c:pt>
                <c:pt idx="352">
                  <c:v>1987.5417</c:v>
                </c:pt>
                <c:pt idx="353">
                  <c:v>1987.625</c:v>
                </c:pt>
                <c:pt idx="354">
                  <c:v>1987.7083</c:v>
                </c:pt>
                <c:pt idx="355">
                  <c:v>1987.7917</c:v>
                </c:pt>
                <c:pt idx="356">
                  <c:v>1987.875</c:v>
                </c:pt>
                <c:pt idx="357">
                  <c:v>1987.9583</c:v>
                </c:pt>
                <c:pt idx="358">
                  <c:v>1988.0417</c:v>
                </c:pt>
                <c:pt idx="359">
                  <c:v>1988.125</c:v>
                </c:pt>
                <c:pt idx="360">
                  <c:v>1988.2083</c:v>
                </c:pt>
                <c:pt idx="361">
                  <c:v>1988.2917</c:v>
                </c:pt>
                <c:pt idx="362">
                  <c:v>1988.375</c:v>
                </c:pt>
                <c:pt idx="363">
                  <c:v>1988.4583</c:v>
                </c:pt>
                <c:pt idx="364">
                  <c:v>1988.5417</c:v>
                </c:pt>
                <c:pt idx="365">
                  <c:v>1988.625</c:v>
                </c:pt>
                <c:pt idx="366">
                  <c:v>1988.7083</c:v>
                </c:pt>
                <c:pt idx="367">
                  <c:v>1988.7917</c:v>
                </c:pt>
                <c:pt idx="368">
                  <c:v>1988.875</c:v>
                </c:pt>
                <c:pt idx="369">
                  <c:v>1988.9583</c:v>
                </c:pt>
                <c:pt idx="370">
                  <c:v>1989.0417</c:v>
                </c:pt>
                <c:pt idx="371">
                  <c:v>1989.125</c:v>
                </c:pt>
                <c:pt idx="372">
                  <c:v>1989.2083</c:v>
                </c:pt>
                <c:pt idx="373">
                  <c:v>1989.2917</c:v>
                </c:pt>
                <c:pt idx="374">
                  <c:v>1989.375</c:v>
                </c:pt>
                <c:pt idx="375">
                  <c:v>1989.4583</c:v>
                </c:pt>
                <c:pt idx="376">
                  <c:v>1989.5417</c:v>
                </c:pt>
                <c:pt idx="377">
                  <c:v>1989.625</c:v>
                </c:pt>
                <c:pt idx="378">
                  <c:v>1989.7083</c:v>
                </c:pt>
                <c:pt idx="379">
                  <c:v>1989.7917</c:v>
                </c:pt>
                <c:pt idx="380">
                  <c:v>1989.875</c:v>
                </c:pt>
                <c:pt idx="381">
                  <c:v>1989.9583</c:v>
                </c:pt>
                <c:pt idx="382">
                  <c:v>1990.0417</c:v>
                </c:pt>
                <c:pt idx="383">
                  <c:v>1990.125</c:v>
                </c:pt>
                <c:pt idx="384">
                  <c:v>1990.2083</c:v>
                </c:pt>
                <c:pt idx="385">
                  <c:v>1990.2917</c:v>
                </c:pt>
                <c:pt idx="386">
                  <c:v>1990.375</c:v>
                </c:pt>
                <c:pt idx="387">
                  <c:v>1990.4583</c:v>
                </c:pt>
                <c:pt idx="388">
                  <c:v>1990.5417</c:v>
                </c:pt>
                <c:pt idx="389">
                  <c:v>1990.625</c:v>
                </c:pt>
                <c:pt idx="390">
                  <c:v>1990.7083</c:v>
                </c:pt>
                <c:pt idx="391">
                  <c:v>1990.7917</c:v>
                </c:pt>
                <c:pt idx="392">
                  <c:v>1990.875</c:v>
                </c:pt>
                <c:pt idx="393">
                  <c:v>1990.9583</c:v>
                </c:pt>
                <c:pt idx="394">
                  <c:v>1991.0417</c:v>
                </c:pt>
                <c:pt idx="395">
                  <c:v>1991.125</c:v>
                </c:pt>
                <c:pt idx="396">
                  <c:v>1991.2083</c:v>
                </c:pt>
                <c:pt idx="397">
                  <c:v>1991.2917</c:v>
                </c:pt>
                <c:pt idx="398">
                  <c:v>1991.375</c:v>
                </c:pt>
                <c:pt idx="399">
                  <c:v>1991.4583</c:v>
                </c:pt>
                <c:pt idx="400">
                  <c:v>1991.5417</c:v>
                </c:pt>
                <c:pt idx="401">
                  <c:v>1991.625</c:v>
                </c:pt>
                <c:pt idx="402">
                  <c:v>1991.7083</c:v>
                </c:pt>
                <c:pt idx="403">
                  <c:v>1991.7917</c:v>
                </c:pt>
                <c:pt idx="404">
                  <c:v>1991.875</c:v>
                </c:pt>
                <c:pt idx="405">
                  <c:v>1991.9583</c:v>
                </c:pt>
                <c:pt idx="406">
                  <c:v>1992.0417</c:v>
                </c:pt>
                <c:pt idx="407">
                  <c:v>1992.125</c:v>
                </c:pt>
                <c:pt idx="408">
                  <c:v>1992.2083</c:v>
                </c:pt>
                <c:pt idx="409">
                  <c:v>1992.2917</c:v>
                </c:pt>
                <c:pt idx="410">
                  <c:v>1992.375</c:v>
                </c:pt>
                <c:pt idx="411">
                  <c:v>1992.4583</c:v>
                </c:pt>
                <c:pt idx="412">
                  <c:v>1992.5417</c:v>
                </c:pt>
                <c:pt idx="413">
                  <c:v>1992.625</c:v>
                </c:pt>
                <c:pt idx="414">
                  <c:v>1992.7083</c:v>
                </c:pt>
                <c:pt idx="415">
                  <c:v>1992.7917</c:v>
                </c:pt>
                <c:pt idx="416">
                  <c:v>1992.875</c:v>
                </c:pt>
                <c:pt idx="417">
                  <c:v>1992.9583</c:v>
                </c:pt>
                <c:pt idx="418">
                  <c:v>1993.0417</c:v>
                </c:pt>
                <c:pt idx="419">
                  <c:v>1993.125</c:v>
                </c:pt>
                <c:pt idx="420">
                  <c:v>1993.2083</c:v>
                </c:pt>
                <c:pt idx="421">
                  <c:v>1993.2917</c:v>
                </c:pt>
                <c:pt idx="422">
                  <c:v>1993.375</c:v>
                </c:pt>
                <c:pt idx="423">
                  <c:v>1993.4583</c:v>
                </c:pt>
                <c:pt idx="424">
                  <c:v>1993.5417</c:v>
                </c:pt>
                <c:pt idx="425">
                  <c:v>1993.625</c:v>
                </c:pt>
                <c:pt idx="426">
                  <c:v>1993.7083</c:v>
                </c:pt>
                <c:pt idx="427">
                  <c:v>1993.7917</c:v>
                </c:pt>
                <c:pt idx="428">
                  <c:v>1993.875</c:v>
                </c:pt>
                <c:pt idx="429">
                  <c:v>1993.9583</c:v>
                </c:pt>
                <c:pt idx="430">
                  <c:v>1994.0417</c:v>
                </c:pt>
                <c:pt idx="431">
                  <c:v>1994.125</c:v>
                </c:pt>
                <c:pt idx="432">
                  <c:v>1994.2083</c:v>
                </c:pt>
                <c:pt idx="433">
                  <c:v>1994.2917</c:v>
                </c:pt>
                <c:pt idx="434">
                  <c:v>1994.375</c:v>
                </c:pt>
                <c:pt idx="435">
                  <c:v>1994.4583</c:v>
                </c:pt>
                <c:pt idx="436">
                  <c:v>1994.5417</c:v>
                </c:pt>
                <c:pt idx="437">
                  <c:v>1994.625</c:v>
                </c:pt>
                <c:pt idx="438">
                  <c:v>1994.7083</c:v>
                </c:pt>
                <c:pt idx="439">
                  <c:v>1994.7917</c:v>
                </c:pt>
                <c:pt idx="440">
                  <c:v>1994.875</c:v>
                </c:pt>
                <c:pt idx="441">
                  <c:v>1994.9583</c:v>
                </c:pt>
                <c:pt idx="442">
                  <c:v>1995.0417</c:v>
                </c:pt>
                <c:pt idx="443">
                  <c:v>1995.125</c:v>
                </c:pt>
                <c:pt idx="444">
                  <c:v>1995.2083</c:v>
                </c:pt>
                <c:pt idx="445">
                  <c:v>1995.2917</c:v>
                </c:pt>
                <c:pt idx="446">
                  <c:v>1995.375</c:v>
                </c:pt>
                <c:pt idx="447">
                  <c:v>1995.4583</c:v>
                </c:pt>
                <c:pt idx="448">
                  <c:v>1995.5417</c:v>
                </c:pt>
                <c:pt idx="449">
                  <c:v>1995.625</c:v>
                </c:pt>
                <c:pt idx="450">
                  <c:v>1995.7083</c:v>
                </c:pt>
                <c:pt idx="451">
                  <c:v>1995.7917</c:v>
                </c:pt>
                <c:pt idx="452">
                  <c:v>1995.875</c:v>
                </c:pt>
                <c:pt idx="453">
                  <c:v>1995.9583</c:v>
                </c:pt>
                <c:pt idx="454">
                  <c:v>1996.0417</c:v>
                </c:pt>
                <c:pt idx="455">
                  <c:v>1996.125</c:v>
                </c:pt>
                <c:pt idx="456">
                  <c:v>1996.2083</c:v>
                </c:pt>
                <c:pt idx="457">
                  <c:v>1996.2917</c:v>
                </c:pt>
                <c:pt idx="458">
                  <c:v>1996.375</c:v>
                </c:pt>
                <c:pt idx="459">
                  <c:v>1996.4583</c:v>
                </c:pt>
                <c:pt idx="460">
                  <c:v>1996.5417</c:v>
                </c:pt>
                <c:pt idx="461">
                  <c:v>1996.625</c:v>
                </c:pt>
                <c:pt idx="462">
                  <c:v>1996.7083</c:v>
                </c:pt>
                <c:pt idx="463">
                  <c:v>1996.7917</c:v>
                </c:pt>
                <c:pt idx="464">
                  <c:v>1996.875</c:v>
                </c:pt>
                <c:pt idx="465">
                  <c:v>1996.9583</c:v>
                </c:pt>
                <c:pt idx="466">
                  <c:v>1997.0417</c:v>
                </c:pt>
                <c:pt idx="467">
                  <c:v>1997.125</c:v>
                </c:pt>
                <c:pt idx="468">
                  <c:v>1997.2083</c:v>
                </c:pt>
                <c:pt idx="469">
                  <c:v>1997.2917</c:v>
                </c:pt>
                <c:pt idx="470">
                  <c:v>1997.375</c:v>
                </c:pt>
                <c:pt idx="471">
                  <c:v>1997.4583</c:v>
                </c:pt>
                <c:pt idx="472">
                  <c:v>1997.5417</c:v>
                </c:pt>
                <c:pt idx="473">
                  <c:v>1997.625</c:v>
                </c:pt>
                <c:pt idx="474">
                  <c:v>1997.7083</c:v>
                </c:pt>
                <c:pt idx="475">
                  <c:v>1997.7917</c:v>
                </c:pt>
                <c:pt idx="476">
                  <c:v>1997.875</c:v>
                </c:pt>
                <c:pt idx="477">
                  <c:v>1997.9583</c:v>
                </c:pt>
                <c:pt idx="478">
                  <c:v>1998.0417</c:v>
                </c:pt>
                <c:pt idx="479">
                  <c:v>1998.125</c:v>
                </c:pt>
                <c:pt idx="480">
                  <c:v>1998.2083</c:v>
                </c:pt>
                <c:pt idx="481">
                  <c:v>1998.2917</c:v>
                </c:pt>
                <c:pt idx="482">
                  <c:v>1998.375</c:v>
                </c:pt>
                <c:pt idx="483">
                  <c:v>1998.4583</c:v>
                </c:pt>
                <c:pt idx="484">
                  <c:v>1998.5417</c:v>
                </c:pt>
                <c:pt idx="485">
                  <c:v>1998.625</c:v>
                </c:pt>
                <c:pt idx="486">
                  <c:v>1998.7083</c:v>
                </c:pt>
                <c:pt idx="487">
                  <c:v>1998.7917</c:v>
                </c:pt>
                <c:pt idx="488">
                  <c:v>1998.875</c:v>
                </c:pt>
                <c:pt idx="489">
                  <c:v>1998.9583</c:v>
                </c:pt>
                <c:pt idx="490">
                  <c:v>1999.0417</c:v>
                </c:pt>
                <c:pt idx="491">
                  <c:v>1999.125</c:v>
                </c:pt>
                <c:pt idx="492">
                  <c:v>1999.2083</c:v>
                </c:pt>
                <c:pt idx="493">
                  <c:v>1999.2917</c:v>
                </c:pt>
                <c:pt idx="494">
                  <c:v>1999.375</c:v>
                </c:pt>
                <c:pt idx="495">
                  <c:v>1999.4583</c:v>
                </c:pt>
                <c:pt idx="496">
                  <c:v>1999.5417</c:v>
                </c:pt>
                <c:pt idx="497">
                  <c:v>1999.625</c:v>
                </c:pt>
                <c:pt idx="498">
                  <c:v>1999.7083</c:v>
                </c:pt>
                <c:pt idx="499">
                  <c:v>1999.7917</c:v>
                </c:pt>
                <c:pt idx="500">
                  <c:v>1999.875</c:v>
                </c:pt>
                <c:pt idx="501">
                  <c:v>1999.9583</c:v>
                </c:pt>
                <c:pt idx="502">
                  <c:v>2000.0417</c:v>
                </c:pt>
                <c:pt idx="503">
                  <c:v>2000.125</c:v>
                </c:pt>
                <c:pt idx="504">
                  <c:v>2000.2083</c:v>
                </c:pt>
                <c:pt idx="505">
                  <c:v>2000.2917</c:v>
                </c:pt>
                <c:pt idx="506">
                  <c:v>2000.375</c:v>
                </c:pt>
                <c:pt idx="507">
                  <c:v>2000.4583</c:v>
                </c:pt>
                <c:pt idx="508">
                  <c:v>2000.5417</c:v>
                </c:pt>
                <c:pt idx="509">
                  <c:v>2000.625</c:v>
                </c:pt>
                <c:pt idx="510">
                  <c:v>2000.7083</c:v>
                </c:pt>
                <c:pt idx="511">
                  <c:v>2000.7917</c:v>
                </c:pt>
                <c:pt idx="512">
                  <c:v>2000.875</c:v>
                </c:pt>
                <c:pt idx="513">
                  <c:v>2000.9583</c:v>
                </c:pt>
                <c:pt idx="514">
                  <c:v>2001.0417</c:v>
                </c:pt>
                <c:pt idx="515">
                  <c:v>2001.125</c:v>
                </c:pt>
                <c:pt idx="516">
                  <c:v>2001.2083</c:v>
                </c:pt>
                <c:pt idx="517">
                  <c:v>2001.2917</c:v>
                </c:pt>
                <c:pt idx="518">
                  <c:v>2001.375</c:v>
                </c:pt>
                <c:pt idx="519">
                  <c:v>2001.4583</c:v>
                </c:pt>
                <c:pt idx="520">
                  <c:v>2001.5417</c:v>
                </c:pt>
                <c:pt idx="521">
                  <c:v>2001.625</c:v>
                </c:pt>
                <c:pt idx="522">
                  <c:v>2001.7083</c:v>
                </c:pt>
                <c:pt idx="523">
                  <c:v>2001.7917</c:v>
                </c:pt>
                <c:pt idx="524">
                  <c:v>2001.875</c:v>
                </c:pt>
                <c:pt idx="525">
                  <c:v>2001.9583</c:v>
                </c:pt>
                <c:pt idx="526">
                  <c:v>2002.0417</c:v>
                </c:pt>
                <c:pt idx="527">
                  <c:v>2002.125</c:v>
                </c:pt>
                <c:pt idx="528">
                  <c:v>2002.2083</c:v>
                </c:pt>
                <c:pt idx="529">
                  <c:v>2002.2917</c:v>
                </c:pt>
                <c:pt idx="530">
                  <c:v>2002.375</c:v>
                </c:pt>
                <c:pt idx="531">
                  <c:v>2002.4583</c:v>
                </c:pt>
                <c:pt idx="532">
                  <c:v>2002.5417</c:v>
                </c:pt>
                <c:pt idx="533">
                  <c:v>2002.625</c:v>
                </c:pt>
                <c:pt idx="534">
                  <c:v>2002.7083</c:v>
                </c:pt>
                <c:pt idx="535">
                  <c:v>2002.7917</c:v>
                </c:pt>
                <c:pt idx="536">
                  <c:v>2002.875</c:v>
                </c:pt>
                <c:pt idx="537">
                  <c:v>2002.9583</c:v>
                </c:pt>
                <c:pt idx="538">
                  <c:v>2003.0417</c:v>
                </c:pt>
                <c:pt idx="539">
                  <c:v>2003.125</c:v>
                </c:pt>
                <c:pt idx="540">
                  <c:v>2003.2083</c:v>
                </c:pt>
                <c:pt idx="541">
                  <c:v>2003.2917</c:v>
                </c:pt>
                <c:pt idx="542">
                  <c:v>2003.375</c:v>
                </c:pt>
                <c:pt idx="543">
                  <c:v>2003.4583</c:v>
                </c:pt>
                <c:pt idx="544">
                  <c:v>2003.5417</c:v>
                </c:pt>
                <c:pt idx="545">
                  <c:v>2003.625</c:v>
                </c:pt>
                <c:pt idx="546">
                  <c:v>2003.7083</c:v>
                </c:pt>
                <c:pt idx="547">
                  <c:v>2003.7917</c:v>
                </c:pt>
                <c:pt idx="548">
                  <c:v>2003.875</c:v>
                </c:pt>
                <c:pt idx="549">
                  <c:v>2003.9583</c:v>
                </c:pt>
                <c:pt idx="550">
                  <c:v>2004.0417</c:v>
                </c:pt>
                <c:pt idx="551">
                  <c:v>2004.125</c:v>
                </c:pt>
                <c:pt idx="552">
                  <c:v>2004.2083</c:v>
                </c:pt>
                <c:pt idx="553">
                  <c:v>2004.2917</c:v>
                </c:pt>
                <c:pt idx="554">
                  <c:v>2004.375</c:v>
                </c:pt>
                <c:pt idx="555">
                  <c:v>2004.4583</c:v>
                </c:pt>
                <c:pt idx="556">
                  <c:v>2004.5417</c:v>
                </c:pt>
                <c:pt idx="557">
                  <c:v>2004.625</c:v>
                </c:pt>
                <c:pt idx="558">
                  <c:v>2004.7083</c:v>
                </c:pt>
                <c:pt idx="559">
                  <c:v>2004.7917</c:v>
                </c:pt>
                <c:pt idx="560">
                  <c:v>2004.875</c:v>
                </c:pt>
                <c:pt idx="561">
                  <c:v>2004.9583</c:v>
                </c:pt>
                <c:pt idx="562">
                  <c:v>2005.0417</c:v>
                </c:pt>
                <c:pt idx="563">
                  <c:v>2005.125</c:v>
                </c:pt>
                <c:pt idx="564">
                  <c:v>2005.2083</c:v>
                </c:pt>
                <c:pt idx="565">
                  <c:v>2005.2917</c:v>
                </c:pt>
                <c:pt idx="566">
                  <c:v>2005.375</c:v>
                </c:pt>
                <c:pt idx="567">
                  <c:v>2005.4583</c:v>
                </c:pt>
                <c:pt idx="568">
                  <c:v>2005.5417</c:v>
                </c:pt>
                <c:pt idx="569">
                  <c:v>2005.625</c:v>
                </c:pt>
                <c:pt idx="570">
                  <c:v>2005.7083</c:v>
                </c:pt>
                <c:pt idx="571">
                  <c:v>2005.7917</c:v>
                </c:pt>
                <c:pt idx="572">
                  <c:v>2005.875</c:v>
                </c:pt>
                <c:pt idx="573">
                  <c:v>2005.9583</c:v>
                </c:pt>
                <c:pt idx="574">
                  <c:v>2006.0417</c:v>
                </c:pt>
                <c:pt idx="575">
                  <c:v>2006.125</c:v>
                </c:pt>
                <c:pt idx="576">
                  <c:v>2006.2083</c:v>
                </c:pt>
                <c:pt idx="577">
                  <c:v>2006.2917</c:v>
                </c:pt>
                <c:pt idx="578">
                  <c:v>2006.375</c:v>
                </c:pt>
                <c:pt idx="579">
                  <c:v>2006.4583</c:v>
                </c:pt>
                <c:pt idx="580">
                  <c:v>2006.5417</c:v>
                </c:pt>
                <c:pt idx="581">
                  <c:v>2006.625</c:v>
                </c:pt>
                <c:pt idx="582">
                  <c:v>2006.7083</c:v>
                </c:pt>
                <c:pt idx="583">
                  <c:v>2006.7917</c:v>
                </c:pt>
                <c:pt idx="584">
                  <c:v>2006.875</c:v>
                </c:pt>
                <c:pt idx="585">
                  <c:v>2006.9583</c:v>
                </c:pt>
                <c:pt idx="586">
                  <c:v>2007.0417</c:v>
                </c:pt>
                <c:pt idx="587">
                  <c:v>2007.125</c:v>
                </c:pt>
                <c:pt idx="588">
                  <c:v>2007.2083</c:v>
                </c:pt>
                <c:pt idx="589">
                  <c:v>2007.2917</c:v>
                </c:pt>
                <c:pt idx="590">
                  <c:v>2007.375</c:v>
                </c:pt>
                <c:pt idx="591">
                  <c:v>2007.4583</c:v>
                </c:pt>
                <c:pt idx="592">
                  <c:v>2007.5417</c:v>
                </c:pt>
                <c:pt idx="593">
                  <c:v>2007.625</c:v>
                </c:pt>
                <c:pt idx="594">
                  <c:v>2007.7083</c:v>
                </c:pt>
                <c:pt idx="595">
                  <c:v>2007.7917</c:v>
                </c:pt>
                <c:pt idx="596">
                  <c:v>2007.875</c:v>
                </c:pt>
                <c:pt idx="597">
                  <c:v>2007.9583</c:v>
                </c:pt>
                <c:pt idx="598">
                  <c:v>2008.0417</c:v>
                </c:pt>
                <c:pt idx="599">
                  <c:v>2008.125</c:v>
                </c:pt>
                <c:pt idx="600">
                  <c:v>2008.2083</c:v>
                </c:pt>
                <c:pt idx="601">
                  <c:v>2008.2917</c:v>
                </c:pt>
                <c:pt idx="602">
                  <c:v>2008.375</c:v>
                </c:pt>
                <c:pt idx="603">
                  <c:v>2008.4583</c:v>
                </c:pt>
                <c:pt idx="604">
                  <c:v>2008.5417</c:v>
                </c:pt>
                <c:pt idx="605">
                  <c:v>2008.625</c:v>
                </c:pt>
                <c:pt idx="606">
                  <c:v>2008.7083</c:v>
                </c:pt>
                <c:pt idx="607">
                  <c:v>2008.7917</c:v>
                </c:pt>
                <c:pt idx="608">
                  <c:v>2008.875</c:v>
                </c:pt>
                <c:pt idx="609">
                  <c:v>2008.9583</c:v>
                </c:pt>
                <c:pt idx="610">
                  <c:v>2009.0417</c:v>
                </c:pt>
                <c:pt idx="611">
                  <c:v>2009.125</c:v>
                </c:pt>
                <c:pt idx="612">
                  <c:v>2009.2083</c:v>
                </c:pt>
                <c:pt idx="613">
                  <c:v>2009.2917</c:v>
                </c:pt>
                <c:pt idx="614">
                  <c:v>2009.375</c:v>
                </c:pt>
                <c:pt idx="615">
                  <c:v>2009.4583</c:v>
                </c:pt>
                <c:pt idx="616">
                  <c:v>2009.5417</c:v>
                </c:pt>
                <c:pt idx="617">
                  <c:v>2009.625</c:v>
                </c:pt>
                <c:pt idx="618">
                  <c:v>2009.7083</c:v>
                </c:pt>
                <c:pt idx="619">
                  <c:v>2009.7917</c:v>
                </c:pt>
                <c:pt idx="620">
                  <c:v>2009.875</c:v>
                </c:pt>
                <c:pt idx="621">
                  <c:v>2009.9583</c:v>
                </c:pt>
                <c:pt idx="622">
                  <c:v>2010.0417</c:v>
                </c:pt>
                <c:pt idx="623">
                  <c:v>2010.125</c:v>
                </c:pt>
                <c:pt idx="624">
                  <c:v>2010.2083</c:v>
                </c:pt>
                <c:pt idx="625">
                  <c:v>2010.2917</c:v>
                </c:pt>
                <c:pt idx="626">
                  <c:v>2010.375</c:v>
                </c:pt>
                <c:pt idx="627">
                  <c:v>2010.4583</c:v>
                </c:pt>
                <c:pt idx="628">
                  <c:v>2010.5417</c:v>
                </c:pt>
                <c:pt idx="629">
                  <c:v>2010.625</c:v>
                </c:pt>
                <c:pt idx="630">
                  <c:v>2010.7083</c:v>
                </c:pt>
                <c:pt idx="631">
                  <c:v>2010.7917</c:v>
                </c:pt>
                <c:pt idx="632">
                  <c:v>2010.875</c:v>
                </c:pt>
                <c:pt idx="633">
                  <c:v>2010.9583</c:v>
                </c:pt>
                <c:pt idx="634">
                  <c:v>2011.0417</c:v>
                </c:pt>
                <c:pt idx="635">
                  <c:v>2011.125</c:v>
                </c:pt>
                <c:pt idx="636">
                  <c:v>2011.2083</c:v>
                </c:pt>
                <c:pt idx="637">
                  <c:v>2011.2917</c:v>
                </c:pt>
                <c:pt idx="638">
                  <c:v>2011.375</c:v>
                </c:pt>
                <c:pt idx="639">
                  <c:v>2011.4583</c:v>
                </c:pt>
                <c:pt idx="640">
                  <c:v>2011.5417</c:v>
                </c:pt>
                <c:pt idx="641">
                  <c:v>2011.625</c:v>
                </c:pt>
                <c:pt idx="642">
                  <c:v>2011.7083</c:v>
                </c:pt>
                <c:pt idx="643">
                  <c:v>2011.7917</c:v>
                </c:pt>
                <c:pt idx="644">
                  <c:v>2011.875</c:v>
                </c:pt>
                <c:pt idx="645">
                  <c:v>2011.9583</c:v>
                </c:pt>
                <c:pt idx="646">
                  <c:v>2012.0417</c:v>
                </c:pt>
                <c:pt idx="647">
                  <c:v>2012.125</c:v>
                </c:pt>
                <c:pt idx="648">
                  <c:v>2012.2083</c:v>
                </c:pt>
                <c:pt idx="649">
                  <c:v>2012.2917</c:v>
                </c:pt>
                <c:pt idx="650">
                  <c:v>2012.375</c:v>
                </c:pt>
                <c:pt idx="651">
                  <c:v>2012.4583</c:v>
                </c:pt>
                <c:pt idx="652">
                  <c:v>2012.5417</c:v>
                </c:pt>
                <c:pt idx="653">
                  <c:v>2012.625</c:v>
                </c:pt>
                <c:pt idx="654">
                  <c:v>2012.7083</c:v>
                </c:pt>
                <c:pt idx="655">
                  <c:v>2012.7917</c:v>
                </c:pt>
                <c:pt idx="656">
                  <c:v>2012.875</c:v>
                </c:pt>
                <c:pt idx="657">
                  <c:v>2012.9583</c:v>
                </c:pt>
                <c:pt idx="658">
                  <c:v>2013.0417</c:v>
                </c:pt>
                <c:pt idx="659">
                  <c:v>2013.125</c:v>
                </c:pt>
                <c:pt idx="660">
                  <c:v>2013.2083</c:v>
                </c:pt>
                <c:pt idx="661">
                  <c:v>2013.2917</c:v>
                </c:pt>
                <c:pt idx="662">
                  <c:v>2013.375</c:v>
                </c:pt>
                <c:pt idx="663">
                  <c:v>2013.4583</c:v>
                </c:pt>
                <c:pt idx="664">
                  <c:v>2013.5417</c:v>
                </c:pt>
                <c:pt idx="665">
                  <c:v>2013.625</c:v>
                </c:pt>
                <c:pt idx="666">
                  <c:v>2013.7083</c:v>
                </c:pt>
                <c:pt idx="667">
                  <c:v>2013.7917</c:v>
                </c:pt>
                <c:pt idx="668">
                  <c:v>2013.875</c:v>
                </c:pt>
                <c:pt idx="669">
                  <c:v>2013.9583</c:v>
                </c:pt>
                <c:pt idx="670">
                  <c:v>2014.0417</c:v>
                </c:pt>
                <c:pt idx="671">
                  <c:v>2014.125</c:v>
                </c:pt>
                <c:pt idx="672">
                  <c:v>2014.2083</c:v>
                </c:pt>
                <c:pt idx="673">
                  <c:v>2014.2917</c:v>
                </c:pt>
                <c:pt idx="674">
                  <c:v>2014.375</c:v>
                </c:pt>
                <c:pt idx="675">
                  <c:v>2014.4583</c:v>
                </c:pt>
                <c:pt idx="676">
                  <c:v>2014.5417</c:v>
                </c:pt>
                <c:pt idx="677">
                  <c:v>2014.625</c:v>
                </c:pt>
                <c:pt idx="678">
                  <c:v>2014.7083</c:v>
                </c:pt>
                <c:pt idx="679">
                  <c:v>2014.7917</c:v>
                </c:pt>
                <c:pt idx="680">
                  <c:v>2014.875</c:v>
                </c:pt>
                <c:pt idx="681">
                  <c:v>2014.9583</c:v>
                </c:pt>
                <c:pt idx="682">
                  <c:v>2015.0417</c:v>
                </c:pt>
                <c:pt idx="683">
                  <c:v>2015.125</c:v>
                </c:pt>
                <c:pt idx="684">
                  <c:v>2015.2083</c:v>
                </c:pt>
                <c:pt idx="685">
                  <c:v>2015.2917</c:v>
                </c:pt>
                <c:pt idx="686">
                  <c:v>2015.375</c:v>
                </c:pt>
                <c:pt idx="687">
                  <c:v>2015.4583</c:v>
                </c:pt>
                <c:pt idx="688">
                  <c:v>2015.5417</c:v>
                </c:pt>
                <c:pt idx="689">
                  <c:v>2015.625</c:v>
                </c:pt>
                <c:pt idx="690">
                  <c:v>2015.7083</c:v>
                </c:pt>
                <c:pt idx="691">
                  <c:v>2015.7917</c:v>
                </c:pt>
                <c:pt idx="692">
                  <c:v>2015.875</c:v>
                </c:pt>
                <c:pt idx="693">
                  <c:v>2015.9583</c:v>
                </c:pt>
                <c:pt idx="694">
                  <c:v>2016.0417</c:v>
                </c:pt>
                <c:pt idx="695">
                  <c:v>2016.125</c:v>
                </c:pt>
                <c:pt idx="696">
                  <c:v>2016.2083</c:v>
                </c:pt>
                <c:pt idx="697">
                  <c:v>2016.2917</c:v>
                </c:pt>
                <c:pt idx="698">
                  <c:v>2016.375</c:v>
                </c:pt>
                <c:pt idx="699">
                  <c:v>2016.4583</c:v>
                </c:pt>
                <c:pt idx="700">
                  <c:v>2016.5417</c:v>
                </c:pt>
                <c:pt idx="701">
                  <c:v>2016.625</c:v>
                </c:pt>
                <c:pt idx="702">
                  <c:v>2016.7083</c:v>
                </c:pt>
                <c:pt idx="703">
                  <c:v>2016.7917</c:v>
                </c:pt>
                <c:pt idx="704">
                  <c:v>2016.875</c:v>
                </c:pt>
                <c:pt idx="705">
                  <c:v>2016.9583</c:v>
                </c:pt>
                <c:pt idx="706">
                  <c:v>2017.0417</c:v>
                </c:pt>
                <c:pt idx="707">
                  <c:v>2017.125</c:v>
                </c:pt>
                <c:pt idx="708">
                  <c:v>2017.2083</c:v>
                </c:pt>
                <c:pt idx="709">
                  <c:v>2017.2917</c:v>
                </c:pt>
                <c:pt idx="710">
                  <c:v>2017.375</c:v>
                </c:pt>
                <c:pt idx="711">
                  <c:v>2017.4583</c:v>
                </c:pt>
                <c:pt idx="712">
                  <c:v>2017.5417</c:v>
                </c:pt>
                <c:pt idx="713">
                  <c:v>2017.625</c:v>
                </c:pt>
                <c:pt idx="714">
                  <c:v>2017.7083</c:v>
                </c:pt>
                <c:pt idx="715">
                  <c:v>2017.7917</c:v>
                </c:pt>
                <c:pt idx="716">
                  <c:v>2017.875</c:v>
                </c:pt>
                <c:pt idx="717">
                  <c:v>2017.9583</c:v>
                </c:pt>
                <c:pt idx="718">
                  <c:v>2018.0417</c:v>
                </c:pt>
                <c:pt idx="719">
                  <c:v>2018.125</c:v>
                </c:pt>
                <c:pt idx="720">
                  <c:v>2018.2083</c:v>
                </c:pt>
                <c:pt idx="721">
                  <c:v>2018.2917</c:v>
                </c:pt>
                <c:pt idx="722">
                  <c:v>2018.375</c:v>
                </c:pt>
                <c:pt idx="723">
                  <c:v>2018.4583</c:v>
                </c:pt>
                <c:pt idx="724">
                  <c:v>2018.5417</c:v>
                </c:pt>
                <c:pt idx="725">
                  <c:v>2018.625</c:v>
                </c:pt>
                <c:pt idx="726">
                  <c:v>2018.7083</c:v>
                </c:pt>
                <c:pt idx="727">
                  <c:v>2018.7917</c:v>
                </c:pt>
                <c:pt idx="728">
                  <c:v>2018.875</c:v>
                </c:pt>
                <c:pt idx="729">
                  <c:v>2018.9583</c:v>
                </c:pt>
                <c:pt idx="730">
                  <c:v>2019.0417</c:v>
                </c:pt>
                <c:pt idx="731">
                  <c:v>2019.125</c:v>
                </c:pt>
                <c:pt idx="732">
                  <c:v>2019.2083</c:v>
                </c:pt>
                <c:pt idx="733">
                  <c:v>2019.2917</c:v>
                </c:pt>
                <c:pt idx="734">
                  <c:v>2019.375</c:v>
                </c:pt>
                <c:pt idx="735">
                  <c:v>2019.4583</c:v>
                </c:pt>
                <c:pt idx="736">
                  <c:v>2019.5417</c:v>
                </c:pt>
                <c:pt idx="737">
                  <c:v>2019.625</c:v>
                </c:pt>
                <c:pt idx="738">
                  <c:v>2019.7083</c:v>
                </c:pt>
                <c:pt idx="739">
                  <c:v>2019.7917</c:v>
                </c:pt>
                <c:pt idx="740">
                  <c:v>2019.875</c:v>
                </c:pt>
                <c:pt idx="741">
                  <c:v>2019.9583</c:v>
                </c:pt>
                <c:pt idx="742">
                  <c:v>2020.0417</c:v>
                </c:pt>
                <c:pt idx="743">
                  <c:v>2020.125</c:v>
                </c:pt>
                <c:pt idx="744">
                  <c:v>2020.2083</c:v>
                </c:pt>
                <c:pt idx="745">
                  <c:v>2020.2917</c:v>
                </c:pt>
                <c:pt idx="746">
                  <c:v>2020.375</c:v>
                </c:pt>
                <c:pt idx="747">
                  <c:v>2020.4583</c:v>
                </c:pt>
                <c:pt idx="748">
                  <c:v>2020.5417</c:v>
                </c:pt>
                <c:pt idx="749">
                  <c:v>2020.625</c:v>
                </c:pt>
                <c:pt idx="750">
                  <c:v>2020.7083</c:v>
                </c:pt>
                <c:pt idx="751">
                  <c:v>2020.7917</c:v>
                </c:pt>
                <c:pt idx="752">
                  <c:v>2020.875</c:v>
                </c:pt>
                <c:pt idx="753">
                  <c:v>2020.9583</c:v>
                </c:pt>
                <c:pt idx="754">
                  <c:v>2021.0417</c:v>
                </c:pt>
                <c:pt idx="755">
                  <c:v>2021.125</c:v>
                </c:pt>
                <c:pt idx="756">
                  <c:v>2021.2083</c:v>
                </c:pt>
                <c:pt idx="757">
                  <c:v>2021.2917</c:v>
                </c:pt>
                <c:pt idx="758">
                  <c:v>2021.375</c:v>
                </c:pt>
                <c:pt idx="759">
                  <c:v>2021.4583</c:v>
                </c:pt>
                <c:pt idx="760">
                  <c:v>2021.5417</c:v>
                </c:pt>
                <c:pt idx="761">
                  <c:v>2021.625</c:v>
                </c:pt>
                <c:pt idx="762">
                  <c:v>2021.7083</c:v>
                </c:pt>
                <c:pt idx="763">
                  <c:v>2021.7917</c:v>
                </c:pt>
                <c:pt idx="764">
                  <c:v>2021.875</c:v>
                </c:pt>
                <c:pt idx="765">
                  <c:v>2021.9583</c:v>
                </c:pt>
                <c:pt idx="766">
                  <c:v>2022.0417</c:v>
                </c:pt>
                <c:pt idx="767">
                  <c:v>2022.125</c:v>
                </c:pt>
                <c:pt idx="768">
                  <c:v>2022.2083</c:v>
                </c:pt>
                <c:pt idx="769">
                  <c:v>2022.2917</c:v>
                </c:pt>
                <c:pt idx="770">
                  <c:v>2022.375</c:v>
                </c:pt>
                <c:pt idx="771">
                  <c:v>2022.4583</c:v>
                </c:pt>
                <c:pt idx="772">
                  <c:v>2022.5417</c:v>
                </c:pt>
                <c:pt idx="773">
                  <c:v>2022.625</c:v>
                </c:pt>
                <c:pt idx="774">
                  <c:v>2022.7083</c:v>
                </c:pt>
                <c:pt idx="775">
                  <c:v>2022.7917</c:v>
                </c:pt>
                <c:pt idx="776">
                  <c:v>2022.875</c:v>
                </c:pt>
                <c:pt idx="777">
                  <c:v>2022.9583</c:v>
                </c:pt>
                <c:pt idx="778">
                  <c:v>2023.0417</c:v>
                </c:pt>
                <c:pt idx="779">
                  <c:v>2023.125</c:v>
                </c:pt>
                <c:pt idx="780">
                  <c:v>2023.2083</c:v>
                </c:pt>
                <c:pt idx="781">
                  <c:v>2023.2917</c:v>
                </c:pt>
                <c:pt idx="782">
                  <c:v>2023.375</c:v>
                </c:pt>
                <c:pt idx="783">
                  <c:v>2023.4583</c:v>
                </c:pt>
                <c:pt idx="784">
                  <c:v>2023.5417</c:v>
                </c:pt>
                <c:pt idx="785">
                  <c:v>2023.625</c:v>
                </c:pt>
                <c:pt idx="786">
                  <c:v>2023.7083</c:v>
                </c:pt>
                <c:pt idx="787">
                  <c:v>2023.7917</c:v>
                </c:pt>
                <c:pt idx="788">
                  <c:v>2023.875</c:v>
                </c:pt>
                <c:pt idx="789">
                  <c:v>2023.9583</c:v>
                </c:pt>
                <c:pt idx="790">
                  <c:v>2024.0417</c:v>
                </c:pt>
                <c:pt idx="791">
                  <c:v>2024.125</c:v>
                </c:pt>
                <c:pt idx="792">
                  <c:v>2024.2083</c:v>
                </c:pt>
                <c:pt idx="793">
                  <c:v>2024.2917</c:v>
                </c:pt>
                <c:pt idx="794">
                  <c:v>2024.375</c:v>
                </c:pt>
                <c:pt idx="795">
                  <c:v>2024.4583</c:v>
                </c:pt>
                <c:pt idx="796">
                  <c:v>2024.5417</c:v>
                </c:pt>
                <c:pt idx="797">
                  <c:v>2024.625</c:v>
                </c:pt>
                <c:pt idx="798">
                  <c:v>2024.7083</c:v>
                </c:pt>
                <c:pt idx="799">
                  <c:v>2024.7917</c:v>
                </c:pt>
                <c:pt idx="800">
                  <c:v>2024.875</c:v>
                </c:pt>
                <c:pt idx="801">
                  <c:v>2024.9583</c:v>
                </c:pt>
                <c:pt idx="802">
                  <c:v>2025.0417</c:v>
                </c:pt>
                <c:pt idx="803">
                  <c:v>2025.125</c:v>
                </c:pt>
                <c:pt idx="804">
                  <c:v>2025.2083</c:v>
                </c:pt>
                <c:pt idx="805">
                  <c:v>2025.2917</c:v>
                </c:pt>
              </c:numCache>
            </c:numRef>
          </c:xVal>
          <c:yVal>
            <c:numRef>
              <c:f>'Fig 1 manual nonlinear regr'!$AF$3:$AF$808</c:f>
              <c:numCache>
                <c:formatCode>General</c:formatCode>
                <c:ptCount val="806"/>
                <c:pt idx="0">
                  <c:v>314.43</c:v>
                </c:pt>
                <c:pt idx="1">
                  <c:v>315.16000000000003</c:v>
                </c:pt>
                <c:pt idx="2">
                  <c:v>314.70999999999998</c:v>
                </c:pt>
                <c:pt idx="3">
                  <c:v>315.14</c:v>
                </c:pt>
                <c:pt idx="4">
                  <c:v>315.18</c:v>
                </c:pt>
                <c:pt idx="5">
                  <c:v>316.18</c:v>
                </c:pt>
                <c:pt idx="6">
                  <c:v>316.08</c:v>
                </c:pt>
                <c:pt idx="7">
                  <c:v>315.41000000000003</c:v>
                </c:pt>
                <c:pt idx="8">
                  <c:v>315.2</c:v>
                </c:pt>
                <c:pt idx="9">
                  <c:v>315.43</c:v>
                </c:pt>
                <c:pt idx="10">
                  <c:v>315.55</c:v>
                </c:pt>
                <c:pt idx="11">
                  <c:v>315.86</c:v>
                </c:pt>
                <c:pt idx="12">
                  <c:v>315.38</c:v>
                </c:pt>
                <c:pt idx="13">
                  <c:v>315.41000000000003</c:v>
                </c:pt>
                <c:pt idx="14">
                  <c:v>315.49</c:v>
                </c:pt>
                <c:pt idx="15">
                  <c:v>316.02999999999997</c:v>
                </c:pt>
                <c:pt idx="16">
                  <c:v>315.86</c:v>
                </c:pt>
                <c:pt idx="17">
                  <c:v>316.06</c:v>
                </c:pt>
                <c:pt idx="18">
                  <c:v>316.73</c:v>
                </c:pt>
                <c:pt idx="19">
                  <c:v>316.33</c:v>
                </c:pt>
                <c:pt idx="20">
                  <c:v>316.68</c:v>
                </c:pt>
                <c:pt idx="21">
                  <c:v>316.35000000000002</c:v>
                </c:pt>
                <c:pt idx="22">
                  <c:v>316.39999999999998</c:v>
                </c:pt>
                <c:pt idx="23">
                  <c:v>316.36</c:v>
                </c:pt>
                <c:pt idx="24">
                  <c:v>316.27999999999997</c:v>
                </c:pt>
                <c:pt idx="25">
                  <c:v>316.7</c:v>
                </c:pt>
                <c:pt idx="26">
                  <c:v>317.22000000000003</c:v>
                </c:pt>
                <c:pt idx="27">
                  <c:v>317.47000000000003</c:v>
                </c:pt>
                <c:pt idx="28">
                  <c:v>317.52</c:v>
                </c:pt>
                <c:pt idx="29">
                  <c:v>317.19</c:v>
                </c:pt>
                <c:pt idx="30">
                  <c:v>317.08</c:v>
                </c:pt>
                <c:pt idx="31">
                  <c:v>316.83</c:v>
                </c:pt>
                <c:pt idx="32">
                  <c:v>316.88</c:v>
                </c:pt>
                <c:pt idx="33">
                  <c:v>316.95999999999998</c:v>
                </c:pt>
                <c:pt idx="34">
                  <c:v>316.86</c:v>
                </c:pt>
                <c:pt idx="35">
                  <c:v>317.08</c:v>
                </c:pt>
                <c:pt idx="36">
                  <c:v>317.26</c:v>
                </c:pt>
                <c:pt idx="37">
                  <c:v>317.16000000000003</c:v>
                </c:pt>
                <c:pt idx="38">
                  <c:v>317.76</c:v>
                </c:pt>
                <c:pt idx="39">
                  <c:v>317.63</c:v>
                </c:pt>
                <c:pt idx="40">
                  <c:v>317.88</c:v>
                </c:pt>
                <c:pt idx="41">
                  <c:v>318.06</c:v>
                </c:pt>
                <c:pt idx="42">
                  <c:v>317.89999999999998</c:v>
                </c:pt>
                <c:pt idx="43">
                  <c:v>318.32</c:v>
                </c:pt>
                <c:pt idx="44">
                  <c:v>317.99</c:v>
                </c:pt>
                <c:pt idx="45">
                  <c:v>317.79000000000002</c:v>
                </c:pt>
                <c:pt idx="46">
                  <c:v>317.91000000000003</c:v>
                </c:pt>
                <c:pt idx="47">
                  <c:v>317.92</c:v>
                </c:pt>
                <c:pt idx="48">
                  <c:v>318.39</c:v>
                </c:pt>
                <c:pt idx="49">
                  <c:v>318.24</c:v>
                </c:pt>
                <c:pt idx="50">
                  <c:v>318.18</c:v>
                </c:pt>
                <c:pt idx="51">
                  <c:v>318.47000000000003</c:v>
                </c:pt>
                <c:pt idx="52">
                  <c:v>318.92</c:v>
                </c:pt>
                <c:pt idx="53">
                  <c:v>318.68</c:v>
                </c:pt>
                <c:pt idx="54">
                  <c:v>319.17</c:v>
                </c:pt>
                <c:pt idx="55">
                  <c:v>318.45</c:v>
                </c:pt>
                <c:pt idx="56">
                  <c:v>318.58</c:v>
                </c:pt>
                <c:pt idx="57">
                  <c:v>318.47000000000003</c:v>
                </c:pt>
                <c:pt idx="58">
                  <c:v>318.7</c:v>
                </c:pt>
                <c:pt idx="59">
                  <c:v>318.44</c:v>
                </c:pt>
                <c:pt idx="60">
                  <c:v>318.57</c:v>
                </c:pt>
                <c:pt idx="61">
                  <c:v>319.05</c:v>
                </c:pt>
                <c:pt idx="62">
                  <c:v>319.39999999999998</c:v>
                </c:pt>
                <c:pt idx="63">
                  <c:v>319.32</c:v>
                </c:pt>
                <c:pt idx="64">
                  <c:v>319.05</c:v>
                </c:pt>
                <c:pt idx="65">
                  <c:v>319.05</c:v>
                </c:pt>
                <c:pt idx="66">
                  <c:v>319.14</c:v>
                </c:pt>
                <c:pt idx="67">
                  <c:v>319.02</c:v>
                </c:pt>
                <c:pt idx="68">
                  <c:v>318.97000000000003</c:v>
                </c:pt>
                <c:pt idx="69">
                  <c:v>319.13</c:v>
                </c:pt>
                <c:pt idx="70">
                  <c:v>319.54000000000002</c:v>
                </c:pt>
                <c:pt idx="71">
                  <c:v>319.37</c:v>
                </c:pt>
                <c:pt idx="72">
                  <c:v>319.41000000000003</c:v>
                </c:pt>
                <c:pt idx="73">
                  <c:v>319.45</c:v>
                </c:pt>
                <c:pt idx="74">
                  <c:v>319.39999999999998</c:v>
                </c:pt>
                <c:pt idx="75">
                  <c:v>319.75</c:v>
                </c:pt>
                <c:pt idx="76">
                  <c:v>319.77</c:v>
                </c:pt>
                <c:pt idx="77">
                  <c:v>320</c:v>
                </c:pt>
                <c:pt idx="78">
                  <c:v>319.66000000000003</c:v>
                </c:pt>
                <c:pt idx="79">
                  <c:v>319.91000000000003</c:v>
                </c:pt>
                <c:pt idx="80">
                  <c:v>319.58</c:v>
                </c:pt>
                <c:pt idx="81">
                  <c:v>319.49</c:v>
                </c:pt>
                <c:pt idx="82">
                  <c:v>319.39999999999998</c:v>
                </c:pt>
                <c:pt idx="83">
                  <c:v>319.81</c:v>
                </c:pt>
                <c:pt idx="84">
                  <c:v>319.58999999999997</c:v>
                </c:pt>
                <c:pt idx="85">
                  <c:v>319.77999999999997</c:v>
                </c:pt>
                <c:pt idx="86">
                  <c:v>319.3</c:v>
                </c:pt>
                <c:pt idx="87">
                  <c:v>319.7</c:v>
                </c:pt>
                <c:pt idx="88">
                  <c:v>320.51</c:v>
                </c:pt>
                <c:pt idx="89">
                  <c:v>320.14999999999998</c:v>
                </c:pt>
                <c:pt idx="90">
                  <c:v>320.77</c:v>
                </c:pt>
                <c:pt idx="91">
                  <c:v>320.36</c:v>
                </c:pt>
                <c:pt idx="92">
                  <c:v>320.77999999999997</c:v>
                </c:pt>
                <c:pt idx="93">
                  <c:v>320.2</c:v>
                </c:pt>
                <c:pt idx="94">
                  <c:v>320.58999999999997</c:v>
                </c:pt>
                <c:pt idx="95">
                  <c:v>320.95999999999998</c:v>
                </c:pt>
                <c:pt idx="96">
                  <c:v>321.08</c:v>
                </c:pt>
                <c:pt idx="97">
                  <c:v>321.33999999999997</c:v>
                </c:pt>
                <c:pt idx="98">
                  <c:v>321.2</c:v>
                </c:pt>
                <c:pt idx="99">
                  <c:v>321.57</c:v>
                </c:pt>
                <c:pt idx="100">
                  <c:v>321.68</c:v>
                </c:pt>
                <c:pt idx="101">
                  <c:v>321.64999999999998</c:v>
                </c:pt>
                <c:pt idx="102">
                  <c:v>321.60000000000002</c:v>
                </c:pt>
                <c:pt idx="103">
                  <c:v>321.17</c:v>
                </c:pt>
                <c:pt idx="104">
                  <c:v>321.7</c:v>
                </c:pt>
                <c:pt idx="105">
                  <c:v>321.81</c:v>
                </c:pt>
                <c:pt idx="106">
                  <c:v>322.29000000000002</c:v>
                </c:pt>
                <c:pt idx="107">
                  <c:v>321.86</c:v>
                </c:pt>
                <c:pt idx="108">
                  <c:v>321.73</c:v>
                </c:pt>
                <c:pt idx="109">
                  <c:v>322.04000000000002</c:v>
                </c:pt>
                <c:pt idx="110">
                  <c:v>322.12</c:v>
                </c:pt>
                <c:pt idx="111">
                  <c:v>321.91000000000003</c:v>
                </c:pt>
                <c:pt idx="112">
                  <c:v>321.83999999999997</c:v>
                </c:pt>
                <c:pt idx="113">
                  <c:v>322.20999999999998</c:v>
                </c:pt>
                <c:pt idx="114">
                  <c:v>322.23</c:v>
                </c:pt>
                <c:pt idx="115">
                  <c:v>322.47000000000003</c:v>
                </c:pt>
                <c:pt idx="116">
                  <c:v>322.64999999999998</c:v>
                </c:pt>
                <c:pt idx="117">
                  <c:v>322.75</c:v>
                </c:pt>
                <c:pt idx="118">
                  <c:v>322.54000000000002</c:v>
                </c:pt>
                <c:pt idx="119">
                  <c:v>322.51</c:v>
                </c:pt>
                <c:pt idx="120">
                  <c:v>322.55</c:v>
                </c:pt>
                <c:pt idx="121">
                  <c:v>322.62</c:v>
                </c:pt>
                <c:pt idx="122">
                  <c:v>322.68</c:v>
                </c:pt>
                <c:pt idx="123">
                  <c:v>323.19</c:v>
                </c:pt>
                <c:pt idx="124">
                  <c:v>323.45999999999998</c:v>
                </c:pt>
                <c:pt idx="125">
                  <c:v>323.43</c:v>
                </c:pt>
                <c:pt idx="126">
                  <c:v>323.32</c:v>
                </c:pt>
                <c:pt idx="127">
                  <c:v>323.33</c:v>
                </c:pt>
                <c:pt idx="128">
                  <c:v>323.25</c:v>
                </c:pt>
                <c:pt idx="129">
                  <c:v>323.69</c:v>
                </c:pt>
                <c:pt idx="130">
                  <c:v>323.97000000000003</c:v>
                </c:pt>
                <c:pt idx="131">
                  <c:v>323.77</c:v>
                </c:pt>
                <c:pt idx="132">
                  <c:v>324.31</c:v>
                </c:pt>
                <c:pt idx="133">
                  <c:v>324.27</c:v>
                </c:pt>
                <c:pt idx="134">
                  <c:v>324.48</c:v>
                </c:pt>
                <c:pt idx="135">
                  <c:v>324.51</c:v>
                </c:pt>
                <c:pt idx="136">
                  <c:v>325.17</c:v>
                </c:pt>
                <c:pt idx="137">
                  <c:v>324.97000000000003</c:v>
                </c:pt>
                <c:pt idx="138">
                  <c:v>325.37</c:v>
                </c:pt>
                <c:pt idx="139">
                  <c:v>324.88</c:v>
                </c:pt>
                <c:pt idx="140">
                  <c:v>324.79000000000002</c:v>
                </c:pt>
                <c:pt idx="141">
                  <c:v>324.91000000000003</c:v>
                </c:pt>
                <c:pt idx="142">
                  <c:v>325.02999999999997</c:v>
                </c:pt>
                <c:pt idx="143">
                  <c:v>325.33999999999997</c:v>
                </c:pt>
                <c:pt idx="144">
                  <c:v>325.61</c:v>
                </c:pt>
                <c:pt idx="145">
                  <c:v>325.74</c:v>
                </c:pt>
                <c:pt idx="146">
                  <c:v>325.16000000000003</c:v>
                </c:pt>
                <c:pt idx="147">
                  <c:v>325.45999999999998</c:v>
                </c:pt>
                <c:pt idx="148">
                  <c:v>325.63</c:v>
                </c:pt>
                <c:pt idx="149">
                  <c:v>325.99</c:v>
                </c:pt>
                <c:pt idx="150">
                  <c:v>326.10000000000002</c:v>
                </c:pt>
                <c:pt idx="151">
                  <c:v>326.18</c:v>
                </c:pt>
                <c:pt idx="152">
                  <c:v>325.95</c:v>
                </c:pt>
                <c:pt idx="153">
                  <c:v>325.93</c:v>
                </c:pt>
                <c:pt idx="154">
                  <c:v>326.14</c:v>
                </c:pt>
                <c:pt idx="155">
                  <c:v>326.02999999999997</c:v>
                </c:pt>
                <c:pt idx="156">
                  <c:v>325.85000000000002</c:v>
                </c:pt>
                <c:pt idx="157">
                  <c:v>325.38</c:v>
                </c:pt>
                <c:pt idx="158">
                  <c:v>326</c:v>
                </c:pt>
                <c:pt idx="159">
                  <c:v>326.36</c:v>
                </c:pt>
                <c:pt idx="160">
                  <c:v>326.64999999999998</c:v>
                </c:pt>
                <c:pt idx="161">
                  <c:v>326.74</c:v>
                </c:pt>
                <c:pt idx="162">
                  <c:v>326.37</c:v>
                </c:pt>
                <c:pt idx="163">
                  <c:v>326.69</c:v>
                </c:pt>
                <c:pt idx="164">
                  <c:v>326.75</c:v>
                </c:pt>
                <c:pt idx="165">
                  <c:v>326.82</c:v>
                </c:pt>
                <c:pt idx="166">
                  <c:v>326.73</c:v>
                </c:pt>
                <c:pt idx="167">
                  <c:v>326.98</c:v>
                </c:pt>
                <c:pt idx="168">
                  <c:v>326.39</c:v>
                </c:pt>
                <c:pt idx="169">
                  <c:v>327.29000000000002</c:v>
                </c:pt>
                <c:pt idx="170">
                  <c:v>327.14</c:v>
                </c:pt>
                <c:pt idx="171">
                  <c:v>326.88</c:v>
                </c:pt>
                <c:pt idx="172">
                  <c:v>327.36</c:v>
                </c:pt>
                <c:pt idx="173">
                  <c:v>327.67</c:v>
                </c:pt>
                <c:pt idx="174">
                  <c:v>327.87</c:v>
                </c:pt>
                <c:pt idx="175">
                  <c:v>328.33</c:v>
                </c:pt>
                <c:pt idx="176">
                  <c:v>328.45</c:v>
                </c:pt>
                <c:pt idx="177">
                  <c:v>328.36</c:v>
                </c:pt>
                <c:pt idx="178">
                  <c:v>328.51</c:v>
                </c:pt>
                <c:pt idx="179">
                  <c:v>328.91</c:v>
                </c:pt>
                <c:pt idx="180">
                  <c:v>328.96</c:v>
                </c:pt>
                <c:pt idx="181">
                  <c:v>329.08</c:v>
                </c:pt>
                <c:pt idx="182">
                  <c:v>329.54</c:v>
                </c:pt>
                <c:pt idx="183">
                  <c:v>329.84</c:v>
                </c:pt>
                <c:pt idx="184">
                  <c:v>330.15</c:v>
                </c:pt>
                <c:pt idx="185">
                  <c:v>330.63</c:v>
                </c:pt>
                <c:pt idx="186">
                  <c:v>330.55</c:v>
                </c:pt>
                <c:pt idx="187">
                  <c:v>330.32</c:v>
                </c:pt>
                <c:pt idx="188">
                  <c:v>330.13</c:v>
                </c:pt>
                <c:pt idx="189">
                  <c:v>329.45</c:v>
                </c:pt>
                <c:pt idx="190">
                  <c:v>329.32</c:v>
                </c:pt>
                <c:pt idx="191">
                  <c:v>330.05</c:v>
                </c:pt>
                <c:pt idx="192">
                  <c:v>330.14</c:v>
                </c:pt>
                <c:pt idx="193">
                  <c:v>330.22</c:v>
                </c:pt>
                <c:pt idx="194">
                  <c:v>330.22</c:v>
                </c:pt>
                <c:pt idx="195">
                  <c:v>329.79</c:v>
                </c:pt>
                <c:pt idx="196">
                  <c:v>330.21</c:v>
                </c:pt>
                <c:pt idx="197">
                  <c:v>330.54</c:v>
                </c:pt>
                <c:pt idx="198">
                  <c:v>330.44</c:v>
                </c:pt>
                <c:pt idx="199">
                  <c:v>330.53</c:v>
                </c:pt>
                <c:pt idx="200">
                  <c:v>330.5</c:v>
                </c:pt>
                <c:pt idx="201">
                  <c:v>330.54</c:v>
                </c:pt>
                <c:pt idx="202">
                  <c:v>330.84</c:v>
                </c:pt>
                <c:pt idx="203">
                  <c:v>330.85</c:v>
                </c:pt>
                <c:pt idx="204">
                  <c:v>330.37</c:v>
                </c:pt>
                <c:pt idx="205">
                  <c:v>330.53</c:v>
                </c:pt>
                <c:pt idx="206">
                  <c:v>330.98</c:v>
                </c:pt>
                <c:pt idx="207">
                  <c:v>331.01</c:v>
                </c:pt>
                <c:pt idx="208">
                  <c:v>331.12</c:v>
                </c:pt>
                <c:pt idx="209">
                  <c:v>331.33</c:v>
                </c:pt>
                <c:pt idx="210">
                  <c:v>331.6</c:v>
                </c:pt>
                <c:pt idx="211">
                  <c:v>331.62</c:v>
                </c:pt>
                <c:pt idx="212">
                  <c:v>331.57</c:v>
                </c:pt>
                <c:pt idx="213">
                  <c:v>331.74</c:v>
                </c:pt>
                <c:pt idx="214">
                  <c:v>331.67</c:v>
                </c:pt>
                <c:pt idx="215">
                  <c:v>332.14</c:v>
                </c:pt>
                <c:pt idx="216">
                  <c:v>331.78</c:v>
                </c:pt>
                <c:pt idx="217">
                  <c:v>332.16</c:v>
                </c:pt>
                <c:pt idx="218">
                  <c:v>331.75</c:v>
                </c:pt>
                <c:pt idx="219">
                  <c:v>331.56</c:v>
                </c:pt>
                <c:pt idx="220">
                  <c:v>332.23</c:v>
                </c:pt>
                <c:pt idx="221">
                  <c:v>332.07</c:v>
                </c:pt>
                <c:pt idx="222">
                  <c:v>332.07</c:v>
                </c:pt>
                <c:pt idx="223">
                  <c:v>331.98</c:v>
                </c:pt>
                <c:pt idx="224">
                  <c:v>332.35</c:v>
                </c:pt>
                <c:pt idx="225">
                  <c:v>332.59</c:v>
                </c:pt>
                <c:pt idx="226">
                  <c:v>332.77</c:v>
                </c:pt>
                <c:pt idx="227">
                  <c:v>332.58</c:v>
                </c:pt>
                <c:pt idx="228">
                  <c:v>333.4</c:v>
                </c:pt>
                <c:pt idx="229">
                  <c:v>333.54</c:v>
                </c:pt>
                <c:pt idx="230">
                  <c:v>334</c:v>
                </c:pt>
                <c:pt idx="231">
                  <c:v>333.79</c:v>
                </c:pt>
                <c:pt idx="232">
                  <c:v>334.01</c:v>
                </c:pt>
                <c:pt idx="233">
                  <c:v>333.91</c:v>
                </c:pt>
                <c:pt idx="234">
                  <c:v>334.36</c:v>
                </c:pt>
                <c:pt idx="235">
                  <c:v>334.51</c:v>
                </c:pt>
                <c:pt idx="236">
                  <c:v>334.68</c:v>
                </c:pt>
                <c:pt idx="237">
                  <c:v>334.58</c:v>
                </c:pt>
                <c:pt idx="238">
                  <c:v>335.01</c:v>
                </c:pt>
                <c:pt idx="239">
                  <c:v>334.6</c:v>
                </c:pt>
                <c:pt idx="240">
                  <c:v>335</c:v>
                </c:pt>
                <c:pt idx="241">
                  <c:v>335.07</c:v>
                </c:pt>
                <c:pt idx="242">
                  <c:v>335.08</c:v>
                </c:pt>
                <c:pt idx="243">
                  <c:v>335.6</c:v>
                </c:pt>
                <c:pt idx="244">
                  <c:v>335.65</c:v>
                </c:pt>
                <c:pt idx="245">
                  <c:v>335.87</c:v>
                </c:pt>
                <c:pt idx="246">
                  <c:v>335.51</c:v>
                </c:pt>
                <c:pt idx="247">
                  <c:v>335.72</c:v>
                </c:pt>
                <c:pt idx="248">
                  <c:v>335.99</c:v>
                </c:pt>
                <c:pt idx="249">
                  <c:v>335.87</c:v>
                </c:pt>
                <c:pt idx="250">
                  <c:v>336.22</c:v>
                </c:pt>
                <c:pt idx="251">
                  <c:v>336</c:v>
                </c:pt>
                <c:pt idx="252">
                  <c:v>336.56</c:v>
                </c:pt>
                <c:pt idx="253">
                  <c:v>336.11</c:v>
                </c:pt>
                <c:pt idx="254">
                  <c:v>336.24</c:v>
                </c:pt>
                <c:pt idx="255">
                  <c:v>336.83</c:v>
                </c:pt>
                <c:pt idx="256">
                  <c:v>336.69</c:v>
                </c:pt>
                <c:pt idx="257">
                  <c:v>337.2</c:v>
                </c:pt>
                <c:pt idx="258">
                  <c:v>337.19</c:v>
                </c:pt>
                <c:pt idx="259">
                  <c:v>337.57</c:v>
                </c:pt>
                <c:pt idx="260">
                  <c:v>337.59</c:v>
                </c:pt>
                <c:pt idx="261">
                  <c:v>337.83</c:v>
                </c:pt>
                <c:pt idx="262">
                  <c:v>338.13</c:v>
                </c:pt>
                <c:pt idx="263">
                  <c:v>337.85</c:v>
                </c:pt>
                <c:pt idx="264">
                  <c:v>338.51</c:v>
                </c:pt>
                <c:pt idx="265">
                  <c:v>338.31</c:v>
                </c:pt>
                <c:pt idx="266">
                  <c:v>338.4</c:v>
                </c:pt>
                <c:pt idx="267">
                  <c:v>338.85</c:v>
                </c:pt>
                <c:pt idx="268">
                  <c:v>338.56</c:v>
                </c:pt>
                <c:pt idx="269">
                  <c:v>339.07</c:v>
                </c:pt>
                <c:pt idx="270">
                  <c:v>339.38</c:v>
                </c:pt>
                <c:pt idx="271">
                  <c:v>339.4</c:v>
                </c:pt>
                <c:pt idx="272">
                  <c:v>339.46</c:v>
                </c:pt>
                <c:pt idx="273">
                  <c:v>339.26</c:v>
                </c:pt>
                <c:pt idx="274">
                  <c:v>339.42</c:v>
                </c:pt>
                <c:pt idx="275">
                  <c:v>339.98</c:v>
                </c:pt>
                <c:pt idx="276">
                  <c:v>340.08</c:v>
                </c:pt>
                <c:pt idx="277">
                  <c:v>339.98</c:v>
                </c:pt>
                <c:pt idx="278">
                  <c:v>339.97</c:v>
                </c:pt>
                <c:pt idx="279">
                  <c:v>340.06</c:v>
                </c:pt>
                <c:pt idx="280">
                  <c:v>339.92</c:v>
                </c:pt>
                <c:pt idx="281">
                  <c:v>339.87</c:v>
                </c:pt>
                <c:pt idx="282">
                  <c:v>340.17</c:v>
                </c:pt>
                <c:pt idx="283">
                  <c:v>340.39</c:v>
                </c:pt>
                <c:pt idx="284">
                  <c:v>340.75</c:v>
                </c:pt>
                <c:pt idx="285">
                  <c:v>340.85</c:v>
                </c:pt>
                <c:pt idx="286">
                  <c:v>341.09</c:v>
                </c:pt>
                <c:pt idx="287">
                  <c:v>341.16</c:v>
                </c:pt>
                <c:pt idx="288">
                  <c:v>341.18</c:v>
                </c:pt>
                <c:pt idx="289">
                  <c:v>341.32</c:v>
                </c:pt>
                <c:pt idx="290">
                  <c:v>341.67</c:v>
                </c:pt>
                <c:pt idx="291">
                  <c:v>341.43</c:v>
                </c:pt>
                <c:pt idx="292">
                  <c:v>341.61</c:v>
                </c:pt>
                <c:pt idx="293">
                  <c:v>341.64</c:v>
                </c:pt>
                <c:pt idx="294">
                  <c:v>341.56</c:v>
                </c:pt>
                <c:pt idx="295">
                  <c:v>341.77</c:v>
                </c:pt>
                <c:pt idx="296">
                  <c:v>341.59</c:v>
                </c:pt>
                <c:pt idx="297">
                  <c:v>341.71</c:v>
                </c:pt>
                <c:pt idx="298">
                  <c:v>341.75</c:v>
                </c:pt>
                <c:pt idx="299">
                  <c:v>342.25</c:v>
                </c:pt>
                <c:pt idx="300">
                  <c:v>341.85</c:v>
                </c:pt>
                <c:pt idx="301">
                  <c:v>342.76</c:v>
                </c:pt>
                <c:pt idx="302">
                  <c:v>342.97</c:v>
                </c:pt>
                <c:pt idx="303">
                  <c:v>343.3</c:v>
                </c:pt>
                <c:pt idx="304">
                  <c:v>343.56</c:v>
                </c:pt>
                <c:pt idx="305">
                  <c:v>343.89</c:v>
                </c:pt>
                <c:pt idx="306">
                  <c:v>343.59</c:v>
                </c:pt>
                <c:pt idx="307">
                  <c:v>343.86</c:v>
                </c:pt>
                <c:pt idx="308">
                  <c:v>343.92</c:v>
                </c:pt>
                <c:pt idx="309">
                  <c:v>344.12</c:v>
                </c:pt>
                <c:pt idx="310">
                  <c:v>344.32</c:v>
                </c:pt>
                <c:pt idx="311">
                  <c:v>344.39</c:v>
                </c:pt>
                <c:pt idx="312">
                  <c:v>344.26</c:v>
                </c:pt>
                <c:pt idx="313">
                  <c:v>344.75</c:v>
                </c:pt>
                <c:pt idx="314">
                  <c:v>344.59</c:v>
                </c:pt>
                <c:pt idx="315">
                  <c:v>344.73</c:v>
                </c:pt>
                <c:pt idx="316">
                  <c:v>345.02</c:v>
                </c:pt>
                <c:pt idx="317">
                  <c:v>345.12</c:v>
                </c:pt>
                <c:pt idx="318">
                  <c:v>344.76</c:v>
                </c:pt>
                <c:pt idx="319">
                  <c:v>345.19</c:v>
                </c:pt>
                <c:pt idx="320">
                  <c:v>345.41</c:v>
                </c:pt>
                <c:pt idx="321">
                  <c:v>345.88</c:v>
                </c:pt>
                <c:pt idx="322">
                  <c:v>345.59</c:v>
                </c:pt>
                <c:pt idx="323">
                  <c:v>345.92</c:v>
                </c:pt>
                <c:pt idx="324">
                  <c:v>346.56</c:v>
                </c:pt>
                <c:pt idx="325">
                  <c:v>346.08</c:v>
                </c:pt>
                <c:pt idx="326">
                  <c:v>346.12</c:v>
                </c:pt>
                <c:pt idx="327">
                  <c:v>346.23</c:v>
                </c:pt>
                <c:pt idx="328">
                  <c:v>346.08</c:v>
                </c:pt>
                <c:pt idx="329">
                  <c:v>346.57</c:v>
                </c:pt>
                <c:pt idx="330">
                  <c:v>346.59</c:v>
                </c:pt>
                <c:pt idx="331">
                  <c:v>346.6</c:v>
                </c:pt>
                <c:pt idx="332">
                  <c:v>346.82</c:v>
                </c:pt>
                <c:pt idx="333">
                  <c:v>347.04</c:v>
                </c:pt>
                <c:pt idx="334">
                  <c:v>346.82</c:v>
                </c:pt>
                <c:pt idx="335">
                  <c:v>346.98</c:v>
                </c:pt>
                <c:pt idx="336">
                  <c:v>346.93</c:v>
                </c:pt>
                <c:pt idx="337">
                  <c:v>347.29</c:v>
                </c:pt>
                <c:pt idx="338">
                  <c:v>347.42</c:v>
                </c:pt>
                <c:pt idx="339">
                  <c:v>347.61</c:v>
                </c:pt>
                <c:pt idx="340">
                  <c:v>347.43</c:v>
                </c:pt>
                <c:pt idx="341">
                  <c:v>347.51</c:v>
                </c:pt>
                <c:pt idx="342">
                  <c:v>348.62</c:v>
                </c:pt>
                <c:pt idx="343">
                  <c:v>348.04</c:v>
                </c:pt>
                <c:pt idx="344">
                  <c:v>348.28</c:v>
                </c:pt>
                <c:pt idx="345">
                  <c:v>348.36</c:v>
                </c:pt>
                <c:pt idx="346">
                  <c:v>348.66</c:v>
                </c:pt>
                <c:pt idx="347">
                  <c:v>348.24</c:v>
                </c:pt>
                <c:pt idx="348">
                  <c:v>348.39</c:v>
                </c:pt>
                <c:pt idx="349">
                  <c:v>348.84</c:v>
                </c:pt>
                <c:pt idx="350">
                  <c:v>349.09</c:v>
                </c:pt>
                <c:pt idx="351">
                  <c:v>349.29</c:v>
                </c:pt>
                <c:pt idx="352">
                  <c:v>349.51</c:v>
                </c:pt>
                <c:pt idx="353">
                  <c:v>349.65</c:v>
                </c:pt>
                <c:pt idx="354">
                  <c:v>349.85</c:v>
                </c:pt>
                <c:pt idx="355">
                  <c:v>349.96</c:v>
                </c:pt>
                <c:pt idx="356">
                  <c:v>350.15</c:v>
                </c:pt>
                <c:pt idx="357">
                  <c:v>350.14</c:v>
                </c:pt>
                <c:pt idx="358">
                  <c:v>350.49</c:v>
                </c:pt>
                <c:pt idx="359">
                  <c:v>351</c:v>
                </c:pt>
                <c:pt idx="360">
                  <c:v>350.99</c:v>
                </c:pt>
                <c:pt idx="361">
                  <c:v>351.03</c:v>
                </c:pt>
                <c:pt idx="362">
                  <c:v>351.22</c:v>
                </c:pt>
                <c:pt idx="363">
                  <c:v>351.55</c:v>
                </c:pt>
                <c:pt idx="364">
                  <c:v>352.15</c:v>
                </c:pt>
                <c:pt idx="365">
                  <c:v>352.01</c:v>
                </c:pt>
                <c:pt idx="366">
                  <c:v>352.18</c:v>
                </c:pt>
                <c:pt idx="367">
                  <c:v>352.62</c:v>
                </c:pt>
                <c:pt idx="368">
                  <c:v>352.53</c:v>
                </c:pt>
                <c:pt idx="369">
                  <c:v>352.52</c:v>
                </c:pt>
                <c:pt idx="370">
                  <c:v>352.99</c:v>
                </c:pt>
                <c:pt idx="371">
                  <c:v>352.69</c:v>
                </c:pt>
                <c:pt idx="372">
                  <c:v>352.6</c:v>
                </c:pt>
                <c:pt idx="373">
                  <c:v>353.07</c:v>
                </c:pt>
                <c:pt idx="374">
                  <c:v>352.78</c:v>
                </c:pt>
                <c:pt idx="375">
                  <c:v>353.06</c:v>
                </c:pt>
                <c:pt idx="376">
                  <c:v>353.38</c:v>
                </c:pt>
                <c:pt idx="377">
                  <c:v>353.43</c:v>
                </c:pt>
                <c:pt idx="378">
                  <c:v>353.37</c:v>
                </c:pt>
                <c:pt idx="379">
                  <c:v>353.57</c:v>
                </c:pt>
                <c:pt idx="380">
                  <c:v>353.68</c:v>
                </c:pt>
                <c:pt idx="381">
                  <c:v>353.84</c:v>
                </c:pt>
                <c:pt idx="382">
                  <c:v>353.78</c:v>
                </c:pt>
                <c:pt idx="383">
                  <c:v>354.37</c:v>
                </c:pt>
                <c:pt idx="384">
                  <c:v>354.27</c:v>
                </c:pt>
                <c:pt idx="385">
                  <c:v>353.76</c:v>
                </c:pt>
                <c:pt idx="386">
                  <c:v>354.23</c:v>
                </c:pt>
                <c:pt idx="387">
                  <c:v>354.02</c:v>
                </c:pt>
                <c:pt idx="388">
                  <c:v>354.24</c:v>
                </c:pt>
                <c:pt idx="389">
                  <c:v>354.68</c:v>
                </c:pt>
                <c:pt idx="390">
                  <c:v>354.69</c:v>
                </c:pt>
                <c:pt idx="391">
                  <c:v>354.94</c:v>
                </c:pt>
                <c:pt idx="392">
                  <c:v>355.18</c:v>
                </c:pt>
                <c:pt idx="393">
                  <c:v>355.26</c:v>
                </c:pt>
                <c:pt idx="394">
                  <c:v>354.9</c:v>
                </c:pt>
                <c:pt idx="395">
                  <c:v>355.11</c:v>
                </c:pt>
                <c:pt idx="396">
                  <c:v>355.79</c:v>
                </c:pt>
                <c:pt idx="397">
                  <c:v>356.13</c:v>
                </c:pt>
                <c:pt idx="398">
                  <c:v>356.1</c:v>
                </c:pt>
                <c:pt idx="399">
                  <c:v>355.88</c:v>
                </c:pt>
                <c:pt idx="400">
                  <c:v>355.69</c:v>
                </c:pt>
                <c:pt idx="401">
                  <c:v>355.59</c:v>
                </c:pt>
                <c:pt idx="402">
                  <c:v>355.66</c:v>
                </c:pt>
                <c:pt idx="403">
                  <c:v>355.69</c:v>
                </c:pt>
                <c:pt idx="404">
                  <c:v>355.87</c:v>
                </c:pt>
                <c:pt idx="405">
                  <c:v>356.02</c:v>
                </c:pt>
                <c:pt idx="406">
                  <c:v>356.29</c:v>
                </c:pt>
                <c:pt idx="407">
                  <c:v>356.47</c:v>
                </c:pt>
                <c:pt idx="408">
                  <c:v>356.38</c:v>
                </c:pt>
                <c:pt idx="409">
                  <c:v>356.51</c:v>
                </c:pt>
                <c:pt idx="410">
                  <c:v>356.52</c:v>
                </c:pt>
                <c:pt idx="411">
                  <c:v>357.07</c:v>
                </c:pt>
                <c:pt idx="412">
                  <c:v>356.58</c:v>
                </c:pt>
                <c:pt idx="413">
                  <c:v>356.67</c:v>
                </c:pt>
                <c:pt idx="414">
                  <c:v>356.36</c:v>
                </c:pt>
                <c:pt idx="415">
                  <c:v>356.72</c:v>
                </c:pt>
                <c:pt idx="416">
                  <c:v>356.48</c:v>
                </c:pt>
                <c:pt idx="417">
                  <c:v>356.5</c:v>
                </c:pt>
                <c:pt idx="418">
                  <c:v>357.06</c:v>
                </c:pt>
                <c:pt idx="419">
                  <c:v>356.54</c:v>
                </c:pt>
                <c:pt idx="420">
                  <c:v>356.88</c:v>
                </c:pt>
                <c:pt idx="421">
                  <c:v>356.71</c:v>
                </c:pt>
                <c:pt idx="422">
                  <c:v>357.14</c:v>
                </c:pt>
                <c:pt idx="423">
                  <c:v>357.24</c:v>
                </c:pt>
                <c:pt idx="424">
                  <c:v>356.87</c:v>
                </c:pt>
                <c:pt idx="425">
                  <c:v>357.44</c:v>
                </c:pt>
                <c:pt idx="426">
                  <c:v>357.51</c:v>
                </c:pt>
                <c:pt idx="427">
                  <c:v>357.61</c:v>
                </c:pt>
                <c:pt idx="428">
                  <c:v>357.65</c:v>
                </c:pt>
                <c:pt idx="429">
                  <c:v>357.92</c:v>
                </c:pt>
                <c:pt idx="430">
                  <c:v>358.25</c:v>
                </c:pt>
                <c:pt idx="431">
                  <c:v>358.21</c:v>
                </c:pt>
                <c:pt idx="432">
                  <c:v>358.41</c:v>
                </c:pt>
                <c:pt idx="433">
                  <c:v>358.59</c:v>
                </c:pt>
                <c:pt idx="434">
                  <c:v>358.59</c:v>
                </c:pt>
                <c:pt idx="435">
                  <c:v>358.57</c:v>
                </c:pt>
                <c:pt idx="436">
                  <c:v>358.91</c:v>
                </c:pt>
                <c:pt idx="437">
                  <c:v>359.29</c:v>
                </c:pt>
                <c:pt idx="438">
                  <c:v>359.3</c:v>
                </c:pt>
                <c:pt idx="439">
                  <c:v>359.63</c:v>
                </c:pt>
                <c:pt idx="440">
                  <c:v>359.8</c:v>
                </c:pt>
                <c:pt idx="441">
                  <c:v>359.96</c:v>
                </c:pt>
                <c:pt idx="442">
                  <c:v>359.91</c:v>
                </c:pt>
                <c:pt idx="443">
                  <c:v>360.18</c:v>
                </c:pt>
                <c:pt idx="444">
                  <c:v>360.37</c:v>
                </c:pt>
                <c:pt idx="445">
                  <c:v>360.76</c:v>
                </c:pt>
                <c:pt idx="446">
                  <c:v>360.72</c:v>
                </c:pt>
                <c:pt idx="447">
                  <c:v>360.98</c:v>
                </c:pt>
                <c:pt idx="448">
                  <c:v>361.1</c:v>
                </c:pt>
                <c:pt idx="449">
                  <c:v>360.93</c:v>
                </c:pt>
                <c:pt idx="450">
                  <c:v>361.71</c:v>
                </c:pt>
                <c:pt idx="451">
                  <c:v>361.52</c:v>
                </c:pt>
                <c:pt idx="452">
                  <c:v>361.75</c:v>
                </c:pt>
                <c:pt idx="453">
                  <c:v>361.67</c:v>
                </c:pt>
                <c:pt idx="454">
                  <c:v>361.98</c:v>
                </c:pt>
                <c:pt idx="455">
                  <c:v>362.47</c:v>
                </c:pt>
                <c:pt idx="456">
                  <c:v>362.64</c:v>
                </c:pt>
                <c:pt idx="457">
                  <c:v>361.99</c:v>
                </c:pt>
                <c:pt idx="458">
                  <c:v>362.23</c:v>
                </c:pt>
                <c:pt idx="459">
                  <c:v>362.82</c:v>
                </c:pt>
                <c:pt idx="460">
                  <c:v>362.98</c:v>
                </c:pt>
                <c:pt idx="461">
                  <c:v>363.13</c:v>
                </c:pt>
                <c:pt idx="462">
                  <c:v>363.14</c:v>
                </c:pt>
                <c:pt idx="463">
                  <c:v>363.12</c:v>
                </c:pt>
                <c:pt idx="464">
                  <c:v>363.18</c:v>
                </c:pt>
                <c:pt idx="465">
                  <c:v>363.23</c:v>
                </c:pt>
                <c:pt idx="466">
                  <c:v>363.03</c:v>
                </c:pt>
                <c:pt idx="467">
                  <c:v>363.4</c:v>
                </c:pt>
                <c:pt idx="468">
                  <c:v>363.02</c:v>
                </c:pt>
                <c:pt idx="469">
                  <c:v>363.82</c:v>
                </c:pt>
                <c:pt idx="470">
                  <c:v>363.87</c:v>
                </c:pt>
                <c:pt idx="471">
                  <c:v>363.56</c:v>
                </c:pt>
                <c:pt idx="472">
                  <c:v>363.74</c:v>
                </c:pt>
                <c:pt idx="473">
                  <c:v>363.98</c:v>
                </c:pt>
                <c:pt idx="474">
                  <c:v>363.83</c:v>
                </c:pt>
                <c:pt idx="475">
                  <c:v>364.28</c:v>
                </c:pt>
                <c:pt idx="476">
                  <c:v>364.71</c:v>
                </c:pt>
                <c:pt idx="477">
                  <c:v>365.28</c:v>
                </c:pt>
                <c:pt idx="478">
                  <c:v>365.19</c:v>
                </c:pt>
                <c:pt idx="479">
                  <c:v>365.29</c:v>
                </c:pt>
                <c:pt idx="480">
                  <c:v>365.73</c:v>
                </c:pt>
                <c:pt idx="481">
                  <c:v>366.17</c:v>
                </c:pt>
                <c:pt idx="482">
                  <c:v>366.68</c:v>
                </c:pt>
                <c:pt idx="483">
                  <c:v>366.95</c:v>
                </c:pt>
                <c:pt idx="484">
                  <c:v>367.29</c:v>
                </c:pt>
                <c:pt idx="485">
                  <c:v>367.69</c:v>
                </c:pt>
                <c:pt idx="486">
                  <c:v>367.51</c:v>
                </c:pt>
                <c:pt idx="487">
                  <c:v>367.82</c:v>
                </c:pt>
                <c:pt idx="488">
                  <c:v>367.7</c:v>
                </c:pt>
                <c:pt idx="489">
                  <c:v>368.05</c:v>
                </c:pt>
                <c:pt idx="490">
                  <c:v>368.13</c:v>
                </c:pt>
                <c:pt idx="491">
                  <c:v>368.46</c:v>
                </c:pt>
                <c:pt idx="492">
                  <c:v>368.24</c:v>
                </c:pt>
                <c:pt idx="493">
                  <c:v>368.62</c:v>
                </c:pt>
                <c:pt idx="494">
                  <c:v>368.31</c:v>
                </c:pt>
                <c:pt idx="495">
                  <c:v>368.29</c:v>
                </c:pt>
                <c:pt idx="496">
                  <c:v>368.93</c:v>
                </c:pt>
                <c:pt idx="497">
                  <c:v>368.63</c:v>
                </c:pt>
                <c:pt idx="498">
                  <c:v>368.28</c:v>
                </c:pt>
                <c:pt idx="499">
                  <c:v>368.8</c:v>
                </c:pt>
                <c:pt idx="500">
                  <c:v>368.86</c:v>
                </c:pt>
                <c:pt idx="501">
                  <c:v>368.93</c:v>
                </c:pt>
                <c:pt idx="502">
                  <c:v>369.24</c:v>
                </c:pt>
                <c:pt idx="503">
                  <c:v>368.99</c:v>
                </c:pt>
                <c:pt idx="504">
                  <c:v>369.24</c:v>
                </c:pt>
                <c:pt idx="505">
                  <c:v>369.44</c:v>
                </c:pt>
                <c:pt idx="506">
                  <c:v>368.87</c:v>
                </c:pt>
                <c:pt idx="507">
                  <c:v>369.66</c:v>
                </c:pt>
                <c:pt idx="508">
                  <c:v>369.36</c:v>
                </c:pt>
                <c:pt idx="509">
                  <c:v>369.87</c:v>
                </c:pt>
                <c:pt idx="510">
                  <c:v>370.46</c:v>
                </c:pt>
                <c:pt idx="511">
                  <c:v>370.42</c:v>
                </c:pt>
                <c:pt idx="512">
                  <c:v>370.48</c:v>
                </c:pt>
                <c:pt idx="513">
                  <c:v>370.46</c:v>
                </c:pt>
                <c:pt idx="514">
                  <c:v>370.6</c:v>
                </c:pt>
                <c:pt idx="515">
                  <c:v>370.95</c:v>
                </c:pt>
                <c:pt idx="516">
                  <c:v>371.06</c:v>
                </c:pt>
                <c:pt idx="517">
                  <c:v>370.99</c:v>
                </c:pt>
                <c:pt idx="518">
                  <c:v>371.11</c:v>
                </c:pt>
                <c:pt idx="519">
                  <c:v>371.17</c:v>
                </c:pt>
                <c:pt idx="520">
                  <c:v>371.08</c:v>
                </c:pt>
                <c:pt idx="521">
                  <c:v>371.39</c:v>
                </c:pt>
                <c:pt idx="522">
                  <c:v>371.61</c:v>
                </c:pt>
                <c:pt idx="523">
                  <c:v>371.85</c:v>
                </c:pt>
                <c:pt idx="524">
                  <c:v>371.92</c:v>
                </c:pt>
                <c:pt idx="525">
                  <c:v>372.09</c:v>
                </c:pt>
                <c:pt idx="526">
                  <c:v>372.48</c:v>
                </c:pt>
                <c:pt idx="527">
                  <c:v>372.49</c:v>
                </c:pt>
                <c:pt idx="528">
                  <c:v>372.61</c:v>
                </c:pt>
                <c:pt idx="529">
                  <c:v>372.54</c:v>
                </c:pt>
                <c:pt idx="530">
                  <c:v>372.98</c:v>
                </c:pt>
                <c:pt idx="531">
                  <c:v>373.46</c:v>
                </c:pt>
                <c:pt idx="532">
                  <c:v>373.58</c:v>
                </c:pt>
                <c:pt idx="533">
                  <c:v>373.7</c:v>
                </c:pt>
                <c:pt idx="534">
                  <c:v>374.29</c:v>
                </c:pt>
                <c:pt idx="535">
                  <c:v>374.06</c:v>
                </c:pt>
                <c:pt idx="536">
                  <c:v>374.52</c:v>
                </c:pt>
                <c:pt idx="537">
                  <c:v>374.72</c:v>
                </c:pt>
                <c:pt idx="538">
                  <c:v>374.82</c:v>
                </c:pt>
                <c:pt idx="539">
                  <c:v>374.95</c:v>
                </c:pt>
                <c:pt idx="540">
                  <c:v>374.99</c:v>
                </c:pt>
                <c:pt idx="541">
                  <c:v>375.24</c:v>
                </c:pt>
                <c:pt idx="542">
                  <c:v>375.73</c:v>
                </c:pt>
                <c:pt idx="543">
                  <c:v>376.21</c:v>
                </c:pt>
                <c:pt idx="544">
                  <c:v>376.37</c:v>
                </c:pt>
                <c:pt idx="545">
                  <c:v>376.27</c:v>
                </c:pt>
                <c:pt idx="546">
                  <c:v>376.65</c:v>
                </c:pt>
                <c:pt idx="547">
                  <c:v>376.65</c:v>
                </c:pt>
                <c:pt idx="548">
                  <c:v>376.99</c:v>
                </c:pt>
                <c:pt idx="549">
                  <c:v>376.93</c:v>
                </c:pt>
                <c:pt idx="550">
                  <c:v>376.96</c:v>
                </c:pt>
                <c:pt idx="551">
                  <c:v>377.19</c:v>
                </c:pt>
                <c:pt idx="552">
                  <c:v>377.4</c:v>
                </c:pt>
                <c:pt idx="553">
                  <c:v>377.8</c:v>
                </c:pt>
                <c:pt idx="554">
                  <c:v>377.66</c:v>
                </c:pt>
                <c:pt idx="555">
                  <c:v>377.57</c:v>
                </c:pt>
                <c:pt idx="556">
                  <c:v>377.12</c:v>
                </c:pt>
                <c:pt idx="557">
                  <c:v>377.9</c:v>
                </c:pt>
                <c:pt idx="558">
                  <c:v>377.8</c:v>
                </c:pt>
                <c:pt idx="559">
                  <c:v>378</c:v>
                </c:pt>
                <c:pt idx="560">
                  <c:v>378.49</c:v>
                </c:pt>
                <c:pt idx="561">
                  <c:v>378.48</c:v>
                </c:pt>
                <c:pt idx="562">
                  <c:v>378.37</c:v>
                </c:pt>
                <c:pt idx="563">
                  <c:v>379.1</c:v>
                </c:pt>
                <c:pt idx="564">
                  <c:v>379.45</c:v>
                </c:pt>
                <c:pt idx="565">
                  <c:v>379.84</c:v>
                </c:pt>
                <c:pt idx="566">
                  <c:v>379.49</c:v>
                </c:pt>
                <c:pt idx="567">
                  <c:v>380.07</c:v>
                </c:pt>
                <c:pt idx="568">
                  <c:v>380.38</c:v>
                </c:pt>
                <c:pt idx="569">
                  <c:v>380.61</c:v>
                </c:pt>
                <c:pt idx="570">
                  <c:v>380.2</c:v>
                </c:pt>
                <c:pt idx="571">
                  <c:v>380.5</c:v>
                </c:pt>
                <c:pt idx="572">
                  <c:v>380.69</c:v>
                </c:pt>
                <c:pt idx="573">
                  <c:v>381.09</c:v>
                </c:pt>
                <c:pt idx="574">
                  <c:v>381.33</c:v>
                </c:pt>
                <c:pt idx="575">
                  <c:v>381.58</c:v>
                </c:pt>
                <c:pt idx="576">
                  <c:v>381.32</c:v>
                </c:pt>
                <c:pt idx="577">
                  <c:v>382.11</c:v>
                </c:pt>
                <c:pt idx="578">
                  <c:v>382.06</c:v>
                </c:pt>
                <c:pt idx="579">
                  <c:v>381.93</c:v>
                </c:pt>
                <c:pt idx="580">
                  <c:v>382.1</c:v>
                </c:pt>
                <c:pt idx="581">
                  <c:v>382.27</c:v>
                </c:pt>
                <c:pt idx="582">
                  <c:v>382.35</c:v>
                </c:pt>
                <c:pt idx="583">
                  <c:v>382.66</c:v>
                </c:pt>
                <c:pt idx="584">
                  <c:v>382.52</c:v>
                </c:pt>
                <c:pt idx="585">
                  <c:v>382.84</c:v>
                </c:pt>
                <c:pt idx="586">
                  <c:v>382.88</c:v>
                </c:pt>
                <c:pt idx="587">
                  <c:v>383.22</c:v>
                </c:pt>
                <c:pt idx="588">
                  <c:v>383.17</c:v>
                </c:pt>
                <c:pt idx="589">
                  <c:v>383.95</c:v>
                </c:pt>
                <c:pt idx="590">
                  <c:v>383.56</c:v>
                </c:pt>
                <c:pt idx="591">
                  <c:v>384.06</c:v>
                </c:pt>
                <c:pt idx="592">
                  <c:v>384.25</c:v>
                </c:pt>
                <c:pt idx="593">
                  <c:v>383.95</c:v>
                </c:pt>
                <c:pt idx="594">
                  <c:v>384.56</c:v>
                </c:pt>
                <c:pt idx="595">
                  <c:v>384.72</c:v>
                </c:pt>
                <c:pt idx="596">
                  <c:v>384.9</c:v>
                </c:pt>
                <c:pt idx="597">
                  <c:v>385.07</c:v>
                </c:pt>
                <c:pt idx="598">
                  <c:v>385.54</c:v>
                </c:pt>
                <c:pt idx="599">
                  <c:v>385.2</c:v>
                </c:pt>
                <c:pt idx="600">
                  <c:v>384.72</c:v>
                </c:pt>
                <c:pt idx="601">
                  <c:v>384.71</c:v>
                </c:pt>
                <c:pt idx="602">
                  <c:v>385.69</c:v>
                </c:pt>
                <c:pt idx="603">
                  <c:v>385.68</c:v>
                </c:pt>
                <c:pt idx="604">
                  <c:v>386.04</c:v>
                </c:pt>
                <c:pt idx="605">
                  <c:v>385.98</c:v>
                </c:pt>
                <c:pt idx="606">
                  <c:v>386.68</c:v>
                </c:pt>
                <c:pt idx="607">
                  <c:v>386.49</c:v>
                </c:pt>
                <c:pt idx="608">
                  <c:v>386.59</c:v>
                </c:pt>
                <c:pt idx="609">
                  <c:v>386.64</c:v>
                </c:pt>
                <c:pt idx="610">
                  <c:v>386.86</c:v>
                </c:pt>
                <c:pt idx="611">
                  <c:v>386.81</c:v>
                </c:pt>
                <c:pt idx="612">
                  <c:v>387.54</c:v>
                </c:pt>
                <c:pt idx="613">
                  <c:v>387.15</c:v>
                </c:pt>
                <c:pt idx="614">
                  <c:v>387.24</c:v>
                </c:pt>
                <c:pt idx="615">
                  <c:v>387.46</c:v>
                </c:pt>
                <c:pt idx="616">
                  <c:v>387.77</c:v>
                </c:pt>
                <c:pt idx="617">
                  <c:v>387.99</c:v>
                </c:pt>
                <c:pt idx="618">
                  <c:v>388.22</c:v>
                </c:pt>
                <c:pt idx="619">
                  <c:v>387.88</c:v>
                </c:pt>
                <c:pt idx="620">
                  <c:v>388.36</c:v>
                </c:pt>
                <c:pt idx="621">
                  <c:v>388.43</c:v>
                </c:pt>
                <c:pt idx="622">
                  <c:v>388.62</c:v>
                </c:pt>
                <c:pt idx="623">
                  <c:v>389.47</c:v>
                </c:pt>
                <c:pt idx="624">
                  <c:v>389.85</c:v>
                </c:pt>
                <c:pt idx="625">
                  <c:v>390.12</c:v>
                </c:pt>
                <c:pt idx="626">
                  <c:v>390.09</c:v>
                </c:pt>
                <c:pt idx="627">
                  <c:v>390.1</c:v>
                </c:pt>
                <c:pt idx="628">
                  <c:v>389.93</c:v>
                </c:pt>
                <c:pt idx="629">
                  <c:v>390.21</c:v>
                </c:pt>
                <c:pt idx="630">
                  <c:v>390.32</c:v>
                </c:pt>
                <c:pt idx="631">
                  <c:v>390.72</c:v>
                </c:pt>
                <c:pt idx="632">
                  <c:v>390.99</c:v>
                </c:pt>
                <c:pt idx="633">
                  <c:v>390.8</c:v>
                </c:pt>
                <c:pt idx="634">
                  <c:v>391.19</c:v>
                </c:pt>
                <c:pt idx="635">
                  <c:v>391.12</c:v>
                </c:pt>
                <c:pt idx="636">
                  <c:v>391.27</c:v>
                </c:pt>
                <c:pt idx="637">
                  <c:v>390.83</c:v>
                </c:pt>
                <c:pt idx="638">
                  <c:v>391.24</c:v>
                </c:pt>
                <c:pt idx="639">
                  <c:v>391.64</c:v>
                </c:pt>
                <c:pt idx="640">
                  <c:v>392.25</c:v>
                </c:pt>
                <c:pt idx="641">
                  <c:v>392.04</c:v>
                </c:pt>
                <c:pt idx="642">
                  <c:v>392.6</c:v>
                </c:pt>
                <c:pt idx="643">
                  <c:v>392.53</c:v>
                </c:pt>
                <c:pt idx="644">
                  <c:v>392.64</c:v>
                </c:pt>
                <c:pt idx="645">
                  <c:v>392.86</c:v>
                </c:pt>
                <c:pt idx="646">
                  <c:v>393.07</c:v>
                </c:pt>
                <c:pt idx="647">
                  <c:v>393.2</c:v>
                </c:pt>
                <c:pt idx="648">
                  <c:v>392.99</c:v>
                </c:pt>
                <c:pt idx="649">
                  <c:v>393.65</c:v>
                </c:pt>
                <c:pt idx="650">
                  <c:v>393.73</c:v>
                </c:pt>
                <c:pt idx="651">
                  <c:v>393.63</c:v>
                </c:pt>
                <c:pt idx="652">
                  <c:v>394.12</c:v>
                </c:pt>
                <c:pt idx="653">
                  <c:v>394.37</c:v>
                </c:pt>
                <c:pt idx="654">
                  <c:v>394.74</c:v>
                </c:pt>
                <c:pt idx="655">
                  <c:v>394.64</c:v>
                </c:pt>
                <c:pt idx="656">
                  <c:v>395.25</c:v>
                </c:pt>
                <c:pt idx="657">
                  <c:v>395.27</c:v>
                </c:pt>
                <c:pt idx="658">
                  <c:v>395.62</c:v>
                </c:pt>
                <c:pt idx="659">
                  <c:v>396.23</c:v>
                </c:pt>
                <c:pt idx="660">
                  <c:v>396.07</c:v>
                </c:pt>
                <c:pt idx="661">
                  <c:v>395.79</c:v>
                </c:pt>
                <c:pt idx="662">
                  <c:v>396.64</c:v>
                </c:pt>
                <c:pt idx="663">
                  <c:v>396.48</c:v>
                </c:pt>
                <c:pt idx="664">
                  <c:v>397.12</c:v>
                </c:pt>
                <c:pt idx="665">
                  <c:v>397.27</c:v>
                </c:pt>
                <c:pt idx="666">
                  <c:v>397.24</c:v>
                </c:pt>
                <c:pt idx="667">
                  <c:v>397.25</c:v>
                </c:pt>
                <c:pt idx="668">
                  <c:v>397.35</c:v>
                </c:pt>
                <c:pt idx="669">
                  <c:v>397.78</c:v>
                </c:pt>
                <c:pt idx="670">
                  <c:v>397.74</c:v>
                </c:pt>
                <c:pt idx="671">
                  <c:v>397.45</c:v>
                </c:pt>
                <c:pt idx="672">
                  <c:v>398.37</c:v>
                </c:pt>
                <c:pt idx="673">
                  <c:v>398.63</c:v>
                </c:pt>
                <c:pt idx="674">
                  <c:v>398.56</c:v>
                </c:pt>
                <c:pt idx="675">
                  <c:v>399.1</c:v>
                </c:pt>
                <c:pt idx="676">
                  <c:v>398.85</c:v>
                </c:pt>
                <c:pt idx="677">
                  <c:v>399.07</c:v>
                </c:pt>
                <c:pt idx="678">
                  <c:v>399.11</c:v>
                </c:pt>
                <c:pt idx="679">
                  <c:v>399.58</c:v>
                </c:pt>
                <c:pt idx="680">
                  <c:v>399.49</c:v>
                </c:pt>
                <c:pt idx="681">
                  <c:v>399.81</c:v>
                </c:pt>
                <c:pt idx="682">
                  <c:v>399.92</c:v>
                </c:pt>
                <c:pt idx="683">
                  <c:v>399.77</c:v>
                </c:pt>
                <c:pt idx="684">
                  <c:v>400.22</c:v>
                </c:pt>
                <c:pt idx="685">
                  <c:v>400.46</c:v>
                </c:pt>
                <c:pt idx="686">
                  <c:v>400.7</c:v>
                </c:pt>
                <c:pt idx="687">
                  <c:v>400.65</c:v>
                </c:pt>
                <c:pt idx="688">
                  <c:v>401.11</c:v>
                </c:pt>
                <c:pt idx="689">
                  <c:v>401.04</c:v>
                </c:pt>
                <c:pt idx="690">
                  <c:v>401.43</c:v>
                </c:pt>
                <c:pt idx="691">
                  <c:v>401.89</c:v>
                </c:pt>
                <c:pt idx="692">
                  <c:v>402.24</c:v>
                </c:pt>
                <c:pt idx="693">
                  <c:v>402.72</c:v>
                </c:pt>
                <c:pt idx="694">
                  <c:v>402.45</c:v>
                </c:pt>
                <c:pt idx="695">
                  <c:v>403.4</c:v>
                </c:pt>
                <c:pt idx="696">
                  <c:v>403.54</c:v>
                </c:pt>
                <c:pt idx="697">
                  <c:v>404.77</c:v>
                </c:pt>
                <c:pt idx="698">
                  <c:v>404.41</c:v>
                </c:pt>
                <c:pt idx="699">
                  <c:v>404.59</c:v>
                </c:pt>
                <c:pt idx="700">
                  <c:v>404.24</c:v>
                </c:pt>
                <c:pt idx="701">
                  <c:v>404.41</c:v>
                </c:pt>
                <c:pt idx="702">
                  <c:v>404.85</c:v>
                </c:pt>
                <c:pt idx="703">
                  <c:v>405.23</c:v>
                </c:pt>
                <c:pt idx="704">
                  <c:v>405.74</c:v>
                </c:pt>
                <c:pt idx="705">
                  <c:v>405.33</c:v>
                </c:pt>
                <c:pt idx="706">
                  <c:v>406.04</c:v>
                </c:pt>
                <c:pt idx="707">
                  <c:v>405.8</c:v>
                </c:pt>
                <c:pt idx="708">
                  <c:v>406.05</c:v>
                </c:pt>
                <c:pt idx="709">
                  <c:v>406.37</c:v>
                </c:pt>
                <c:pt idx="710">
                  <c:v>406.37</c:v>
                </c:pt>
                <c:pt idx="711">
                  <c:v>406.68</c:v>
                </c:pt>
                <c:pt idx="712">
                  <c:v>407.01</c:v>
                </c:pt>
                <c:pt idx="713">
                  <c:v>407.31</c:v>
                </c:pt>
                <c:pt idx="714">
                  <c:v>407.17</c:v>
                </c:pt>
                <c:pt idx="715">
                  <c:v>407.23</c:v>
                </c:pt>
                <c:pt idx="716">
                  <c:v>407.36</c:v>
                </c:pt>
                <c:pt idx="717">
                  <c:v>407.71</c:v>
                </c:pt>
                <c:pt idx="718">
                  <c:v>407.82</c:v>
                </c:pt>
                <c:pt idx="719">
                  <c:v>407.61</c:v>
                </c:pt>
                <c:pt idx="720">
                  <c:v>408.06</c:v>
                </c:pt>
                <c:pt idx="721">
                  <c:v>407.65</c:v>
                </c:pt>
                <c:pt idx="722">
                  <c:v>407.98</c:v>
                </c:pt>
                <c:pt idx="723">
                  <c:v>408.6</c:v>
                </c:pt>
                <c:pt idx="724">
                  <c:v>408.59</c:v>
                </c:pt>
                <c:pt idx="725">
                  <c:v>409.17</c:v>
                </c:pt>
                <c:pt idx="726">
                  <c:v>409.31</c:v>
                </c:pt>
                <c:pt idx="727">
                  <c:v>409.56</c:v>
                </c:pt>
                <c:pt idx="728">
                  <c:v>410.24</c:v>
                </c:pt>
                <c:pt idx="729">
                  <c:v>409.99</c:v>
                </c:pt>
                <c:pt idx="730">
                  <c:v>410.69</c:v>
                </c:pt>
                <c:pt idx="731">
                  <c:v>410.96</c:v>
                </c:pt>
                <c:pt idx="732">
                  <c:v>410.71</c:v>
                </c:pt>
                <c:pt idx="733">
                  <c:v>410.92</c:v>
                </c:pt>
                <c:pt idx="734">
                  <c:v>411.47</c:v>
                </c:pt>
                <c:pt idx="735">
                  <c:v>411.75</c:v>
                </c:pt>
                <c:pt idx="736">
                  <c:v>411.65</c:v>
                </c:pt>
                <c:pt idx="737">
                  <c:v>412.1</c:v>
                </c:pt>
                <c:pt idx="738">
                  <c:v>412.26</c:v>
                </c:pt>
                <c:pt idx="739">
                  <c:v>412.1</c:v>
                </c:pt>
                <c:pt idx="740">
                  <c:v>412.52</c:v>
                </c:pt>
                <c:pt idx="741">
                  <c:v>412.74</c:v>
                </c:pt>
                <c:pt idx="742">
                  <c:v>413.26</c:v>
                </c:pt>
                <c:pt idx="743">
                  <c:v>413.4</c:v>
                </c:pt>
                <c:pt idx="744">
                  <c:v>413.27</c:v>
                </c:pt>
                <c:pt idx="745">
                  <c:v>413.74</c:v>
                </c:pt>
                <c:pt idx="746">
                  <c:v>413.88</c:v>
                </c:pt>
                <c:pt idx="747">
                  <c:v>414.23</c:v>
                </c:pt>
                <c:pt idx="748">
                  <c:v>414.31</c:v>
                </c:pt>
                <c:pt idx="749">
                  <c:v>414.73</c:v>
                </c:pt>
                <c:pt idx="750">
                  <c:v>415.07</c:v>
                </c:pt>
                <c:pt idx="751">
                  <c:v>414.86</c:v>
                </c:pt>
                <c:pt idx="752">
                  <c:v>415.12</c:v>
                </c:pt>
                <c:pt idx="753">
                  <c:v>414.97</c:v>
                </c:pt>
                <c:pt idx="754">
                  <c:v>415.17</c:v>
                </c:pt>
                <c:pt idx="755">
                  <c:v>415.81</c:v>
                </c:pt>
                <c:pt idx="756">
                  <c:v>416.17</c:v>
                </c:pt>
                <c:pt idx="757">
                  <c:v>416.34</c:v>
                </c:pt>
                <c:pt idx="758">
                  <c:v>415.7</c:v>
                </c:pt>
                <c:pt idx="759">
                  <c:v>416.57</c:v>
                </c:pt>
                <c:pt idx="760">
                  <c:v>416.65</c:v>
                </c:pt>
                <c:pt idx="761">
                  <c:v>416.43</c:v>
                </c:pt>
                <c:pt idx="762">
                  <c:v>416.85</c:v>
                </c:pt>
                <c:pt idx="763">
                  <c:v>417.28</c:v>
                </c:pt>
                <c:pt idx="764">
                  <c:v>417.01</c:v>
                </c:pt>
                <c:pt idx="765">
                  <c:v>417.42</c:v>
                </c:pt>
                <c:pt idx="766">
                  <c:v>417.84</c:v>
                </c:pt>
                <c:pt idx="767">
                  <c:v>418.34</c:v>
                </c:pt>
                <c:pt idx="768">
                  <c:v>417.34</c:v>
                </c:pt>
                <c:pt idx="769">
                  <c:v>417.52</c:v>
                </c:pt>
                <c:pt idx="770">
                  <c:v>417.56</c:v>
                </c:pt>
                <c:pt idx="771">
                  <c:v>418.62</c:v>
                </c:pt>
                <c:pt idx="772">
                  <c:v>418.59</c:v>
                </c:pt>
                <c:pt idx="773">
                  <c:v>419.15</c:v>
                </c:pt>
                <c:pt idx="774">
                  <c:v>419.5</c:v>
                </c:pt>
                <c:pt idx="775">
                  <c:v>419.13</c:v>
                </c:pt>
                <c:pt idx="776">
                  <c:v>419.51</c:v>
                </c:pt>
                <c:pt idx="777">
                  <c:v>419.66</c:v>
                </c:pt>
                <c:pt idx="778">
                  <c:v>419.14</c:v>
                </c:pt>
                <c:pt idx="779">
                  <c:v>419.37</c:v>
                </c:pt>
                <c:pt idx="780">
                  <c:v>419.53</c:v>
                </c:pt>
                <c:pt idx="781">
                  <c:v>420.82</c:v>
                </c:pt>
                <c:pt idx="782">
                  <c:v>420.78</c:v>
                </c:pt>
                <c:pt idx="783">
                  <c:v>421.25</c:v>
                </c:pt>
                <c:pt idx="784">
                  <c:v>421.4</c:v>
                </c:pt>
                <c:pt idx="785">
                  <c:v>421.54</c:v>
                </c:pt>
                <c:pt idx="786">
                  <c:v>421.91</c:v>
                </c:pt>
                <c:pt idx="787">
                  <c:v>422.11</c:v>
                </c:pt>
                <c:pt idx="788">
                  <c:v>422.48</c:v>
                </c:pt>
                <c:pt idx="789">
                  <c:v>422.57</c:v>
                </c:pt>
                <c:pt idx="790">
                  <c:v>422.5</c:v>
                </c:pt>
                <c:pt idx="791">
                  <c:v>423.63</c:v>
                </c:pt>
                <c:pt idx="792">
                  <c:v>423.91</c:v>
                </c:pt>
                <c:pt idx="793">
                  <c:v>423.98</c:v>
                </c:pt>
                <c:pt idx="794">
                  <c:v>423.67</c:v>
                </c:pt>
                <c:pt idx="795">
                  <c:v>424.5</c:v>
                </c:pt>
                <c:pt idx="796">
                  <c:v>425.13</c:v>
                </c:pt>
                <c:pt idx="797">
                  <c:v>424.85</c:v>
                </c:pt>
                <c:pt idx="798">
                  <c:v>425.45</c:v>
                </c:pt>
                <c:pt idx="799">
                  <c:v>425.68</c:v>
                </c:pt>
                <c:pt idx="800">
                  <c:v>425.88</c:v>
                </c:pt>
                <c:pt idx="801">
                  <c:v>426.12</c:v>
                </c:pt>
                <c:pt idx="802">
                  <c:v>426.34</c:v>
                </c:pt>
                <c:pt idx="803">
                  <c:v>426.16</c:v>
                </c:pt>
                <c:pt idx="804">
                  <c:v>426.67</c:v>
                </c:pt>
                <c:pt idx="805">
                  <c:v>427.11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A24-4C61-92D6-B5688ADC98E3}"/>
            </c:ext>
          </c:extLst>
        </c:ser>
        <c:ser>
          <c:idx val="1"/>
          <c:order val="1"/>
          <c:tx>
            <c:v>Constant fraction absorbed</c:v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'Fig 1 manual nonlinear regr'!$C$4:$C$78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xVal>
          <c:yVal>
            <c:numRef>
              <c:f>'Fig 1 manual nonlinear regr'!$H$4:$H$78</c:f>
              <c:numCache>
                <c:formatCode>0.00</c:formatCode>
                <c:ptCount val="75"/>
                <c:pt idx="0">
                  <c:v>310.5</c:v>
                </c:pt>
                <c:pt idx="1">
                  <c:v>310.95704714861961</c:v>
                </c:pt>
                <c:pt idx="2">
                  <c:v>311.44886738201683</c:v>
                </c:pt>
                <c:pt idx="3">
                  <c:v>311.94731814144933</c:v>
                </c:pt>
                <c:pt idx="4">
                  <c:v>312.45990552066712</c:v>
                </c:pt>
                <c:pt idx="5">
                  <c:v>312.98317826951683</c:v>
                </c:pt>
                <c:pt idx="6">
                  <c:v>313.55688344436345</c:v>
                </c:pt>
                <c:pt idx="7">
                  <c:v>314.16774564259964</c:v>
                </c:pt>
                <c:pt idx="8">
                  <c:v>314.79861782243091</c:v>
                </c:pt>
                <c:pt idx="9">
                  <c:v>315.44733509516863</c:v>
                </c:pt>
                <c:pt idx="10">
                  <c:v>316.12977094256127</c:v>
                </c:pt>
                <c:pt idx="11">
                  <c:v>316.85323306334345</c:v>
                </c:pt>
                <c:pt idx="12">
                  <c:v>317.57885554877288</c:v>
                </c:pt>
                <c:pt idx="13">
                  <c:v>318.33008433980046</c:v>
                </c:pt>
                <c:pt idx="14">
                  <c:v>319.12135012661025</c:v>
                </c:pt>
                <c:pt idx="15">
                  <c:v>319.95559762085873</c:v>
                </c:pt>
                <c:pt idx="16">
                  <c:v>320.82731180797526</c:v>
                </c:pt>
                <c:pt idx="17">
                  <c:v>321.74157256219303</c:v>
                </c:pt>
                <c:pt idx="18">
                  <c:v>322.68471334785255</c:v>
                </c:pt>
                <c:pt idx="19">
                  <c:v>323.67933071134951</c:v>
                </c:pt>
                <c:pt idx="20">
                  <c:v>324.73995907983112</c:v>
                </c:pt>
                <c:pt idx="21">
                  <c:v>325.88824279302133</c:v>
                </c:pt>
                <c:pt idx="22">
                  <c:v>327.08313345828208</c:v>
                </c:pt>
                <c:pt idx="23">
                  <c:v>328.3335721074385</c:v>
                </c:pt>
                <c:pt idx="24">
                  <c:v>329.65032973550598</c:v>
                </c:pt>
                <c:pt idx="25">
                  <c:v>330.96138244716241</c:v>
                </c:pt>
                <c:pt idx="26">
                  <c:v>332.27564745943232</c:v>
                </c:pt>
                <c:pt idx="27">
                  <c:v>333.66207825391086</c:v>
                </c:pt>
                <c:pt idx="28">
                  <c:v>335.08777834440167</c:v>
                </c:pt>
                <c:pt idx="29">
                  <c:v>336.5574590537575</c:v>
                </c:pt>
                <c:pt idx="30">
                  <c:v>338.06873705222375</c:v>
                </c:pt>
                <c:pt idx="31">
                  <c:v>339.5707283574385</c:v>
                </c:pt>
                <c:pt idx="32">
                  <c:v>341.03683399509185</c:v>
                </c:pt>
                <c:pt idx="33">
                  <c:v>342.49123986050597</c:v>
                </c:pt>
                <c:pt idx="34">
                  <c:v>343.95495685053663</c:v>
                </c:pt>
                <c:pt idx="35">
                  <c:v>345.4692237220857</c:v>
                </c:pt>
                <c:pt idx="36">
                  <c:v>347.03467322438632</c:v>
                </c:pt>
                <c:pt idx="37">
                  <c:v>348.62347980529125</c:v>
                </c:pt>
                <c:pt idx="38">
                  <c:v>350.2612348187115</c:v>
                </c:pt>
                <c:pt idx="39">
                  <c:v>351.96334798205504</c:v>
                </c:pt>
                <c:pt idx="40">
                  <c:v>353.68869845636488</c:v>
                </c:pt>
                <c:pt idx="41">
                  <c:v>355.44043418834337</c:v>
                </c:pt>
                <c:pt idx="42">
                  <c:v>357.22739987162561</c:v>
                </c:pt>
                <c:pt idx="43">
                  <c:v>358.96365852653361</c:v>
                </c:pt>
                <c:pt idx="44">
                  <c:v>360.71745959516858</c:v>
                </c:pt>
                <c:pt idx="45">
                  <c:v>362.4895387159508</c:v>
                </c:pt>
                <c:pt idx="46">
                  <c:v>364.30316934593549</c:v>
                </c:pt>
                <c:pt idx="47">
                  <c:v>366.17275982484654</c:v>
                </c:pt>
                <c:pt idx="48">
                  <c:v>368.05342819371157</c:v>
                </c:pt>
                <c:pt idx="49">
                  <c:v>369.9265337834355</c:v>
                </c:pt>
                <c:pt idx="50">
                  <c:v>371.84202447745389</c:v>
                </c:pt>
                <c:pt idx="51">
                  <c:v>373.80813695981584</c:v>
                </c:pt>
                <c:pt idx="52">
                  <c:v>375.78933515498454</c:v>
                </c:pt>
                <c:pt idx="53">
                  <c:v>377.81450803458574</c:v>
                </c:pt>
                <c:pt idx="54">
                  <c:v>379.94701090651824</c:v>
                </c:pt>
                <c:pt idx="55">
                  <c:v>382.15373395329738</c:v>
                </c:pt>
                <c:pt idx="56">
                  <c:v>384.43613172745381</c:v>
                </c:pt>
                <c:pt idx="57">
                  <c:v>386.79667919562866</c:v>
                </c:pt>
                <c:pt idx="58">
                  <c:v>389.22707169754585</c:v>
                </c:pt>
                <c:pt idx="59">
                  <c:v>391.69904800122686</c:v>
                </c:pt>
                <c:pt idx="60">
                  <c:v>394.13000134555199</c:v>
                </c:pt>
                <c:pt idx="61">
                  <c:v>396.70075920713174</c:v>
                </c:pt>
                <c:pt idx="62">
                  <c:v>399.36004315651826</c:v>
                </c:pt>
                <c:pt idx="63">
                  <c:v>402.05751402308266</c:v>
                </c:pt>
                <c:pt idx="64">
                  <c:v>404.77823206564403</c:v>
                </c:pt>
                <c:pt idx="65">
                  <c:v>407.51039038389558</c:v>
                </c:pt>
                <c:pt idx="66">
                  <c:v>410.23906557561338</c:v>
                </c:pt>
                <c:pt idx="67">
                  <c:v>412.96864696288333</c:v>
                </c:pt>
                <c:pt idx="68">
                  <c:v>415.74240819639562</c:v>
                </c:pt>
                <c:pt idx="69">
                  <c:v>418.57324233174836</c:v>
                </c:pt>
                <c:pt idx="70">
                  <c:v>421.43288929302139</c:v>
                </c:pt>
                <c:pt idx="71">
                  <c:v>424.14011004685574</c:v>
                </c:pt>
                <c:pt idx="72">
                  <c:v>426.99108341111952</c:v>
                </c:pt>
                <c:pt idx="73">
                  <c:v>429.86533978918698</c:v>
                </c:pt>
                <c:pt idx="74">
                  <c:v>432.77795695559803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A24-4C61-92D6-B5688ADC98E3}"/>
            </c:ext>
          </c:extLst>
        </c:ser>
        <c:ser>
          <c:idx val="3"/>
          <c:order val="2"/>
          <c:tx>
            <c:v>Variable fraction absorbed</c:v>
          </c:tx>
          <c:spPr>
            <a:ln w="19050">
              <a:solidFill>
                <a:srgbClr val="00B050"/>
              </a:solidFill>
              <a:prstDash val="lgDashDot"/>
            </a:ln>
          </c:spPr>
          <c:marker>
            <c:symbol val="none"/>
          </c:marker>
          <c:xVal>
            <c:numRef>
              <c:f>'Fig 1 manual nonlinear regr'!$C$4:$C$78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xVal>
          <c:yVal>
            <c:numRef>
              <c:f>'Fig 1 manual nonlinear regr'!$R$4:$R$78</c:f>
              <c:numCache>
                <c:formatCode>0.00</c:formatCode>
                <c:ptCount val="75"/>
                <c:pt idx="0">
                  <c:v>312.2</c:v>
                </c:pt>
                <c:pt idx="1">
                  <c:v>312.45369875165136</c:v>
                </c:pt>
                <c:pt idx="2">
                  <c:v>312.76030041751108</c:v>
                </c:pt>
                <c:pt idx="3">
                  <c:v>313.07303873789459</c:v>
                </c:pt>
                <c:pt idx="4">
                  <c:v>313.40407728552941</c:v>
                </c:pt>
                <c:pt idx="5">
                  <c:v>313.74750016971467</c:v>
                </c:pt>
                <c:pt idx="6">
                  <c:v>314.16802491906083</c:v>
                </c:pt>
                <c:pt idx="7">
                  <c:v>314.64279312055737</c:v>
                </c:pt>
                <c:pt idx="8">
                  <c:v>315.14297370169982</c:v>
                </c:pt>
                <c:pt idx="9">
                  <c:v>315.66464258626087</c:v>
                </c:pt>
                <c:pt idx="10">
                  <c:v>316.23339242521763</c:v>
                </c:pt>
                <c:pt idx="11">
                  <c:v>316.86043636412046</c:v>
                </c:pt>
                <c:pt idx="12">
                  <c:v>317.48141440980976</c:v>
                </c:pt>
                <c:pt idx="13">
                  <c:v>318.13470663090663</c:v>
                </c:pt>
                <c:pt idx="14">
                  <c:v>318.84338396152941</c:v>
                </c:pt>
                <c:pt idx="15">
                  <c:v>319.61140772852076</c:v>
                </c:pt>
                <c:pt idx="16">
                  <c:v>320.42886390346456</c:v>
                </c:pt>
                <c:pt idx="17">
                  <c:v>321.30329161356622</c:v>
                </c:pt>
                <c:pt idx="18">
                  <c:v>322.21150171894158</c:v>
                </c:pt>
                <c:pt idx="19">
                  <c:v>323.18987754668063</c:v>
                </c:pt>
                <c:pt idx="20">
                  <c:v>324.26108030486625</c:v>
                </c:pt>
                <c:pt idx="21">
                  <c:v>325.45903498412611</c:v>
                </c:pt>
                <c:pt idx="22">
                  <c:v>326.71477018681634</c:v>
                </c:pt>
                <c:pt idx="23">
                  <c:v>328.04200259072644</c:v>
                </c:pt>
                <c:pt idx="24">
                  <c:v>329.4572273414002</c:v>
                </c:pt>
                <c:pt idx="25">
                  <c:v>330.84148301542854</c:v>
                </c:pt>
                <c:pt idx="26">
                  <c:v>332.20980526987324</c:v>
                </c:pt>
                <c:pt idx="27">
                  <c:v>333.67503903584947</c:v>
                </c:pt>
                <c:pt idx="28">
                  <c:v>335.18198155071758</c:v>
                </c:pt>
                <c:pt idx="29">
                  <c:v>336.73768826865114</c:v>
                </c:pt>
                <c:pt idx="30">
                  <c:v>338.3375211159015</c:v>
                </c:pt>
                <c:pt idx="31">
                  <c:v>339.8977113351084</c:v>
                </c:pt>
                <c:pt idx="32">
                  <c:v>341.37542928932186</c:v>
                </c:pt>
                <c:pt idx="33">
                  <c:v>342.81143241136647</c:v>
                </c:pt>
                <c:pt idx="34">
                  <c:v>344.240669767584</c:v>
                </c:pt>
                <c:pt idx="35">
                  <c:v>345.73058783260166</c:v>
                </c:pt>
                <c:pt idx="36">
                  <c:v>347.28129147212172</c:v>
                </c:pt>
                <c:pt idx="37">
                  <c:v>348.8464114940528</c:v>
                </c:pt>
                <c:pt idx="38">
                  <c:v>350.46751805112069</c:v>
                </c:pt>
                <c:pt idx="39">
                  <c:v>352.16891864342017</c:v>
                </c:pt>
                <c:pt idx="40">
                  <c:v>353.88223437400148</c:v>
                </c:pt>
                <c:pt idx="41">
                  <c:v>355.61242354343455</c:v>
                </c:pt>
                <c:pt idx="42">
                  <c:v>357.37367138747868</c:v>
                </c:pt>
                <c:pt idx="43">
                  <c:v>359.02516747808255</c:v>
                </c:pt>
                <c:pt idx="44">
                  <c:v>360.68004246920827</c:v>
                </c:pt>
                <c:pt idx="45">
                  <c:v>362.33944596243811</c:v>
                </c:pt>
                <c:pt idx="46">
                  <c:v>364.04131426565709</c:v>
                </c:pt>
                <c:pt idx="47">
                  <c:v>365.80852650993603</c:v>
                </c:pt>
                <c:pt idx="48">
                  <c:v>367.56679061954361</c:v>
                </c:pt>
                <c:pt idx="49">
                  <c:v>369.28580325739489</c:v>
                </c:pt>
                <c:pt idx="50">
                  <c:v>371.04772994749027</c:v>
                </c:pt>
                <c:pt idx="51">
                  <c:v>372.86536462354212</c:v>
                </c:pt>
                <c:pt idx="52">
                  <c:v>374.67982448308157</c:v>
                </c:pt>
                <c:pt idx="53">
                  <c:v>376.5383338393749</c:v>
                </c:pt>
                <c:pt idx="54">
                  <c:v>378.54367805798728</c:v>
                </c:pt>
                <c:pt idx="55">
                  <c:v>380.63954217866427</c:v>
                </c:pt>
                <c:pt idx="56">
                  <c:v>382.8269165335991</c:v>
                </c:pt>
                <c:pt idx="57">
                  <c:v>385.10844264083693</c:v>
                </c:pt>
                <c:pt idx="58">
                  <c:v>387.46911845456452</c:v>
                </c:pt>
                <c:pt idx="59">
                  <c:v>389.86158234558394</c:v>
                </c:pt>
                <c:pt idx="60">
                  <c:v>392.15045097841124</c:v>
                </c:pt>
                <c:pt idx="61">
                  <c:v>394.6326009296813</c:v>
                </c:pt>
                <c:pt idx="62">
                  <c:v>397.2213372348948</c:v>
                </c:pt>
                <c:pt idx="63">
                  <c:v>399.83282517371833</c:v>
                </c:pt>
                <c:pt idx="64">
                  <c:v>402.44232002403339</c:v>
                </c:pt>
                <c:pt idx="65">
                  <c:v>405.03057159231292</c:v>
                </c:pt>
                <c:pt idx="66">
                  <c:v>407.57353496019186</c:v>
                </c:pt>
                <c:pt idx="67">
                  <c:v>410.0790708073817</c:v>
                </c:pt>
                <c:pt idx="68">
                  <c:v>412.61841771829</c:v>
                </c:pt>
                <c:pt idx="69">
                  <c:v>415.21211276481523</c:v>
                </c:pt>
                <c:pt idx="70">
                  <c:v>417.81317566963884</c:v>
                </c:pt>
                <c:pt idx="71">
                  <c:v>420.12553006249152</c:v>
                </c:pt>
                <c:pt idx="72">
                  <c:v>422.63725368436059</c:v>
                </c:pt>
                <c:pt idx="73">
                  <c:v>425.1485691349684</c:v>
                </c:pt>
                <c:pt idx="74">
                  <c:v>427.68410469016351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A24-4C61-92D6-B5688ADC98E3}"/>
            </c:ext>
          </c:extLst>
        </c:ser>
        <c:ser>
          <c:idx val="2"/>
          <c:order val="3"/>
          <c:tx>
            <c:v>Exponential rise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 1 manual nonlinear regr'!$AD$2:$AD$808</c:f>
              <c:numCache>
                <c:formatCode>General</c:formatCode>
                <c:ptCount val="807"/>
                <c:pt idx="0">
                  <c:v>1955</c:v>
                </c:pt>
                <c:pt idx="1">
                  <c:v>1958.2027</c:v>
                </c:pt>
                <c:pt idx="2">
                  <c:v>1958.2877000000001</c:v>
                </c:pt>
                <c:pt idx="3">
                  <c:v>1958.3698999999999</c:v>
                </c:pt>
                <c:pt idx="4">
                  <c:v>1958.4548</c:v>
                </c:pt>
                <c:pt idx="5">
                  <c:v>1958.537</c:v>
                </c:pt>
                <c:pt idx="6">
                  <c:v>1958.6219000000001</c:v>
                </c:pt>
                <c:pt idx="7">
                  <c:v>1958.7067999999999</c:v>
                </c:pt>
                <c:pt idx="8">
                  <c:v>1958.789</c:v>
                </c:pt>
                <c:pt idx="9">
                  <c:v>1958.874</c:v>
                </c:pt>
                <c:pt idx="10">
                  <c:v>1958.9562000000001</c:v>
                </c:pt>
                <c:pt idx="11">
                  <c:v>1959.0410999999999</c:v>
                </c:pt>
                <c:pt idx="12">
                  <c:v>1959.126</c:v>
                </c:pt>
                <c:pt idx="13">
                  <c:v>1959.2027</c:v>
                </c:pt>
                <c:pt idx="14">
                  <c:v>1959.2877000000001</c:v>
                </c:pt>
                <c:pt idx="15">
                  <c:v>1959.3698999999999</c:v>
                </c:pt>
                <c:pt idx="16">
                  <c:v>1959.4548</c:v>
                </c:pt>
                <c:pt idx="17">
                  <c:v>1959.537</c:v>
                </c:pt>
                <c:pt idx="18">
                  <c:v>1959.6219000000001</c:v>
                </c:pt>
                <c:pt idx="19">
                  <c:v>1959.7067999999999</c:v>
                </c:pt>
                <c:pt idx="20">
                  <c:v>1959.789</c:v>
                </c:pt>
                <c:pt idx="21">
                  <c:v>1959.874</c:v>
                </c:pt>
                <c:pt idx="22">
                  <c:v>1959.9562000000001</c:v>
                </c:pt>
                <c:pt idx="23">
                  <c:v>1960.0409999999999</c:v>
                </c:pt>
                <c:pt idx="24">
                  <c:v>1960.1257000000001</c:v>
                </c:pt>
                <c:pt idx="25">
                  <c:v>1960.2049</c:v>
                </c:pt>
                <c:pt idx="26">
                  <c:v>1960.2896000000001</c:v>
                </c:pt>
                <c:pt idx="27">
                  <c:v>1960.3715999999999</c:v>
                </c:pt>
                <c:pt idx="28">
                  <c:v>1960.4563000000001</c:v>
                </c:pt>
                <c:pt idx="29">
                  <c:v>1960.5382999999999</c:v>
                </c:pt>
                <c:pt idx="30">
                  <c:v>1960.623</c:v>
                </c:pt>
                <c:pt idx="31">
                  <c:v>1960.7076999999999</c:v>
                </c:pt>
                <c:pt idx="32">
                  <c:v>1960.7896000000001</c:v>
                </c:pt>
                <c:pt idx="33">
                  <c:v>1960.8742999999999</c:v>
                </c:pt>
                <c:pt idx="34">
                  <c:v>1960.9563000000001</c:v>
                </c:pt>
                <c:pt idx="35">
                  <c:v>1961.0410999999999</c:v>
                </c:pt>
                <c:pt idx="36">
                  <c:v>1961.126</c:v>
                </c:pt>
                <c:pt idx="37">
                  <c:v>1961.2027</c:v>
                </c:pt>
                <c:pt idx="38">
                  <c:v>1961.2877000000001</c:v>
                </c:pt>
                <c:pt idx="39">
                  <c:v>1961.3698999999999</c:v>
                </c:pt>
                <c:pt idx="40">
                  <c:v>1961.4548</c:v>
                </c:pt>
                <c:pt idx="41">
                  <c:v>1961.537</c:v>
                </c:pt>
                <c:pt idx="42">
                  <c:v>1961.6219000000001</c:v>
                </c:pt>
                <c:pt idx="43">
                  <c:v>1961.7067999999999</c:v>
                </c:pt>
                <c:pt idx="44">
                  <c:v>1961.789</c:v>
                </c:pt>
                <c:pt idx="45">
                  <c:v>1961.874</c:v>
                </c:pt>
                <c:pt idx="46">
                  <c:v>1961.9562000000001</c:v>
                </c:pt>
                <c:pt idx="47">
                  <c:v>1962.0410999999999</c:v>
                </c:pt>
                <c:pt idx="48">
                  <c:v>1962.126</c:v>
                </c:pt>
                <c:pt idx="49">
                  <c:v>1962.2027</c:v>
                </c:pt>
                <c:pt idx="50">
                  <c:v>1962.2877000000001</c:v>
                </c:pt>
                <c:pt idx="51">
                  <c:v>1962.3698999999999</c:v>
                </c:pt>
                <c:pt idx="52">
                  <c:v>1962.4548</c:v>
                </c:pt>
                <c:pt idx="53">
                  <c:v>1962.537</c:v>
                </c:pt>
                <c:pt idx="54">
                  <c:v>1962.6219000000001</c:v>
                </c:pt>
                <c:pt idx="55">
                  <c:v>1962.7067999999999</c:v>
                </c:pt>
                <c:pt idx="56">
                  <c:v>1962.789</c:v>
                </c:pt>
                <c:pt idx="57">
                  <c:v>1962.874</c:v>
                </c:pt>
                <c:pt idx="58">
                  <c:v>1962.9562000000001</c:v>
                </c:pt>
                <c:pt idx="59">
                  <c:v>1963.0410999999999</c:v>
                </c:pt>
                <c:pt idx="60">
                  <c:v>1963.126</c:v>
                </c:pt>
                <c:pt idx="61">
                  <c:v>1963.2027</c:v>
                </c:pt>
                <c:pt idx="62">
                  <c:v>1963.2877000000001</c:v>
                </c:pt>
                <c:pt idx="63">
                  <c:v>1963.3698999999999</c:v>
                </c:pt>
                <c:pt idx="64">
                  <c:v>1963.4548</c:v>
                </c:pt>
                <c:pt idx="65">
                  <c:v>1963.537</c:v>
                </c:pt>
                <c:pt idx="66">
                  <c:v>1963.6219000000001</c:v>
                </c:pt>
                <c:pt idx="67">
                  <c:v>1963.7067999999999</c:v>
                </c:pt>
                <c:pt idx="68">
                  <c:v>1963.789</c:v>
                </c:pt>
                <c:pt idx="69">
                  <c:v>1963.874</c:v>
                </c:pt>
                <c:pt idx="70">
                  <c:v>1963.9562000000001</c:v>
                </c:pt>
                <c:pt idx="71">
                  <c:v>1964.0409999999999</c:v>
                </c:pt>
                <c:pt idx="72">
                  <c:v>1964.1257000000001</c:v>
                </c:pt>
                <c:pt idx="73">
                  <c:v>1964.2049</c:v>
                </c:pt>
                <c:pt idx="74">
                  <c:v>1964.2896000000001</c:v>
                </c:pt>
                <c:pt idx="75">
                  <c:v>1964.3715999999999</c:v>
                </c:pt>
                <c:pt idx="76">
                  <c:v>1964.4563000000001</c:v>
                </c:pt>
                <c:pt idx="77">
                  <c:v>1964.5382999999999</c:v>
                </c:pt>
                <c:pt idx="78">
                  <c:v>1964.623</c:v>
                </c:pt>
                <c:pt idx="79">
                  <c:v>1964.7076999999999</c:v>
                </c:pt>
                <c:pt idx="80">
                  <c:v>1964.7896000000001</c:v>
                </c:pt>
                <c:pt idx="81">
                  <c:v>1964.8742999999999</c:v>
                </c:pt>
                <c:pt idx="82">
                  <c:v>1964.9563000000001</c:v>
                </c:pt>
                <c:pt idx="83">
                  <c:v>1965.0410999999999</c:v>
                </c:pt>
                <c:pt idx="84">
                  <c:v>1965.126</c:v>
                </c:pt>
                <c:pt idx="85">
                  <c:v>1965.2027</c:v>
                </c:pt>
                <c:pt idx="86">
                  <c:v>1965.2877000000001</c:v>
                </c:pt>
                <c:pt idx="87">
                  <c:v>1965.3698999999999</c:v>
                </c:pt>
                <c:pt idx="88">
                  <c:v>1965.4548</c:v>
                </c:pt>
                <c:pt idx="89">
                  <c:v>1965.537</c:v>
                </c:pt>
                <c:pt idx="90">
                  <c:v>1965.6219000000001</c:v>
                </c:pt>
                <c:pt idx="91">
                  <c:v>1965.7067999999999</c:v>
                </c:pt>
                <c:pt idx="92">
                  <c:v>1965.789</c:v>
                </c:pt>
                <c:pt idx="93">
                  <c:v>1965.874</c:v>
                </c:pt>
                <c:pt idx="94">
                  <c:v>1965.9562000000001</c:v>
                </c:pt>
                <c:pt idx="95">
                  <c:v>1966.0410999999999</c:v>
                </c:pt>
                <c:pt idx="96">
                  <c:v>1966.126</c:v>
                </c:pt>
                <c:pt idx="97">
                  <c:v>1966.2027</c:v>
                </c:pt>
                <c:pt idx="98">
                  <c:v>1966.2877000000001</c:v>
                </c:pt>
                <c:pt idx="99">
                  <c:v>1966.3698999999999</c:v>
                </c:pt>
                <c:pt idx="100">
                  <c:v>1966.4548</c:v>
                </c:pt>
                <c:pt idx="101">
                  <c:v>1966.537</c:v>
                </c:pt>
                <c:pt idx="102">
                  <c:v>1966.6219000000001</c:v>
                </c:pt>
                <c:pt idx="103">
                  <c:v>1966.7067999999999</c:v>
                </c:pt>
                <c:pt idx="104">
                  <c:v>1966.789</c:v>
                </c:pt>
                <c:pt idx="105">
                  <c:v>1966.874</c:v>
                </c:pt>
                <c:pt idx="106">
                  <c:v>1966.9562000000001</c:v>
                </c:pt>
                <c:pt idx="107">
                  <c:v>1967.0410999999999</c:v>
                </c:pt>
                <c:pt idx="108">
                  <c:v>1967.126</c:v>
                </c:pt>
                <c:pt idx="109">
                  <c:v>1967.2027</c:v>
                </c:pt>
                <c:pt idx="110">
                  <c:v>1967.2877000000001</c:v>
                </c:pt>
                <c:pt idx="111">
                  <c:v>1967.3698999999999</c:v>
                </c:pt>
                <c:pt idx="112">
                  <c:v>1967.4548</c:v>
                </c:pt>
                <c:pt idx="113">
                  <c:v>1967.537</c:v>
                </c:pt>
                <c:pt idx="114">
                  <c:v>1967.6219000000001</c:v>
                </c:pt>
                <c:pt idx="115">
                  <c:v>1967.7067999999999</c:v>
                </c:pt>
                <c:pt idx="116">
                  <c:v>1967.789</c:v>
                </c:pt>
                <c:pt idx="117">
                  <c:v>1967.874</c:v>
                </c:pt>
                <c:pt idx="118">
                  <c:v>1967.9562000000001</c:v>
                </c:pt>
                <c:pt idx="119">
                  <c:v>1968.0409999999999</c:v>
                </c:pt>
                <c:pt idx="120">
                  <c:v>1968.1257000000001</c:v>
                </c:pt>
                <c:pt idx="121">
                  <c:v>1968.2049</c:v>
                </c:pt>
                <c:pt idx="122">
                  <c:v>1968.2896000000001</c:v>
                </c:pt>
                <c:pt idx="123">
                  <c:v>1968.3715999999999</c:v>
                </c:pt>
                <c:pt idx="124">
                  <c:v>1968.4563000000001</c:v>
                </c:pt>
                <c:pt idx="125">
                  <c:v>1968.5382999999999</c:v>
                </c:pt>
                <c:pt idx="126">
                  <c:v>1968.623</c:v>
                </c:pt>
                <c:pt idx="127">
                  <c:v>1968.7076999999999</c:v>
                </c:pt>
                <c:pt idx="128">
                  <c:v>1968.7896000000001</c:v>
                </c:pt>
                <c:pt idx="129">
                  <c:v>1968.8742999999999</c:v>
                </c:pt>
                <c:pt idx="130">
                  <c:v>1968.9563000000001</c:v>
                </c:pt>
                <c:pt idx="131">
                  <c:v>1969.0410999999999</c:v>
                </c:pt>
                <c:pt idx="132">
                  <c:v>1969.126</c:v>
                </c:pt>
                <c:pt idx="133">
                  <c:v>1969.2027</c:v>
                </c:pt>
                <c:pt idx="134">
                  <c:v>1969.2877000000001</c:v>
                </c:pt>
                <c:pt idx="135">
                  <c:v>1969.3698999999999</c:v>
                </c:pt>
                <c:pt idx="136">
                  <c:v>1969.4548</c:v>
                </c:pt>
                <c:pt idx="137">
                  <c:v>1969.537</c:v>
                </c:pt>
                <c:pt idx="138">
                  <c:v>1969.6219000000001</c:v>
                </c:pt>
                <c:pt idx="139">
                  <c:v>1969.7067999999999</c:v>
                </c:pt>
                <c:pt idx="140">
                  <c:v>1969.789</c:v>
                </c:pt>
                <c:pt idx="141">
                  <c:v>1969.874</c:v>
                </c:pt>
                <c:pt idx="142">
                  <c:v>1969.9562000000001</c:v>
                </c:pt>
                <c:pt idx="143">
                  <c:v>1970.0410999999999</c:v>
                </c:pt>
                <c:pt idx="144">
                  <c:v>1970.126</c:v>
                </c:pt>
                <c:pt idx="145">
                  <c:v>1970.2027</c:v>
                </c:pt>
                <c:pt idx="146">
                  <c:v>1970.2877000000001</c:v>
                </c:pt>
                <c:pt idx="147">
                  <c:v>1970.3698999999999</c:v>
                </c:pt>
                <c:pt idx="148">
                  <c:v>1970.4548</c:v>
                </c:pt>
                <c:pt idx="149">
                  <c:v>1970.537</c:v>
                </c:pt>
                <c:pt idx="150">
                  <c:v>1970.6219000000001</c:v>
                </c:pt>
                <c:pt idx="151">
                  <c:v>1970.7067999999999</c:v>
                </c:pt>
                <c:pt idx="152">
                  <c:v>1970.789</c:v>
                </c:pt>
                <c:pt idx="153">
                  <c:v>1970.874</c:v>
                </c:pt>
                <c:pt idx="154">
                  <c:v>1970.9562000000001</c:v>
                </c:pt>
                <c:pt idx="155">
                  <c:v>1971.0410999999999</c:v>
                </c:pt>
                <c:pt idx="156">
                  <c:v>1971.126</c:v>
                </c:pt>
                <c:pt idx="157">
                  <c:v>1971.2027</c:v>
                </c:pt>
                <c:pt idx="158">
                  <c:v>1971.2877000000001</c:v>
                </c:pt>
                <c:pt idx="159">
                  <c:v>1971.3698999999999</c:v>
                </c:pt>
                <c:pt idx="160">
                  <c:v>1971.4548</c:v>
                </c:pt>
                <c:pt idx="161">
                  <c:v>1971.537</c:v>
                </c:pt>
                <c:pt idx="162">
                  <c:v>1971.6219000000001</c:v>
                </c:pt>
                <c:pt idx="163">
                  <c:v>1971.7067999999999</c:v>
                </c:pt>
                <c:pt idx="164">
                  <c:v>1971.789</c:v>
                </c:pt>
                <c:pt idx="165">
                  <c:v>1971.874</c:v>
                </c:pt>
                <c:pt idx="166">
                  <c:v>1971.9562000000001</c:v>
                </c:pt>
                <c:pt idx="167">
                  <c:v>1972.0409999999999</c:v>
                </c:pt>
                <c:pt idx="168">
                  <c:v>1972.1257000000001</c:v>
                </c:pt>
                <c:pt idx="169">
                  <c:v>1972.2049</c:v>
                </c:pt>
                <c:pt idx="170">
                  <c:v>1972.2896000000001</c:v>
                </c:pt>
                <c:pt idx="171">
                  <c:v>1972.3715999999999</c:v>
                </c:pt>
                <c:pt idx="172">
                  <c:v>1972.4563000000001</c:v>
                </c:pt>
                <c:pt idx="173">
                  <c:v>1972.5382999999999</c:v>
                </c:pt>
                <c:pt idx="174">
                  <c:v>1972.623</c:v>
                </c:pt>
                <c:pt idx="175">
                  <c:v>1972.7076999999999</c:v>
                </c:pt>
                <c:pt idx="176">
                  <c:v>1972.7896000000001</c:v>
                </c:pt>
                <c:pt idx="177">
                  <c:v>1972.8742999999999</c:v>
                </c:pt>
                <c:pt idx="178">
                  <c:v>1972.9563000000001</c:v>
                </c:pt>
                <c:pt idx="179">
                  <c:v>1973.0410999999999</c:v>
                </c:pt>
                <c:pt idx="180">
                  <c:v>1973.126</c:v>
                </c:pt>
                <c:pt idx="181">
                  <c:v>1973.2027</c:v>
                </c:pt>
                <c:pt idx="182">
                  <c:v>1973.2877000000001</c:v>
                </c:pt>
                <c:pt idx="183">
                  <c:v>1973.3698999999999</c:v>
                </c:pt>
                <c:pt idx="184">
                  <c:v>1973.4548</c:v>
                </c:pt>
                <c:pt idx="185">
                  <c:v>1973.537</c:v>
                </c:pt>
                <c:pt idx="186">
                  <c:v>1973.6219000000001</c:v>
                </c:pt>
                <c:pt idx="187">
                  <c:v>1973.7067999999999</c:v>
                </c:pt>
                <c:pt idx="188">
                  <c:v>1973.789</c:v>
                </c:pt>
                <c:pt idx="189">
                  <c:v>1973.874</c:v>
                </c:pt>
                <c:pt idx="190">
                  <c:v>1973.9562000000001</c:v>
                </c:pt>
                <c:pt idx="191">
                  <c:v>1974.0410999999999</c:v>
                </c:pt>
                <c:pt idx="192">
                  <c:v>1974.126</c:v>
                </c:pt>
                <c:pt idx="193">
                  <c:v>1974.2027</c:v>
                </c:pt>
                <c:pt idx="194">
                  <c:v>1974.2877000000001</c:v>
                </c:pt>
                <c:pt idx="195">
                  <c:v>1974.375</c:v>
                </c:pt>
                <c:pt idx="196">
                  <c:v>1974.4583</c:v>
                </c:pt>
                <c:pt idx="197">
                  <c:v>1974.5417</c:v>
                </c:pt>
                <c:pt idx="198">
                  <c:v>1974.625</c:v>
                </c:pt>
                <c:pt idx="199">
                  <c:v>1974.7083</c:v>
                </c:pt>
                <c:pt idx="200">
                  <c:v>1974.7917</c:v>
                </c:pt>
                <c:pt idx="201">
                  <c:v>1974.875</c:v>
                </c:pt>
                <c:pt idx="202">
                  <c:v>1974.9583</c:v>
                </c:pt>
                <c:pt idx="203">
                  <c:v>1975.0417</c:v>
                </c:pt>
                <c:pt idx="204">
                  <c:v>1975.125</c:v>
                </c:pt>
                <c:pt idx="205">
                  <c:v>1975.2083</c:v>
                </c:pt>
                <c:pt idx="206">
                  <c:v>1975.2917</c:v>
                </c:pt>
                <c:pt idx="207">
                  <c:v>1975.375</c:v>
                </c:pt>
                <c:pt idx="208">
                  <c:v>1975.4583</c:v>
                </c:pt>
                <c:pt idx="209">
                  <c:v>1975.5417</c:v>
                </c:pt>
                <c:pt idx="210">
                  <c:v>1975.625</c:v>
                </c:pt>
                <c:pt idx="211">
                  <c:v>1975.7083</c:v>
                </c:pt>
                <c:pt idx="212">
                  <c:v>1975.7917</c:v>
                </c:pt>
                <c:pt idx="213">
                  <c:v>1975.875</c:v>
                </c:pt>
                <c:pt idx="214">
                  <c:v>1975.9583</c:v>
                </c:pt>
                <c:pt idx="215">
                  <c:v>1976.0417</c:v>
                </c:pt>
                <c:pt idx="216">
                  <c:v>1976.125</c:v>
                </c:pt>
                <c:pt idx="217">
                  <c:v>1976.2083</c:v>
                </c:pt>
                <c:pt idx="218">
                  <c:v>1976.2917</c:v>
                </c:pt>
                <c:pt idx="219">
                  <c:v>1976.375</c:v>
                </c:pt>
                <c:pt idx="220">
                  <c:v>1976.4583</c:v>
                </c:pt>
                <c:pt idx="221">
                  <c:v>1976.5417</c:v>
                </c:pt>
                <c:pt idx="222">
                  <c:v>1976.625</c:v>
                </c:pt>
                <c:pt idx="223">
                  <c:v>1976.7083</c:v>
                </c:pt>
                <c:pt idx="224">
                  <c:v>1976.7917</c:v>
                </c:pt>
                <c:pt idx="225">
                  <c:v>1976.875</c:v>
                </c:pt>
                <c:pt idx="226">
                  <c:v>1976.9583</c:v>
                </c:pt>
                <c:pt idx="227">
                  <c:v>1977.0417</c:v>
                </c:pt>
                <c:pt idx="228">
                  <c:v>1977.125</c:v>
                </c:pt>
                <c:pt idx="229">
                  <c:v>1977.2083</c:v>
                </c:pt>
                <c:pt idx="230">
                  <c:v>1977.2917</c:v>
                </c:pt>
                <c:pt idx="231">
                  <c:v>1977.375</c:v>
                </c:pt>
                <c:pt idx="232">
                  <c:v>1977.4583</c:v>
                </c:pt>
                <c:pt idx="233">
                  <c:v>1977.5417</c:v>
                </c:pt>
                <c:pt idx="234">
                  <c:v>1977.625</c:v>
                </c:pt>
                <c:pt idx="235">
                  <c:v>1977.7083</c:v>
                </c:pt>
                <c:pt idx="236">
                  <c:v>1977.7917</c:v>
                </c:pt>
                <c:pt idx="237">
                  <c:v>1977.875</c:v>
                </c:pt>
                <c:pt idx="238">
                  <c:v>1977.9583</c:v>
                </c:pt>
                <c:pt idx="239">
                  <c:v>1978.0417</c:v>
                </c:pt>
                <c:pt idx="240">
                  <c:v>1978.125</c:v>
                </c:pt>
                <c:pt idx="241">
                  <c:v>1978.2083</c:v>
                </c:pt>
                <c:pt idx="242">
                  <c:v>1978.2917</c:v>
                </c:pt>
                <c:pt idx="243">
                  <c:v>1978.375</c:v>
                </c:pt>
                <c:pt idx="244">
                  <c:v>1978.4583</c:v>
                </c:pt>
                <c:pt idx="245">
                  <c:v>1978.5417</c:v>
                </c:pt>
                <c:pt idx="246">
                  <c:v>1978.625</c:v>
                </c:pt>
                <c:pt idx="247">
                  <c:v>1978.7083</c:v>
                </c:pt>
                <c:pt idx="248">
                  <c:v>1978.7917</c:v>
                </c:pt>
                <c:pt idx="249">
                  <c:v>1978.875</c:v>
                </c:pt>
                <c:pt idx="250">
                  <c:v>1978.9583</c:v>
                </c:pt>
                <c:pt idx="251">
                  <c:v>1979.0417</c:v>
                </c:pt>
                <c:pt idx="252">
                  <c:v>1979.125</c:v>
                </c:pt>
                <c:pt idx="253">
                  <c:v>1979.2083</c:v>
                </c:pt>
                <c:pt idx="254">
                  <c:v>1979.2917</c:v>
                </c:pt>
                <c:pt idx="255">
                  <c:v>1979.375</c:v>
                </c:pt>
                <c:pt idx="256">
                  <c:v>1979.4583</c:v>
                </c:pt>
                <c:pt idx="257">
                  <c:v>1979.5417</c:v>
                </c:pt>
                <c:pt idx="258">
                  <c:v>1979.625</c:v>
                </c:pt>
                <c:pt idx="259">
                  <c:v>1979.7083</c:v>
                </c:pt>
                <c:pt idx="260">
                  <c:v>1979.7917</c:v>
                </c:pt>
                <c:pt idx="261">
                  <c:v>1979.875</c:v>
                </c:pt>
                <c:pt idx="262">
                  <c:v>1979.9583</c:v>
                </c:pt>
                <c:pt idx="263">
                  <c:v>1980.0417</c:v>
                </c:pt>
                <c:pt idx="264">
                  <c:v>1980.125</c:v>
                </c:pt>
                <c:pt idx="265">
                  <c:v>1980.2083</c:v>
                </c:pt>
                <c:pt idx="266">
                  <c:v>1980.2917</c:v>
                </c:pt>
                <c:pt idx="267">
                  <c:v>1980.375</c:v>
                </c:pt>
                <c:pt idx="268">
                  <c:v>1980.4583</c:v>
                </c:pt>
                <c:pt idx="269">
                  <c:v>1980.5417</c:v>
                </c:pt>
                <c:pt idx="270">
                  <c:v>1980.625</c:v>
                </c:pt>
                <c:pt idx="271">
                  <c:v>1980.7083</c:v>
                </c:pt>
                <c:pt idx="272">
                  <c:v>1980.7917</c:v>
                </c:pt>
                <c:pt idx="273">
                  <c:v>1980.875</c:v>
                </c:pt>
                <c:pt idx="274">
                  <c:v>1980.9583</c:v>
                </c:pt>
                <c:pt idx="275">
                  <c:v>1981.0417</c:v>
                </c:pt>
                <c:pt idx="276">
                  <c:v>1981.125</c:v>
                </c:pt>
                <c:pt idx="277">
                  <c:v>1981.2083</c:v>
                </c:pt>
                <c:pt idx="278">
                  <c:v>1981.2917</c:v>
                </c:pt>
                <c:pt idx="279">
                  <c:v>1981.375</c:v>
                </c:pt>
                <c:pt idx="280">
                  <c:v>1981.4583</c:v>
                </c:pt>
                <c:pt idx="281">
                  <c:v>1981.5417</c:v>
                </c:pt>
                <c:pt idx="282">
                  <c:v>1981.625</c:v>
                </c:pt>
                <c:pt idx="283">
                  <c:v>1981.7083</c:v>
                </c:pt>
                <c:pt idx="284">
                  <c:v>1981.7917</c:v>
                </c:pt>
                <c:pt idx="285">
                  <c:v>1981.875</c:v>
                </c:pt>
                <c:pt idx="286">
                  <c:v>1981.9583</c:v>
                </c:pt>
                <c:pt idx="287">
                  <c:v>1982.0417</c:v>
                </c:pt>
                <c:pt idx="288">
                  <c:v>1982.125</c:v>
                </c:pt>
                <c:pt idx="289">
                  <c:v>1982.2083</c:v>
                </c:pt>
                <c:pt idx="290">
                  <c:v>1982.2917</c:v>
                </c:pt>
                <c:pt idx="291">
                  <c:v>1982.375</c:v>
                </c:pt>
                <c:pt idx="292">
                  <c:v>1982.4583</c:v>
                </c:pt>
                <c:pt idx="293">
                  <c:v>1982.5417</c:v>
                </c:pt>
                <c:pt idx="294">
                  <c:v>1982.625</c:v>
                </c:pt>
                <c:pt idx="295">
                  <c:v>1982.7083</c:v>
                </c:pt>
                <c:pt idx="296">
                  <c:v>1982.7917</c:v>
                </c:pt>
                <c:pt idx="297">
                  <c:v>1982.875</c:v>
                </c:pt>
                <c:pt idx="298">
                  <c:v>1982.9583</c:v>
                </c:pt>
                <c:pt idx="299">
                  <c:v>1983.0417</c:v>
                </c:pt>
                <c:pt idx="300">
                  <c:v>1983.125</c:v>
                </c:pt>
                <c:pt idx="301">
                  <c:v>1983.2083</c:v>
                </c:pt>
                <c:pt idx="302">
                  <c:v>1983.2917</c:v>
                </c:pt>
                <c:pt idx="303">
                  <c:v>1983.375</c:v>
                </c:pt>
                <c:pt idx="304">
                  <c:v>1983.4583</c:v>
                </c:pt>
                <c:pt idx="305">
                  <c:v>1983.5417</c:v>
                </c:pt>
                <c:pt idx="306">
                  <c:v>1983.625</c:v>
                </c:pt>
                <c:pt idx="307">
                  <c:v>1983.7083</c:v>
                </c:pt>
                <c:pt idx="308">
                  <c:v>1983.7917</c:v>
                </c:pt>
                <c:pt idx="309">
                  <c:v>1983.875</c:v>
                </c:pt>
                <c:pt idx="310">
                  <c:v>1983.9583</c:v>
                </c:pt>
                <c:pt idx="311">
                  <c:v>1984.0417</c:v>
                </c:pt>
                <c:pt idx="312">
                  <c:v>1984.125</c:v>
                </c:pt>
                <c:pt idx="313">
                  <c:v>1984.2083</c:v>
                </c:pt>
                <c:pt idx="314">
                  <c:v>1984.2917</c:v>
                </c:pt>
                <c:pt idx="315">
                  <c:v>1984.375</c:v>
                </c:pt>
                <c:pt idx="316">
                  <c:v>1984.4583</c:v>
                </c:pt>
                <c:pt idx="317">
                  <c:v>1984.5417</c:v>
                </c:pt>
                <c:pt idx="318">
                  <c:v>1984.625</c:v>
                </c:pt>
                <c:pt idx="319">
                  <c:v>1984.7083</c:v>
                </c:pt>
                <c:pt idx="320">
                  <c:v>1984.7917</c:v>
                </c:pt>
                <c:pt idx="321">
                  <c:v>1984.875</c:v>
                </c:pt>
                <c:pt idx="322">
                  <c:v>1984.9583</c:v>
                </c:pt>
                <c:pt idx="323">
                  <c:v>1985.0417</c:v>
                </c:pt>
                <c:pt idx="324">
                  <c:v>1985.125</c:v>
                </c:pt>
                <c:pt idx="325">
                  <c:v>1985.2083</c:v>
                </c:pt>
                <c:pt idx="326">
                  <c:v>1985.2917</c:v>
                </c:pt>
                <c:pt idx="327">
                  <c:v>1985.375</c:v>
                </c:pt>
                <c:pt idx="328">
                  <c:v>1985.4583</c:v>
                </c:pt>
                <c:pt idx="329">
                  <c:v>1985.5417</c:v>
                </c:pt>
                <c:pt idx="330">
                  <c:v>1985.625</c:v>
                </c:pt>
                <c:pt idx="331">
                  <c:v>1985.7083</c:v>
                </c:pt>
                <c:pt idx="332">
                  <c:v>1985.7917</c:v>
                </c:pt>
                <c:pt idx="333">
                  <c:v>1985.875</c:v>
                </c:pt>
                <c:pt idx="334">
                  <c:v>1985.9583</c:v>
                </c:pt>
                <c:pt idx="335">
                  <c:v>1986.0417</c:v>
                </c:pt>
                <c:pt idx="336">
                  <c:v>1986.125</c:v>
                </c:pt>
                <c:pt idx="337">
                  <c:v>1986.2083</c:v>
                </c:pt>
                <c:pt idx="338">
                  <c:v>1986.2917</c:v>
                </c:pt>
                <c:pt idx="339">
                  <c:v>1986.375</c:v>
                </c:pt>
                <c:pt idx="340">
                  <c:v>1986.4583</c:v>
                </c:pt>
                <c:pt idx="341">
                  <c:v>1986.5417</c:v>
                </c:pt>
                <c:pt idx="342">
                  <c:v>1986.625</c:v>
                </c:pt>
                <c:pt idx="343">
                  <c:v>1986.7083</c:v>
                </c:pt>
                <c:pt idx="344">
                  <c:v>1986.7917</c:v>
                </c:pt>
                <c:pt idx="345">
                  <c:v>1986.875</c:v>
                </c:pt>
                <c:pt idx="346">
                  <c:v>1986.9583</c:v>
                </c:pt>
                <c:pt idx="347">
                  <c:v>1987.0417</c:v>
                </c:pt>
                <c:pt idx="348">
                  <c:v>1987.125</c:v>
                </c:pt>
                <c:pt idx="349">
                  <c:v>1987.2083</c:v>
                </c:pt>
                <c:pt idx="350">
                  <c:v>1987.2917</c:v>
                </c:pt>
                <c:pt idx="351">
                  <c:v>1987.375</c:v>
                </c:pt>
                <c:pt idx="352">
                  <c:v>1987.4583</c:v>
                </c:pt>
                <c:pt idx="353">
                  <c:v>1987.5417</c:v>
                </c:pt>
                <c:pt idx="354">
                  <c:v>1987.625</c:v>
                </c:pt>
                <c:pt idx="355">
                  <c:v>1987.7083</c:v>
                </c:pt>
                <c:pt idx="356">
                  <c:v>1987.7917</c:v>
                </c:pt>
                <c:pt idx="357">
                  <c:v>1987.875</c:v>
                </c:pt>
                <c:pt idx="358">
                  <c:v>1987.9583</c:v>
                </c:pt>
                <c:pt idx="359">
                  <c:v>1988.0417</c:v>
                </c:pt>
                <c:pt idx="360">
                  <c:v>1988.125</c:v>
                </c:pt>
                <c:pt idx="361">
                  <c:v>1988.2083</c:v>
                </c:pt>
                <c:pt idx="362">
                  <c:v>1988.2917</c:v>
                </c:pt>
                <c:pt idx="363">
                  <c:v>1988.375</c:v>
                </c:pt>
                <c:pt idx="364">
                  <c:v>1988.4583</c:v>
                </c:pt>
                <c:pt idx="365">
                  <c:v>1988.5417</c:v>
                </c:pt>
                <c:pt idx="366">
                  <c:v>1988.625</c:v>
                </c:pt>
                <c:pt idx="367">
                  <c:v>1988.7083</c:v>
                </c:pt>
                <c:pt idx="368">
                  <c:v>1988.7917</c:v>
                </c:pt>
                <c:pt idx="369">
                  <c:v>1988.875</c:v>
                </c:pt>
                <c:pt idx="370">
                  <c:v>1988.9583</c:v>
                </c:pt>
                <c:pt idx="371">
                  <c:v>1989.0417</c:v>
                </c:pt>
                <c:pt idx="372">
                  <c:v>1989.125</c:v>
                </c:pt>
                <c:pt idx="373">
                  <c:v>1989.2083</c:v>
                </c:pt>
                <c:pt idx="374">
                  <c:v>1989.2917</c:v>
                </c:pt>
                <c:pt idx="375">
                  <c:v>1989.375</c:v>
                </c:pt>
                <c:pt idx="376">
                  <c:v>1989.4583</c:v>
                </c:pt>
                <c:pt idx="377">
                  <c:v>1989.5417</c:v>
                </c:pt>
                <c:pt idx="378">
                  <c:v>1989.625</c:v>
                </c:pt>
                <c:pt idx="379">
                  <c:v>1989.7083</c:v>
                </c:pt>
                <c:pt idx="380">
                  <c:v>1989.7917</c:v>
                </c:pt>
                <c:pt idx="381">
                  <c:v>1989.875</c:v>
                </c:pt>
                <c:pt idx="382">
                  <c:v>1989.9583</c:v>
                </c:pt>
                <c:pt idx="383">
                  <c:v>1990.0417</c:v>
                </c:pt>
                <c:pt idx="384">
                  <c:v>1990.125</c:v>
                </c:pt>
                <c:pt idx="385">
                  <c:v>1990.2083</c:v>
                </c:pt>
                <c:pt idx="386">
                  <c:v>1990.2917</c:v>
                </c:pt>
                <c:pt idx="387">
                  <c:v>1990.375</c:v>
                </c:pt>
                <c:pt idx="388">
                  <c:v>1990.4583</c:v>
                </c:pt>
                <c:pt idx="389">
                  <c:v>1990.5417</c:v>
                </c:pt>
                <c:pt idx="390">
                  <c:v>1990.625</c:v>
                </c:pt>
                <c:pt idx="391">
                  <c:v>1990.7083</c:v>
                </c:pt>
                <c:pt idx="392">
                  <c:v>1990.7917</c:v>
                </c:pt>
                <c:pt idx="393">
                  <c:v>1990.875</c:v>
                </c:pt>
                <c:pt idx="394">
                  <c:v>1990.9583</c:v>
                </c:pt>
                <c:pt idx="395">
                  <c:v>1991.0417</c:v>
                </c:pt>
                <c:pt idx="396">
                  <c:v>1991.125</c:v>
                </c:pt>
                <c:pt idx="397">
                  <c:v>1991.2083</c:v>
                </c:pt>
                <c:pt idx="398">
                  <c:v>1991.2917</c:v>
                </c:pt>
                <c:pt idx="399">
                  <c:v>1991.375</c:v>
                </c:pt>
                <c:pt idx="400">
                  <c:v>1991.4583</c:v>
                </c:pt>
                <c:pt idx="401">
                  <c:v>1991.5417</c:v>
                </c:pt>
                <c:pt idx="402">
                  <c:v>1991.625</c:v>
                </c:pt>
                <c:pt idx="403">
                  <c:v>1991.7083</c:v>
                </c:pt>
                <c:pt idx="404">
                  <c:v>1991.7917</c:v>
                </c:pt>
                <c:pt idx="405">
                  <c:v>1991.875</c:v>
                </c:pt>
                <c:pt idx="406">
                  <c:v>1991.9583</c:v>
                </c:pt>
                <c:pt idx="407">
                  <c:v>1992.0417</c:v>
                </c:pt>
                <c:pt idx="408">
                  <c:v>1992.125</c:v>
                </c:pt>
                <c:pt idx="409">
                  <c:v>1992.2083</c:v>
                </c:pt>
                <c:pt idx="410">
                  <c:v>1992.2917</c:v>
                </c:pt>
                <c:pt idx="411">
                  <c:v>1992.375</c:v>
                </c:pt>
                <c:pt idx="412">
                  <c:v>1992.4583</c:v>
                </c:pt>
                <c:pt idx="413">
                  <c:v>1992.5417</c:v>
                </c:pt>
                <c:pt idx="414">
                  <c:v>1992.625</c:v>
                </c:pt>
                <c:pt idx="415">
                  <c:v>1992.7083</c:v>
                </c:pt>
                <c:pt idx="416">
                  <c:v>1992.7917</c:v>
                </c:pt>
                <c:pt idx="417">
                  <c:v>1992.875</c:v>
                </c:pt>
                <c:pt idx="418">
                  <c:v>1992.9583</c:v>
                </c:pt>
                <c:pt idx="419">
                  <c:v>1993.0417</c:v>
                </c:pt>
                <c:pt idx="420">
                  <c:v>1993.125</c:v>
                </c:pt>
                <c:pt idx="421">
                  <c:v>1993.2083</c:v>
                </c:pt>
                <c:pt idx="422">
                  <c:v>1993.2917</c:v>
                </c:pt>
                <c:pt idx="423">
                  <c:v>1993.375</c:v>
                </c:pt>
                <c:pt idx="424">
                  <c:v>1993.4583</c:v>
                </c:pt>
                <c:pt idx="425">
                  <c:v>1993.5417</c:v>
                </c:pt>
                <c:pt idx="426">
                  <c:v>1993.625</c:v>
                </c:pt>
                <c:pt idx="427">
                  <c:v>1993.7083</c:v>
                </c:pt>
                <c:pt idx="428">
                  <c:v>1993.7917</c:v>
                </c:pt>
                <c:pt idx="429">
                  <c:v>1993.875</c:v>
                </c:pt>
                <c:pt idx="430">
                  <c:v>1993.9583</c:v>
                </c:pt>
                <c:pt idx="431">
                  <c:v>1994.0417</c:v>
                </c:pt>
                <c:pt idx="432">
                  <c:v>1994.125</c:v>
                </c:pt>
                <c:pt idx="433">
                  <c:v>1994.2083</c:v>
                </c:pt>
                <c:pt idx="434">
                  <c:v>1994.2917</c:v>
                </c:pt>
                <c:pt idx="435">
                  <c:v>1994.375</c:v>
                </c:pt>
                <c:pt idx="436">
                  <c:v>1994.4583</c:v>
                </c:pt>
                <c:pt idx="437">
                  <c:v>1994.5417</c:v>
                </c:pt>
                <c:pt idx="438">
                  <c:v>1994.625</c:v>
                </c:pt>
                <c:pt idx="439">
                  <c:v>1994.7083</c:v>
                </c:pt>
                <c:pt idx="440">
                  <c:v>1994.7917</c:v>
                </c:pt>
                <c:pt idx="441">
                  <c:v>1994.875</c:v>
                </c:pt>
                <c:pt idx="442">
                  <c:v>1994.9583</c:v>
                </c:pt>
                <c:pt idx="443">
                  <c:v>1995.0417</c:v>
                </c:pt>
                <c:pt idx="444">
                  <c:v>1995.125</c:v>
                </c:pt>
                <c:pt idx="445">
                  <c:v>1995.2083</c:v>
                </c:pt>
                <c:pt idx="446">
                  <c:v>1995.2917</c:v>
                </c:pt>
                <c:pt idx="447">
                  <c:v>1995.375</c:v>
                </c:pt>
                <c:pt idx="448">
                  <c:v>1995.4583</c:v>
                </c:pt>
                <c:pt idx="449">
                  <c:v>1995.5417</c:v>
                </c:pt>
                <c:pt idx="450">
                  <c:v>1995.625</c:v>
                </c:pt>
                <c:pt idx="451">
                  <c:v>1995.7083</c:v>
                </c:pt>
                <c:pt idx="452">
                  <c:v>1995.7917</c:v>
                </c:pt>
                <c:pt idx="453">
                  <c:v>1995.875</c:v>
                </c:pt>
                <c:pt idx="454">
                  <c:v>1995.9583</c:v>
                </c:pt>
                <c:pt idx="455">
                  <c:v>1996.0417</c:v>
                </c:pt>
                <c:pt idx="456">
                  <c:v>1996.125</c:v>
                </c:pt>
                <c:pt idx="457">
                  <c:v>1996.2083</c:v>
                </c:pt>
                <c:pt idx="458">
                  <c:v>1996.2917</c:v>
                </c:pt>
                <c:pt idx="459">
                  <c:v>1996.375</c:v>
                </c:pt>
                <c:pt idx="460">
                  <c:v>1996.4583</c:v>
                </c:pt>
                <c:pt idx="461">
                  <c:v>1996.5417</c:v>
                </c:pt>
                <c:pt idx="462">
                  <c:v>1996.625</c:v>
                </c:pt>
                <c:pt idx="463">
                  <c:v>1996.7083</c:v>
                </c:pt>
                <c:pt idx="464">
                  <c:v>1996.7917</c:v>
                </c:pt>
                <c:pt idx="465">
                  <c:v>1996.875</c:v>
                </c:pt>
                <c:pt idx="466">
                  <c:v>1996.9583</c:v>
                </c:pt>
                <c:pt idx="467">
                  <c:v>1997.0417</c:v>
                </c:pt>
                <c:pt idx="468">
                  <c:v>1997.125</c:v>
                </c:pt>
                <c:pt idx="469">
                  <c:v>1997.2083</c:v>
                </c:pt>
                <c:pt idx="470">
                  <c:v>1997.2917</c:v>
                </c:pt>
                <c:pt idx="471">
                  <c:v>1997.375</c:v>
                </c:pt>
                <c:pt idx="472">
                  <c:v>1997.4583</c:v>
                </c:pt>
                <c:pt idx="473">
                  <c:v>1997.5417</c:v>
                </c:pt>
                <c:pt idx="474">
                  <c:v>1997.625</c:v>
                </c:pt>
                <c:pt idx="475">
                  <c:v>1997.7083</c:v>
                </c:pt>
                <c:pt idx="476">
                  <c:v>1997.7917</c:v>
                </c:pt>
                <c:pt idx="477">
                  <c:v>1997.875</c:v>
                </c:pt>
                <c:pt idx="478">
                  <c:v>1997.9583</c:v>
                </c:pt>
                <c:pt idx="479">
                  <c:v>1998.0417</c:v>
                </c:pt>
                <c:pt idx="480">
                  <c:v>1998.125</c:v>
                </c:pt>
                <c:pt idx="481">
                  <c:v>1998.2083</c:v>
                </c:pt>
                <c:pt idx="482">
                  <c:v>1998.2917</c:v>
                </c:pt>
                <c:pt idx="483">
                  <c:v>1998.375</c:v>
                </c:pt>
                <c:pt idx="484">
                  <c:v>1998.4583</c:v>
                </c:pt>
                <c:pt idx="485">
                  <c:v>1998.5417</c:v>
                </c:pt>
                <c:pt idx="486">
                  <c:v>1998.625</c:v>
                </c:pt>
                <c:pt idx="487">
                  <c:v>1998.7083</c:v>
                </c:pt>
                <c:pt idx="488">
                  <c:v>1998.7917</c:v>
                </c:pt>
                <c:pt idx="489">
                  <c:v>1998.875</c:v>
                </c:pt>
                <c:pt idx="490">
                  <c:v>1998.9583</c:v>
                </c:pt>
                <c:pt idx="491">
                  <c:v>1999.0417</c:v>
                </c:pt>
                <c:pt idx="492">
                  <c:v>1999.125</c:v>
                </c:pt>
                <c:pt idx="493">
                  <c:v>1999.2083</c:v>
                </c:pt>
                <c:pt idx="494">
                  <c:v>1999.2917</c:v>
                </c:pt>
                <c:pt idx="495">
                  <c:v>1999.375</c:v>
                </c:pt>
                <c:pt idx="496">
                  <c:v>1999.4583</c:v>
                </c:pt>
                <c:pt idx="497">
                  <c:v>1999.5417</c:v>
                </c:pt>
                <c:pt idx="498">
                  <c:v>1999.625</c:v>
                </c:pt>
                <c:pt idx="499">
                  <c:v>1999.7083</c:v>
                </c:pt>
                <c:pt idx="500">
                  <c:v>1999.7917</c:v>
                </c:pt>
                <c:pt idx="501">
                  <c:v>1999.875</c:v>
                </c:pt>
                <c:pt idx="502">
                  <c:v>1999.9583</c:v>
                </c:pt>
                <c:pt idx="503">
                  <c:v>2000.0417</c:v>
                </c:pt>
                <c:pt idx="504">
                  <c:v>2000.125</c:v>
                </c:pt>
                <c:pt idx="505">
                  <c:v>2000.2083</c:v>
                </c:pt>
                <c:pt idx="506">
                  <c:v>2000.2917</c:v>
                </c:pt>
                <c:pt idx="507">
                  <c:v>2000.375</c:v>
                </c:pt>
                <c:pt idx="508">
                  <c:v>2000.4583</c:v>
                </c:pt>
                <c:pt idx="509">
                  <c:v>2000.5417</c:v>
                </c:pt>
                <c:pt idx="510">
                  <c:v>2000.625</c:v>
                </c:pt>
                <c:pt idx="511">
                  <c:v>2000.7083</c:v>
                </c:pt>
                <c:pt idx="512">
                  <c:v>2000.7917</c:v>
                </c:pt>
                <c:pt idx="513">
                  <c:v>2000.875</c:v>
                </c:pt>
                <c:pt idx="514">
                  <c:v>2000.9583</c:v>
                </c:pt>
                <c:pt idx="515">
                  <c:v>2001.0417</c:v>
                </c:pt>
                <c:pt idx="516">
                  <c:v>2001.125</c:v>
                </c:pt>
                <c:pt idx="517">
                  <c:v>2001.2083</c:v>
                </c:pt>
                <c:pt idx="518">
                  <c:v>2001.2917</c:v>
                </c:pt>
                <c:pt idx="519">
                  <c:v>2001.375</c:v>
                </c:pt>
                <c:pt idx="520">
                  <c:v>2001.4583</c:v>
                </c:pt>
                <c:pt idx="521">
                  <c:v>2001.5417</c:v>
                </c:pt>
                <c:pt idx="522">
                  <c:v>2001.625</c:v>
                </c:pt>
                <c:pt idx="523">
                  <c:v>2001.7083</c:v>
                </c:pt>
                <c:pt idx="524">
                  <c:v>2001.7917</c:v>
                </c:pt>
                <c:pt idx="525">
                  <c:v>2001.875</c:v>
                </c:pt>
                <c:pt idx="526">
                  <c:v>2001.9583</c:v>
                </c:pt>
                <c:pt idx="527">
                  <c:v>2002.0417</c:v>
                </c:pt>
                <c:pt idx="528">
                  <c:v>2002.125</c:v>
                </c:pt>
                <c:pt idx="529">
                  <c:v>2002.2083</c:v>
                </c:pt>
                <c:pt idx="530">
                  <c:v>2002.2917</c:v>
                </c:pt>
                <c:pt idx="531">
                  <c:v>2002.375</c:v>
                </c:pt>
                <c:pt idx="532">
                  <c:v>2002.4583</c:v>
                </c:pt>
                <c:pt idx="533">
                  <c:v>2002.5417</c:v>
                </c:pt>
                <c:pt idx="534">
                  <c:v>2002.625</c:v>
                </c:pt>
                <c:pt idx="535">
                  <c:v>2002.7083</c:v>
                </c:pt>
                <c:pt idx="536">
                  <c:v>2002.7917</c:v>
                </c:pt>
                <c:pt idx="537">
                  <c:v>2002.875</c:v>
                </c:pt>
                <c:pt idx="538">
                  <c:v>2002.9583</c:v>
                </c:pt>
                <c:pt idx="539">
                  <c:v>2003.0417</c:v>
                </c:pt>
                <c:pt idx="540">
                  <c:v>2003.125</c:v>
                </c:pt>
                <c:pt idx="541">
                  <c:v>2003.2083</c:v>
                </c:pt>
                <c:pt idx="542">
                  <c:v>2003.2917</c:v>
                </c:pt>
                <c:pt idx="543">
                  <c:v>2003.375</c:v>
                </c:pt>
                <c:pt idx="544">
                  <c:v>2003.4583</c:v>
                </c:pt>
                <c:pt idx="545">
                  <c:v>2003.5417</c:v>
                </c:pt>
                <c:pt idx="546">
                  <c:v>2003.625</c:v>
                </c:pt>
                <c:pt idx="547">
                  <c:v>2003.7083</c:v>
                </c:pt>
                <c:pt idx="548">
                  <c:v>2003.7917</c:v>
                </c:pt>
                <c:pt idx="549">
                  <c:v>2003.875</c:v>
                </c:pt>
                <c:pt idx="550">
                  <c:v>2003.9583</c:v>
                </c:pt>
                <c:pt idx="551">
                  <c:v>2004.0417</c:v>
                </c:pt>
                <c:pt idx="552">
                  <c:v>2004.125</c:v>
                </c:pt>
                <c:pt idx="553">
                  <c:v>2004.2083</c:v>
                </c:pt>
                <c:pt idx="554">
                  <c:v>2004.2917</c:v>
                </c:pt>
                <c:pt idx="555">
                  <c:v>2004.375</c:v>
                </c:pt>
                <c:pt idx="556">
                  <c:v>2004.4583</c:v>
                </c:pt>
                <c:pt idx="557">
                  <c:v>2004.5417</c:v>
                </c:pt>
                <c:pt idx="558">
                  <c:v>2004.625</c:v>
                </c:pt>
                <c:pt idx="559">
                  <c:v>2004.7083</c:v>
                </c:pt>
                <c:pt idx="560">
                  <c:v>2004.7917</c:v>
                </c:pt>
                <c:pt idx="561">
                  <c:v>2004.875</c:v>
                </c:pt>
                <c:pt idx="562">
                  <c:v>2004.9583</c:v>
                </c:pt>
                <c:pt idx="563">
                  <c:v>2005.0417</c:v>
                </c:pt>
                <c:pt idx="564">
                  <c:v>2005.125</c:v>
                </c:pt>
                <c:pt idx="565">
                  <c:v>2005.2083</c:v>
                </c:pt>
                <c:pt idx="566">
                  <c:v>2005.2917</c:v>
                </c:pt>
                <c:pt idx="567">
                  <c:v>2005.375</c:v>
                </c:pt>
                <c:pt idx="568">
                  <c:v>2005.4583</c:v>
                </c:pt>
                <c:pt idx="569">
                  <c:v>2005.5417</c:v>
                </c:pt>
                <c:pt idx="570">
                  <c:v>2005.625</c:v>
                </c:pt>
                <c:pt idx="571">
                  <c:v>2005.7083</c:v>
                </c:pt>
                <c:pt idx="572">
                  <c:v>2005.7917</c:v>
                </c:pt>
                <c:pt idx="573">
                  <c:v>2005.875</c:v>
                </c:pt>
                <c:pt idx="574">
                  <c:v>2005.9583</c:v>
                </c:pt>
                <c:pt idx="575">
                  <c:v>2006.0417</c:v>
                </c:pt>
                <c:pt idx="576">
                  <c:v>2006.125</c:v>
                </c:pt>
                <c:pt idx="577">
                  <c:v>2006.2083</c:v>
                </c:pt>
                <c:pt idx="578">
                  <c:v>2006.2917</c:v>
                </c:pt>
                <c:pt idx="579">
                  <c:v>2006.375</c:v>
                </c:pt>
                <c:pt idx="580">
                  <c:v>2006.4583</c:v>
                </c:pt>
                <c:pt idx="581">
                  <c:v>2006.5417</c:v>
                </c:pt>
                <c:pt idx="582">
                  <c:v>2006.625</c:v>
                </c:pt>
                <c:pt idx="583">
                  <c:v>2006.7083</c:v>
                </c:pt>
                <c:pt idx="584">
                  <c:v>2006.7917</c:v>
                </c:pt>
                <c:pt idx="585">
                  <c:v>2006.875</c:v>
                </c:pt>
                <c:pt idx="586">
                  <c:v>2006.9583</c:v>
                </c:pt>
                <c:pt idx="587">
                  <c:v>2007.0417</c:v>
                </c:pt>
                <c:pt idx="588">
                  <c:v>2007.125</c:v>
                </c:pt>
                <c:pt idx="589">
                  <c:v>2007.2083</c:v>
                </c:pt>
                <c:pt idx="590">
                  <c:v>2007.2917</c:v>
                </c:pt>
                <c:pt idx="591">
                  <c:v>2007.375</c:v>
                </c:pt>
                <c:pt idx="592">
                  <c:v>2007.4583</c:v>
                </c:pt>
                <c:pt idx="593">
                  <c:v>2007.5417</c:v>
                </c:pt>
                <c:pt idx="594">
                  <c:v>2007.625</c:v>
                </c:pt>
                <c:pt idx="595">
                  <c:v>2007.7083</c:v>
                </c:pt>
                <c:pt idx="596">
                  <c:v>2007.7917</c:v>
                </c:pt>
                <c:pt idx="597">
                  <c:v>2007.875</c:v>
                </c:pt>
                <c:pt idx="598">
                  <c:v>2007.9583</c:v>
                </c:pt>
                <c:pt idx="599">
                  <c:v>2008.0417</c:v>
                </c:pt>
                <c:pt idx="600">
                  <c:v>2008.125</c:v>
                </c:pt>
                <c:pt idx="601">
                  <c:v>2008.2083</c:v>
                </c:pt>
                <c:pt idx="602">
                  <c:v>2008.2917</c:v>
                </c:pt>
                <c:pt idx="603">
                  <c:v>2008.375</c:v>
                </c:pt>
                <c:pt idx="604">
                  <c:v>2008.4583</c:v>
                </c:pt>
                <c:pt idx="605">
                  <c:v>2008.5417</c:v>
                </c:pt>
                <c:pt idx="606">
                  <c:v>2008.625</c:v>
                </c:pt>
                <c:pt idx="607">
                  <c:v>2008.7083</c:v>
                </c:pt>
                <c:pt idx="608">
                  <c:v>2008.7917</c:v>
                </c:pt>
                <c:pt idx="609">
                  <c:v>2008.875</c:v>
                </c:pt>
                <c:pt idx="610">
                  <c:v>2008.9583</c:v>
                </c:pt>
                <c:pt idx="611">
                  <c:v>2009.0417</c:v>
                </c:pt>
                <c:pt idx="612">
                  <c:v>2009.125</c:v>
                </c:pt>
                <c:pt idx="613">
                  <c:v>2009.2083</c:v>
                </c:pt>
                <c:pt idx="614">
                  <c:v>2009.2917</c:v>
                </c:pt>
                <c:pt idx="615">
                  <c:v>2009.375</c:v>
                </c:pt>
                <c:pt idx="616">
                  <c:v>2009.4583</c:v>
                </c:pt>
                <c:pt idx="617">
                  <c:v>2009.5417</c:v>
                </c:pt>
                <c:pt idx="618">
                  <c:v>2009.625</c:v>
                </c:pt>
                <c:pt idx="619">
                  <c:v>2009.7083</c:v>
                </c:pt>
                <c:pt idx="620">
                  <c:v>2009.7917</c:v>
                </c:pt>
                <c:pt idx="621">
                  <c:v>2009.875</c:v>
                </c:pt>
                <c:pt idx="622">
                  <c:v>2009.9583</c:v>
                </c:pt>
                <c:pt idx="623">
                  <c:v>2010.0417</c:v>
                </c:pt>
                <c:pt idx="624">
                  <c:v>2010.125</c:v>
                </c:pt>
                <c:pt idx="625">
                  <c:v>2010.2083</c:v>
                </c:pt>
                <c:pt idx="626">
                  <c:v>2010.2917</c:v>
                </c:pt>
                <c:pt idx="627">
                  <c:v>2010.375</c:v>
                </c:pt>
                <c:pt idx="628">
                  <c:v>2010.4583</c:v>
                </c:pt>
                <c:pt idx="629">
                  <c:v>2010.5417</c:v>
                </c:pt>
                <c:pt idx="630">
                  <c:v>2010.625</c:v>
                </c:pt>
                <c:pt idx="631">
                  <c:v>2010.7083</c:v>
                </c:pt>
                <c:pt idx="632">
                  <c:v>2010.7917</c:v>
                </c:pt>
                <c:pt idx="633">
                  <c:v>2010.875</c:v>
                </c:pt>
                <c:pt idx="634">
                  <c:v>2010.9583</c:v>
                </c:pt>
                <c:pt idx="635">
                  <c:v>2011.0417</c:v>
                </c:pt>
                <c:pt idx="636">
                  <c:v>2011.125</c:v>
                </c:pt>
                <c:pt idx="637">
                  <c:v>2011.2083</c:v>
                </c:pt>
                <c:pt idx="638">
                  <c:v>2011.2917</c:v>
                </c:pt>
                <c:pt idx="639">
                  <c:v>2011.375</c:v>
                </c:pt>
                <c:pt idx="640">
                  <c:v>2011.4583</c:v>
                </c:pt>
                <c:pt idx="641">
                  <c:v>2011.5417</c:v>
                </c:pt>
                <c:pt idx="642">
                  <c:v>2011.625</c:v>
                </c:pt>
                <c:pt idx="643">
                  <c:v>2011.7083</c:v>
                </c:pt>
                <c:pt idx="644">
                  <c:v>2011.7917</c:v>
                </c:pt>
                <c:pt idx="645">
                  <c:v>2011.875</c:v>
                </c:pt>
                <c:pt idx="646">
                  <c:v>2011.9583</c:v>
                </c:pt>
                <c:pt idx="647">
                  <c:v>2012.0417</c:v>
                </c:pt>
                <c:pt idx="648">
                  <c:v>2012.125</c:v>
                </c:pt>
                <c:pt idx="649">
                  <c:v>2012.2083</c:v>
                </c:pt>
                <c:pt idx="650">
                  <c:v>2012.2917</c:v>
                </c:pt>
                <c:pt idx="651">
                  <c:v>2012.375</c:v>
                </c:pt>
                <c:pt idx="652">
                  <c:v>2012.4583</c:v>
                </c:pt>
                <c:pt idx="653">
                  <c:v>2012.5417</c:v>
                </c:pt>
                <c:pt idx="654">
                  <c:v>2012.625</c:v>
                </c:pt>
                <c:pt idx="655">
                  <c:v>2012.7083</c:v>
                </c:pt>
                <c:pt idx="656">
                  <c:v>2012.7917</c:v>
                </c:pt>
                <c:pt idx="657">
                  <c:v>2012.875</c:v>
                </c:pt>
                <c:pt idx="658">
                  <c:v>2012.9583</c:v>
                </c:pt>
                <c:pt idx="659">
                  <c:v>2013.0417</c:v>
                </c:pt>
                <c:pt idx="660">
                  <c:v>2013.125</c:v>
                </c:pt>
                <c:pt idx="661">
                  <c:v>2013.2083</c:v>
                </c:pt>
                <c:pt idx="662">
                  <c:v>2013.2917</c:v>
                </c:pt>
                <c:pt idx="663">
                  <c:v>2013.375</c:v>
                </c:pt>
                <c:pt idx="664">
                  <c:v>2013.4583</c:v>
                </c:pt>
                <c:pt idx="665">
                  <c:v>2013.5417</c:v>
                </c:pt>
                <c:pt idx="666">
                  <c:v>2013.625</c:v>
                </c:pt>
                <c:pt idx="667">
                  <c:v>2013.7083</c:v>
                </c:pt>
                <c:pt idx="668">
                  <c:v>2013.7917</c:v>
                </c:pt>
                <c:pt idx="669">
                  <c:v>2013.875</c:v>
                </c:pt>
                <c:pt idx="670">
                  <c:v>2013.9583</c:v>
                </c:pt>
                <c:pt idx="671">
                  <c:v>2014.0417</c:v>
                </c:pt>
                <c:pt idx="672">
                  <c:v>2014.125</c:v>
                </c:pt>
                <c:pt idx="673">
                  <c:v>2014.2083</c:v>
                </c:pt>
                <c:pt idx="674">
                  <c:v>2014.2917</c:v>
                </c:pt>
                <c:pt idx="675">
                  <c:v>2014.375</c:v>
                </c:pt>
                <c:pt idx="676">
                  <c:v>2014.4583</c:v>
                </c:pt>
                <c:pt idx="677">
                  <c:v>2014.5417</c:v>
                </c:pt>
                <c:pt idx="678">
                  <c:v>2014.625</c:v>
                </c:pt>
                <c:pt idx="679">
                  <c:v>2014.7083</c:v>
                </c:pt>
                <c:pt idx="680">
                  <c:v>2014.7917</c:v>
                </c:pt>
                <c:pt idx="681">
                  <c:v>2014.875</c:v>
                </c:pt>
                <c:pt idx="682">
                  <c:v>2014.9583</c:v>
                </c:pt>
                <c:pt idx="683">
                  <c:v>2015.0417</c:v>
                </c:pt>
                <c:pt idx="684">
                  <c:v>2015.125</c:v>
                </c:pt>
                <c:pt idx="685">
                  <c:v>2015.2083</c:v>
                </c:pt>
                <c:pt idx="686">
                  <c:v>2015.2917</c:v>
                </c:pt>
                <c:pt idx="687">
                  <c:v>2015.375</c:v>
                </c:pt>
                <c:pt idx="688">
                  <c:v>2015.4583</c:v>
                </c:pt>
                <c:pt idx="689">
                  <c:v>2015.5417</c:v>
                </c:pt>
                <c:pt idx="690">
                  <c:v>2015.625</c:v>
                </c:pt>
                <c:pt idx="691">
                  <c:v>2015.7083</c:v>
                </c:pt>
                <c:pt idx="692">
                  <c:v>2015.7917</c:v>
                </c:pt>
                <c:pt idx="693">
                  <c:v>2015.875</c:v>
                </c:pt>
                <c:pt idx="694">
                  <c:v>2015.9583</c:v>
                </c:pt>
                <c:pt idx="695">
                  <c:v>2016.0417</c:v>
                </c:pt>
                <c:pt idx="696">
                  <c:v>2016.125</c:v>
                </c:pt>
                <c:pt idx="697">
                  <c:v>2016.2083</c:v>
                </c:pt>
                <c:pt idx="698">
                  <c:v>2016.2917</c:v>
                </c:pt>
                <c:pt idx="699">
                  <c:v>2016.375</c:v>
                </c:pt>
                <c:pt idx="700">
                  <c:v>2016.4583</c:v>
                </c:pt>
                <c:pt idx="701">
                  <c:v>2016.5417</c:v>
                </c:pt>
                <c:pt idx="702">
                  <c:v>2016.625</c:v>
                </c:pt>
                <c:pt idx="703">
                  <c:v>2016.7083</c:v>
                </c:pt>
                <c:pt idx="704">
                  <c:v>2016.7917</c:v>
                </c:pt>
                <c:pt idx="705">
                  <c:v>2016.875</c:v>
                </c:pt>
                <c:pt idx="706">
                  <c:v>2016.9583</c:v>
                </c:pt>
                <c:pt idx="707">
                  <c:v>2017.0417</c:v>
                </c:pt>
                <c:pt idx="708">
                  <c:v>2017.125</c:v>
                </c:pt>
                <c:pt idx="709">
                  <c:v>2017.2083</c:v>
                </c:pt>
                <c:pt idx="710">
                  <c:v>2017.2917</c:v>
                </c:pt>
                <c:pt idx="711">
                  <c:v>2017.375</c:v>
                </c:pt>
                <c:pt idx="712">
                  <c:v>2017.4583</c:v>
                </c:pt>
                <c:pt idx="713">
                  <c:v>2017.5417</c:v>
                </c:pt>
                <c:pt idx="714">
                  <c:v>2017.625</c:v>
                </c:pt>
                <c:pt idx="715">
                  <c:v>2017.7083</c:v>
                </c:pt>
                <c:pt idx="716">
                  <c:v>2017.7917</c:v>
                </c:pt>
                <c:pt idx="717">
                  <c:v>2017.875</c:v>
                </c:pt>
                <c:pt idx="718">
                  <c:v>2017.9583</c:v>
                </c:pt>
                <c:pt idx="719">
                  <c:v>2018.0417</c:v>
                </c:pt>
                <c:pt idx="720">
                  <c:v>2018.125</c:v>
                </c:pt>
                <c:pt idx="721">
                  <c:v>2018.2083</c:v>
                </c:pt>
                <c:pt idx="722">
                  <c:v>2018.2917</c:v>
                </c:pt>
                <c:pt idx="723">
                  <c:v>2018.375</c:v>
                </c:pt>
                <c:pt idx="724">
                  <c:v>2018.4583</c:v>
                </c:pt>
                <c:pt idx="725">
                  <c:v>2018.5417</c:v>
                </c:pt>
                <c:pt idx="726">
                  <c:v>2018.625</c:v>
                </c:pt>
                <c:pt idx="727">
                  <c:v>2018.7083</c:v>
                </c:pt>
                <c:pt idx="728">
                  <c:v>2018.7917</c:v>
                </c:pt>
                <c:pt idx="729">
                  <c:v>2018.875</c:v>
                </c:pt>
                <c:pt idx="730">
                  <c:v>2018.9583</c:v>
                </c:pt>
                <c:pt idx="731">
                  <c:v>2019.0417</c:v>
                </c:pt>
                <c:pt idx="732">
                  <c:v>2019.125</c:v>
                </c:pt>
                <c:pt idx="733">
                  <c:v>2019.2083</c:v>
                </c:pt>
                <c:pt idx="734">
                  <c:v>2019.2917</c:v>
                </c:pt>
                <c:pt idx="735">
                  <c:v>2019.375</c:v>
                </c:pt>
                <c:pt idx="736">
                  <c:v>2019.4583</c:v>
                </c:pt>
                <c:pt idx="737">
                  <c:v>2019.5417</c:v>
                </c:pt>
                <c:pt idx="738">
                  <c:v>2019.625</c:v>
                </c:pt>
                <c:pt idx="739">
                  <c:v>2019.7083</c:v>
                </c:pt>
                <c:pt idx="740">
                  <c:v>2019.7917</c:v>
                </c:pt>
                <c:pt idx="741">
                  <c:v>2019.875</c:v>
                </c:pt>
                <c:pt idx="742">
                  <c:v>2019.9583</c:v>
                </c:pt>
                <c:pt idx="743">
                  <c:v>2020.0417</c:v>
                </c:pt>
                <c:pt idx="744">
                  <c:v>2020.125</c:v>
                </c:pt>
                <c:pt idx="745">
                  <c:v>2020.2083</c:v>
                </c:pt>
                <c:pt idx="746">
                  <c:v>2020.2917</c:v>
                </c:pt>
                <c:pt idx="747">
                  <c:v>2020.375</c:v>
                </c:pt>
                <c:pt idx="748">
                  <c:v>2020.4583</c:v>
                </c:pt>
                <c:pt idx="749">
                  <c:v>2020.5417</c:v>
                </c:pt>
                <c:pt idx="750">
                  <c:v>2020.625</c:v>
                </c:pt>
                <c:pt idx="751">
                  <c:v>2020.7083</c:v>
                </c:pt>
                <c:pt idx="752">
                  <c:v>2020.7917</c:v>
                </c:pt>
                <c:pt idx="753">
                  <c:v>2020.875</c:v>
                </c:pt>
                <c:pt idx="754">
                  <c:v>2020.9583</c:v>
                </c:pt>
                <c:pt idx="755">
                  <c:v>2021.0417</c:v>
                </c:pt>
                <c:pt idx="756">
                  <c:v>2021.125</c:v>
                </c:pt>
                <c:pt idx="757">
                  <c:v>2021.2083</c:v>
                </c:pt>
                <c:pt idx="758">
                  <c:v>2021.2917</c:v>
                </c:pt>
                <c:pt idx="759">
                  <c:v>2021.375</c:v>
                </c:pt>
                <c:pt idx="760">
                  <c:v>2021.4583</c:v>
                </c:pt>
                <c:pt idx="761">
                  <c:v>2021.5417</c:v>
                </c:pt>
                <c:pt idx="762">
                  <c:v>2021.625</c:v>
                </c:pt>
                <c:pt idx="763">
                  <c:v>2021.7083</c:v>
                </c:pt>
                <c:pt idx="764">
                  <c:v>2021.7917</c:v>
                </c:pt>
                <c:pt idx="765">
                  <c:v>2021.875</c:v>
                </c:pt>
                <c:pt idx="766">
                  <c:v>2021.9583</c:v>
                </c:pt>
                <c:pt idx="767">
                  <c:v>2022.0417</c:v>
                </c:pt>
                <c:pt idx="768">
                  <c:v>2022.125</c:v>
                </c:pt>
                <c:pt idx="769">
                  <c:v>2022.2083</c:v>
                </c:pt>
                <c:pt idx="770">
                  <c:v>2022.2917</c:v>
                </c:pt>
                <c:pt idx="771">
                  <c:v>2022.375</c:v>
                </c:pt>
                <c:pt idx="772">
                  <c:v>2022.4583</c:v>
                </c:pt>
                <c:pt idx="773">
                  <c:v>2022.5417</c:v>
                </c:pt>
                <c:pt idx="774">
                  <c:v>2022.625</c:v>
                </c:pt>
                <c:pt idx="775">
                  <c:v>2022.7083</c:v>
                </c:pt>
                <c:pt idx="776">
                  <c:v>2022.7917</c:v>
                </c:pt>
                <c:pt idx="777">
                  <c:v>2022.875</c:v>
                </c:pt>
                <c:pt idx="778">
                  <c:v>2022.9583</c:v>
                </c:pt>
                <c:pt idx="779">
                  <c:v>2023.0417</c:v>
                </c:pt>
                <c:pt idx="780">
                  <c:v>2023.125</c:v>
                </c:pt>
                <c:pt idx="781">
                  <c:v>2023.2083</c:v>
                </c:pt>
                <c:pt idx="782">
                  <c:v>2023.2917</c:v>
                </c:pt>
                <c:pt idx="783">
                  <c:v>2023.375</c:v>
                </c:pt>
                <c:pt idx="784">
                  <c:v>2023.4583</c:v>
                </c:pt>
                <c:pt idx="785">
                  <c:v>2023.5417</c:v>
                </c:pt>
                <c:pt idx="786">
                  <c:v>2023.625</c:v>
                </c:pt>
                <c:pt idx="787">
                  <c:v>2023.7083</c:v>
                </c:pt>
                <c:pt idx="788">
                  <c:v>2023.7917</c:v>
                </c:pt>
                <c:pt idx="789">
                  <c:v>2023.875</c:v>
                </c:pt>
                <c:pt idx="790">
                  <c:v>2023.9583</c:v>
                </c:pt>
                <c:pt idx="791">
                  <c:v>2024.0417</c:v>
                </c:pt>
                <c:pt idx="792">
                  <c:v>2024.125</c:v>
                </c:pt>
                <c:pt idx="793">
                  <c:v>2024.2083</c:v>
                </c:pt>
                <c:pt idx="794">
                  <c:v>2024.2917</c:v>
                </c:pt>
                <c:pt idx="795">
                  <c:v>2024.375</c:v>
                </c:pt>
                <c:pt idx="796">
                  <c:v>2024.4583</c:v>
                </c:pt>
                <c:pt idx="797">
                  <c:v>2024.5417</c:v>
                </c:pt>
                <c:pt idx="798">
                  <c:v>2024.625</c:v>
                </c:pt>
                <c:pt idx="799">
                  <c:v>2024.7083</c:v>
                </c:pt>
                <c:pt idx="800">
                  <c:v>2024.7917</c:v>
                </c:pt>
                <c:pt idx="801">
                  <c:v>2024.875</c:v>
                </c:pt>
                <c:pt idx="802">
                  <c:v>2024.9583</c:v>
                </c:pt>
                <c:pt idx="803">
                  <c:v>2025.0417</c:v>
                </c:pt>
                <c:pt idx="804">
                  <c:v>2025.125</c:v>
                </c:pt>
                <c:pt idx="805">
                  <c:v>2025.2083</c:v>
                </c:pt>
                <c:pt idx="806">
                  <c:v>2025.2917</c:v>
                </c:pt>
              </c:numCache>
            </c:numRef>
          </c:xVal>
          <c:yVal>
            <c:numRef>
              <c:f>'Fig 1 manual nonlinear regr'!$AG$2:$AG$808</c:f>
              <c:numCache>
                <c:formatCode>General</c:formatCode>
                <c:ptCount val="807"/>
                <c:pt idx="0">
                  <c:v>312.18334189255427</c:v>
                </c:pt>
                <c:pt idx="1">
                  <c:v>314.51157777082142</c:v>
                </c:pt>
                <c:pt idx="2">
                  <c:v>314.57633171630494</c:v>
                </c:pt>
                <c:pt idx="3">
                  <c:v>314.63910301754078</c:v>
                </c:pt>
                <c:pt idx="4">
                  <c:v>314.70409179978071</c:v>
                </c:pt>
                <c:pt idx="5">
                  <c:v>314.76716486074668</c:v>
                </c:pt>
                <c:pt idx="6">
                  <c:v>314.83246606278675</c:v>
                </c:pt>
                <c:pt idx="7">
                  <c:v>314.89792657370396</c:v>
                </c:pt>
                <c:pt idx="8">
                  <c:v>314.96145745786083</c:v>
                </c:pt>
                <c:pt idx="9">
                  <c:v>315.02731022458318</c:v>
                </c:pt>
                <c:pt idx="10">
                  <c:v>315.09114670321452</c:v>
                </c:pt>
                <c:pt idx="11">
                  <c:v>315.15723829167985</c:v>
                </c:pt>
                <c:pt idx="12">
                  <c:v>315.22349111725009</c:v>
                </c:pt>
                <c:pt idx="13">
                  <c:v>315.28348392256737</c:v>
                </c:pt>
                <c:pt idx="14">
                  <c:v>315.3501232318456</c:v>
                </c:pt>
                <c:pt idx="15">
                  <c:v>315.41472217057617</c:v>
                </c:pt>
                <c:pt idx="16">
                  <c:v>315.4816031540737</c:v>
                </c:pt>
                <c:pt idx="17">
                  <c:v>315.54651263851457</c:v>
                </c:pt>
                <c:pt idx="18">
                  <c:v>315.61371513816908</c:v>
                </c:pt>
                <c:pt idx="19">
                  <c:v>315.6810815851083</c:v>
                </c:pt>
                <c:pt idx="20">
                  <c:v>315.74646222263448</c:v>
                </c:pt>
                <c:pt idx="21">
                  <c:v>315.81423234622559</c:v>
                </c:pt>
                <c:pt idx="22">
                  <c:v>315.87992747585793</c:v>
                </c:pt>
                <c:pt idx="23">
                  <c:v>315.94786316419891</c:v>
                </c:pt>
                <c:pt idx="24">
                  <c:v>316.01588398735987</c:v>
                </c:pt>
                <c:pt idx="25">
                  <c:v>316.07963764215225</c:v>
                </c:pt>
                <c:pt idx="26">
                  <c:v>316.14797918423221</c:v>
                </c:pt>
                <c:pt idx="27">
                  <c:v>316.21430064830099</c:v>
                </c:pt>
                <c:pt idx="28">
                  <c:v>316.28296993953541</c:v>
                </c:pt>
                <c:pt idx="29">
                  <c:v>316.34960946496375</c:v>
                </c:pt>
                <c:pt idx="30">
                  <c:v>316.41860807715705</c:v>
                </c:pt>
                <c:pt idx="31">
                  <c:v>316.48777462141601</c:v>
                </c:pt>
                <c:pt idx="32">
                  <c:v>316.55481474934652</c:v>
                </c:pt>
                <c:pt idx="33">
                  <c:v>316.62431279980717</c:v>
                </c:pt>
                <c:pt idx="34">
                  <c:v>316.6917565875271</c:v>
                </c:pt>
                <c:pt idx="35">
                  <c:v>316.76167047934672</c:v>
                </c:pt>
                <c:pt idx="36">
                  <c:v>316.83183747927939</c:v>
                </c:pt>
                <c:pt idx="37">
                  <c:v>316.89537462098485</c:v>
                </c:pt>
                <c:pt idx="38">
                  <c:v>316.96595093783435</c:v>
                </c:pt>
                <c:pt idx="39">
                  <c:v>317.03436634035529</c:v>
                </c:pt>
                <c:pt idx="40">
                  <c:v>317.10519860938177</c:v>
                </c:pt>
                <c:pt idx="41">
                  <c:v>317.17394290445407</c:v>
                </c:pt>
                <c:pt idx="42">
                  <c:v>317.24511568460542</c:v>
                </c:pt>
                <c:pt idx="43">
                  <c:v>317.31646209794167</c:v>
                </c:pt>
                <c:pt idx="44">
                  <c:v>317.38570538152084</c:v>
                </c:pt>
                <c:pt idx="45">
                  <c:v>317.45747932046629</c:v>
                </c:pt>
                <c:pt idx="46">
                  <c:v>317.52705567614316</c:v>
                </c:pt>
                <c:pt idx="47">
                  <c:v>317.59908991056341</c:v>
                </c:pt>
                <c:pt idx="48">
                  <c:v>317.6712998797741</c:v>
                </c:pt>
                <c:pt idx="49">
                  <c:v>317.73668695704248</c:v>
                </c:pt>
                <c:pt idx="50">
                  <c:v>317.80931816076497</c:v>
                </c:pt>
                <c:pt idx="51">
                  <c:v>317.87972553338057</c:v>
                </c:pt>
                <c:pt idx="52">
                  <c:v>317.95262014153582</c:v>
                </c:pt>
                <c:pt idx="53">
                  <c:v>318.02336598267686</c:v>
                </c:pt>
                <c:pt idx="54">
                  <c:v>318.09661101621543</c:v>
                </c:pt>
                <c:pt idx="55">
                  <c:v>318.17003473841032</c:v>
                </c:pt>
                <c:pt idx="56">
                  <c:v>318.24129409651448</c:v>
                </c:pt>
                <c:pt idx="57">
                  <c:v>318.31515779207439</c:v>
                </c:pt>
                <c:pt idx="58">
                  <c:v>318.38675991994137</c:v>
                </c:pt>
                <c:pt idx="59">
                  <c:v>318.4608914896906</c:v>
                </c:pt>
                <c:pt idx="60">
                  <c:v>318.5352039108916</c:v>
                </c:pt>
                <c:pt idx="61">
                  <c:v>318.60249478610154</c:v>
                </c:pt>
                <c:pt idx="62">
                  <c:v>318.6772407063998</c:v>
                </c:pt>
                <c:pt idx="63">
                  <c:v>318.74969804693961</c:v>
                </c:pt>
                <c:pt idx="64">
                  <c:v>318.82471504090501</c:v>
                </c:pt>
                <c:pt idx="65">
                  <c:v>318.89752070475669</c:v>
                </c:pt>
                <c:pt idx="66">
                  <c:v>318.97289832702523</c:v>
                </c:pt>
                <c:pt idx="67">
                  <c:v>319.04845984061609</c:v>
                </c:pt>
                <c:pt idx="68">
                  <c:v>319.12179397289498</c:v>
                </c:pt>
                <c:pt idx="69">
                  <c:v>319.19780827003302</c:v>
                </c:pt>
                <c:pt idx="70">
                  <c:v>319.27149515209516</c:v>
                </c:pt>
                <c:pt idx="71">
                  <c:v>319.34769515478342</c:v>
                </c:pt>
                <c:pt idx="72">
                  <c:v>319.42399064886439</c:v>
                </c:pt>
                <c:pt idx="73">
                  <c:v>319.49549987744837</c:v>
                </c:pt>
                <c:pt idx="74">
                  <c:v>319.57215510561167</c:v>
                </c:pt>
                <c:pt idx="75">
                  <c:v>319.64654451512155</c:v>
                </c:pt>
                <c:pt idx="76">
                  <c:v>319.72356736282427</c:v>
                </c:pt>
                <c:pt idx="77">
                  <c:v>319.7983135255671</c:v>
                </c:pt>
                <c:pt idx="78">
                  <c:v>319.87570575582208</c:v>
                </c:pt>
                <c:pt idx="79">
                  <c:v>319.95328634692476</c:v>
                </c:pt>
                <c:pt idx="80">
                  <c:v>320.02848184509799</c:v>
                </c:pt>
                <c:pt idx="81">
                  <c:v>320.10643426982853</c:v>
                </c:pt>
                <c:pt idx="82">
                  <c:v>320.18208253263532</c:v>
                </c:pt>
                <c:pt idx="83">
                  <c:v>320.26050138544599</c:v>
                </c:pt>
                <c:pt idx="84">
                  <c:v>320.33920413674014</c:v>
                </c:pt>
                <c:pt idx="85">
                  <c:v>320.41047051361789</c:v>
                </c:pt>
                <c:pt idx="86">
                  <c:v>320.48963237485742</c:v>
                </c:pt>
                <c:pt idx="87">
                  <c:v>320.56637044851669</c:v>
                </c:pt>
                <c:pt idx="88">
                  <c:v>320.64581939828162</c:v>
                </c:pt>
                <c:pt idx="89">
                  <c:v>320.72292637397044</c:v>
                </c:pt>
                <c:pt idx="90">
                  <c:v>320.80275725772674</c:v>
                </c:pt>
                <c:pt idx="91">
                  <c:v>320.88278289698644</c:v>
                </c:pt>
                <c:pt idx="92">
                  <c:v>320.96044956267758</c:v>
                </c:pt>
                <c:pt idx="93">
                  <c:v>321.04095473564558</c:v>
                </c:pt>
                <c:pt idx="94">
                  <c:v>321.11899499135023</c:v>
                </c:pt>
                <c:pt idx="95">
                  <c:v>321.19979212449971</c:v>
                </c:pt>
                <c:pt idx="96">
                  <c:v>321.28078637041591</c:v>
                </c:pt>
                <c:pt idx="97">
                  <c:v>321.35412772582572</c:v>
                </c:pt>
                <c:pt idx="98">
                  <c:v>321.43559444904656</c:v>
                </c:pt>
                <c:pt idx="99">
                  <c:v>321.51456681414061</c:v>
                </c:pt>
                <c:pt idx="100">
                  <c:v>321.59632898470301</c:v>
                </c:pt>
                <c:pt idx="101">
                  <c:v>321.67568099270909</c:v>
                </c:pt>
                <c:pt idx="102">
                  <c:v>321.75783621758166</c:v>
                </c:pt>
                <c:pt idx="103">
                  <c:v>321.84019186842261</c:v>
                </c:pt>
                <c:pt idx="104">
                  <c:v>321.92011986226066</c:v>
                </c:pt>
                <c:pt idx="105">
                  <c:v>322.00296900882387</c:v>
                </c:pt>
                <c:pt idx="106">
                  <c:v>322.08328147005255</c:v>
                </c:pt>
                <c:pt idx="107">
                  <c:v>322.1664310774554</c:v>
                </c:pt>
                <c:pt idx="108">
                  <c:v>322.24978353672321</c:v>
                </c:pt>
                <c:pt idx="109">
                  <c:v>322.32526028535284</c:v>
                </c:pt>
                <c:pt idx="110">
                  <c:v>322.40909897848684</c:v>
                </c:pt>
                <c:pt idx="111">
                  <c:v>322.49037068822804</c:v>
                </c:pt>
                <c:pt idx="112">
                  <c:v>322.57451343089303</c:v>
                </c:pt>
                <c:pt idx="113">
                  <c:v>322.65617583715846</c:v>
                </c:pt>
                <c:pt idx="114">
                  <c:v>322.74072307822956</c:v>
                </c:pt>
                <c:pt idx="115">
                  <c:v>322.82547658083416</c:v>
                </c:pt>
                <c:pt idx="116">
                  <c:v>322.90773174322754</c:v>
                </c:pt>
                <c:pt idx="117">
                  <c:v>322.99299311008349</c:v>
                </c:pt>
                <c:pt idx="118">
                  <c:v>323.07564393394858</c:v>
                </c:pt>
                <c:pt idx="119">
                  <c:v>323.16111359726528</c:v>
                </c:pt>
                <c:pt idx="120">
                  <c:v>323.24669036841556</c:v>
                </c:pt>
                <c:pt idx="121">
                  <c:v>323.32689862924872</c:v>
                </c:pt>
                <c:pt idx="122">
                  <c:v>323.41287889580292</c:v>
                </c:pt>
                <c:pt idx="123">
                  <c:v>323.49631770893717</c:v>
                </c:pt>
                <c:pt idx="124">
                  <c:v>323.58271031561191</c:v>
                </c:pt>
                <c:pt idx="125">
                  <c:v>323.66654928068363</c:v>
                </c:pt>
                <c:pt idx="126">
                  <c:v>323.7533562049598</c:v>
                </c:pt>
                <c:pt idx="127">
                  <c:v>323.84037440400897</c:v>
                </c:pt>
                <c:pt idx="128">
                  <c:v>323.92471736575493</c:v>
                </c:pt>
                <c:pt idx="129">
                  <c:v>324.01215263165273</c:v>
                </c:pt>
                <c:pt idx="130">
                  <c:v>324.09700343643607</c:v>
                </c:pt>
                <c:pt idx="131">
                  <c:v>324.18496187096298</c:v>
                </c:pt>
                <c:pt idx="132">
                  <c:v>324.27323873996397</c:v>
                </c:pt>
                <c:pt idx="133">
                  <c:v>324.35317460640306</c:v>
                </c:pt>
                <c:pt idx="134">
                  <c:v>324.44196643565465</c:v>
                </c:pt>
                <c:pt idx="135">
                  <c:v>324.52803962578406</c:v>
                </c:pt>
                <c:pt idx="136">
                  <c:v>324.61715346761753</c:v>
                </c:pt>
                <c:pt idx="137">
                  <c:v>324.70364043637051</c:v>
                </c:pt>
                <c:pt idx="138">
                  <c:v>324.79318267411628</c:v>
                </c:pt>
                <c:pt idx="139">
                  <c:v>324.88294335919414</c:v>
                </c:pt>
                <c:pt idx="140">
                  <c:v>324.97005810372622</c:v>
                </c:pt>
                <c:pt idx="141">
                  <c:v>325.0603566573493</c:v>
                </c:pt>
                <c:pt idx="142">
                  <c:v>325.14789043877886</c:v>
                </c:pt>
                <c:pt idx="143">
                  <c:v>325.23851646927255</c:v>
                </c:pt>
                <c:pt idx="144">
                  <c:v>325.3293635911204</c:v>
                </c:pt>
                <c:pt idx="145">
                  <c:v>325.41162685533197</c:v>
                </c:pt>
                <c:pt idx="146">
                  <c:v>325.50300393091692</c:v>
                </c:pt>
                <c:pt idx="147">
                  <c:v>325.59158321199027</c:v>
                </c:pt>
                <c:pt idx="148">
                  <c:v>325.68329167581538</c:v>
                </c:pt>
                <c:pt idx="149">
                  <c:v>325.77229678301347</c:v>
                </c:pt>
                <c:pt idx="150">
                  <c:v>325.86444611584636</c:v>
                </c:pt>
                <c:pt idx="151">
                  <c:v>325.95682025628281</c:v>
                </c:pt>
                <c:pt idx="152">
                  <c:v>326.04647141746273</c:v>
                </c:pt>
                <c:pt idx="153">
                  <c:v>326.13939908692487</c:v>
                </c:pt>
                <c:pt idx="154">
                  <c:v>326.22948148560215</c:v>
                </c:pt>
                <c:pt idx="155">
                  <c:v>326.32274616669031</c:v>
                </c:pt>
                <c:pt idx="156">
                  <c:v>326.4162383763873</c:v>
                </c:pt>
                <c:pt idx="157">
                  <c:v>326.50089680245065</c:v>
                </c:pt>
                <c:pt idx="158">
                  <c:v>326.59493439591887</c:v>
                </c:pt>
                <c:pt idx="159">
                  <c:v>326.68609273481252</c:v>
                </c:pt>
                <c:pt idx="160">
                  <c:v>326.7804713651588</c:v>
                </c:pt>
                <c:pt idx="161">
                  <c:v>326.87206792845143</c:v>
                </c:pt>
                <c:pt idx="162">
                  <c:v>326.96690026406549</c:v>
                </c:pt>
                <c:pt idx="163">
                  <c:v>327.06196395273935</c:v>
                </c:pt>
                <c:pt idx="164">
                  <c:v>327.15422538040082</c:v>
                </c:pt>
                <c:pt idx="165">
                  <c:v>327.24985871454822</c:v>
                </c:pt>
                <c:pt idx="166">
                  <c:v>327.34256393553744</c:v>
                </c:pt>
                <c:pt idx="167">
                  <c:v>327.43843090521926</c:v>
                </c:pt>
                <c:pt idx="168">
                  <c:v>327.53441801230463</c:v>
                </c:pt>
                <c:pt idx="169">
                  <c:v>327.62438353470304</c:v>
                </c:pt>
                <c:pt idx="170">
                  <c:v>327.72082322203937</c:v>
                </c:pt>
                <c:pt idx="171">
                  <c:v>327.81441229047164</c:v>
                </c:pt>
                <c:pt idx="172">
                  <c:v>327.91131447872658</c:v>
                </c:pt>
                <c:pt idx="173">
                  <c:v>328.00535237721346</c:v>
                </c:pt>
                <c:pt idx="174">
                  <c:v>328.10271928442762</c:v>
                </c:pt>
                <c:pt idx="175">
                  <c:v>328.20032316779702</c:v>
                </c:pt>
                <c:pt idx="176">
                  <c:v>328.29492637369293</c:v>
                </c:pt>
                <c:pt idx="177">
                  <c:v>328.3929980597116</c:v>
                </c:pt>
                <c:pt idx="178">
                  <c:v>328.48817088728555</c:v>
                </c:pt>
                <c:pt idx="179">
                  <c:v>328.58682938491887</c:v>
                </c:pt>
                <c:pt idx="180">
                  <c:v>328.68584505428908</c:v>
                </c:pt>
                <c:pt idx="181">
                  <c:v>328.77550504576476</c:v>
                </c:pt>
                <c:pt idx="182">
                  <c:v>328.87509831982874</c:v>
                </c:pt>
                <c:pt idx="183">
                  <c:v>328.97164223480797</c:v>
                </c:pt>
                <c:pt idx="184">
                  <c:v>329.07159669398959</c:v>
                </c:pt>
                <c:pt idx="185">
                  <c:v>329.16860472338379</c:v>
                </c:pt>
                <c:pt idx="186">
                  <c:v>329.26903969244893</c:v>
                </c:pt>
                <c:pt idx="187">
                  <c:v>329.36971968276396</c:v>
                </c:pt>
                <c:pt idx="188">
                  <c:v>329.46743185628657</c:v>
                </c:pt>
                <c:pt idx="189">
                  <c:v>329.56871514636367</c:v>
                </c:pt>
                <c:pt idx="190">
                  <c:v>329.66689733223876</c:v>
                </c:pt>
                <c:pt idx="191">
                  <c:v>329.76854793644787</c:v>
                </c:pt>
                <c:pt idx="192">
                  <c:v>329.87044652757277</c:v>
                </c:pt>
                <c:pt idx="193">
                  <c:v>329.9627170426312</c:v>
                </c:pt>
                <c:pt idx="194">
                  <c:v>330.0652100558803</c:v>
                </c:pt>
                <c:pt idx="195">
                  <c:v>330.17073700453545</c:v>
                </c:pt>
                <c:pt idx="196">
                  <c:v>330.27167561659803</c:v>
                </c:pt>
                <c:pt idx="197">
                  <c:v>330.37297744256745</c:v>
                </c:pt>
                <c:pt idx="198">
                  <c:v>330.4744001312805</c:v>
                </c:pt>
                <c:pt idx="199">
                  <c:v>330.57606558230123</c:v>
                </c:pt>
                <c:pt idx="200">
                  <c:v>330.67809686266054</c:v>
                </c:pt>
                <c:pt idx="201">
                  <c:v>330.78024987607182</c:v>
                </c:pt>
                <c:pt idx="202">
                  <c:v>330.88264739987409</c:v>
                </c:pt>
                <c:pt idx="203">
                  <c:v>330.98541338727927</c:v>
                </c:pt>
                <c:pt idx="204">
                  <c:v>331.08830198431235</c:v>
                </c:pt>
                <c:pt idx="205">
                  <c:v>331.19143685240732</c:v>
                </c:pt>
                <c:pt idx="206">
                  <c:v>331.29494283733891</c:v>
                </c:pt>
                <c:pt idx="207">
                  <c:v>331.39857231478578</c:v>
                </c:pt>
                <c:pt idx="208">
                  <c:v>331.50244983664368</c:v>
                </c:pt>
                <c:pt idx="209">
                  <c:v>331.6067011476768</c:v>
                </c:pt>
                <c:pt idx="210">
                  <c:v>331.71107684047058</c:v>
                </c:pt>
                <c:pt idx="211">
                  <c:v>331.81570236379412</c:v>
                </c:pt>
                <c:pt idx="212">
                  <c:v>331.92070436787469</c:v>
                </c:pt>
                <c:pt idx="213">
                  <c:v>332.02583164936436</c:v>
                </c:pt>
                <c:pt idx="214">
                  <c:v>332.13121056036397</c:v>
                </c:pt>
                <c:pt idx="215">
                  <c:v>332.23696866308427</c:v>
                </c:pt>
                <c:pt idx="216">
                  <c:v>332.34285294531122</c:v>
                </c:pt>
                <c:pt idx="217">
                  <c:v>332.44899066898233</c:v>
                </c:pt>
                <c:pt idx="218">
                  <c:v>332.5555103148584</c:v>
                </c:pt>
                <c:pt idx="219">
                  <c:v>332.66215704883501</c:v>
                </c:pt>
                <c:pt idx="220">
                  <c:v>332.76905904923746</c:v>
                </c:pt>
                <c:pt idx="221">
                  <c:v>332.8763457219913</c:v>
                </c:pt>
                <c:pt idx="222">
                  <c:v>332.98376039798171</c:v>
                </c:pt>
                <c:pt idx="223">
                  <c:v>333.0914321785209</c:v>
                </c:pt>
                <c:pt idx="224">
                  <c:v>333.19949140136055</c:v>
                </c:pt>
                <c:pt idx="225">
                  <c:v>333.30767954916308</c:v>
                </c:pt>
                <c:pt idx="226">
                  <c:v>333.41612665287334</c:v>
                </c:pt>
                <c:pt idx="227">
                  <c:v>333.52496398877975</c:v>
                </c:pt>
                <c:pt idx="228">
                  <c:v>333.63393117801172</c:v>
                </c:pt>
                <c:pt idx="229">
                  <c:v>333.74315918784168</c:v>
                </c:pt>
                <c:pt idx="230">
                  <c:v>333.85278023985222</c:v>
                </c:pt>
                <c:pt idx="231">
                  <c:v>333.96253208023677</c:v>
                </c:pt>
                <c:pt idx="232">
                  <c:v>334.07254661933678</c:v>
                </c:pt>
                <c:pt idx="233">
                  <c:v>334.18295703083652</c:v>
                </c:pt>
                <c:pt idx="234">
                  <c:v>334.29349917249124</c:v>
                </c:pt>
                <c:pt idx="235">
                  <c:v>334.40430590450279</c:v>
                </c:pt>
                <c:pt idx="236">
                  <c:v>334.51551135951263</c:v>
                </c:pt>
                <c:pt idx="237">
                  <c:v>334.6268494932404</c:v>
                </c:pt>
                <c:pt idx="238">
                  <c:v>334.73845412258777</c:v>
                </c:pt>
                <c:pt idx="239">
                  <c:v>334.85046034605915</c:v>
                </c:pt>
                <c:pt idx="240">
                  <c:v>334.96260020364133</c:v>
                </c:pt>
                <c:pt idx="241">
                  <c:v>335.07500847582531</c:v>
                </c:pt>
                <c:pt idx="242">
                  <c:v>335.18782123393265</c:v>
                </c:pt>
                <c:pt idx="243">
                  <c:v>335.30076858842398</c:v>
                </c:pt>
                <c:pt idx="244">
                  <c:v>335.41398629031744</c:v>
                </c:pt>
                <c:pt idx="245">
                  <c:v>335.52761139075773</c:v>
                </c:pt>
                <c:pt idx="246">
                  <c:v>335.64137205678344</c:v>
                </c:pt>
                <c:pt idx="247">
                  <c:v>335.75540501692956</c:v>
                </c:pt>
                <c:pt idx="248">
                  <c:v>335.86984830921824</c:v>
                </c:pt>
                <c:pt idx="249">
                  <c:v>335.98442814327376</c:v>
                </c:pt>
                <c:pt idx="250">
                  <c:v>336.09928223218566</c:v>
                </c:pt>
                <c:pt idx="251">
                  <c:v>336.21454960796109</c:v>
                </c:pt>
                <c:pt idx="252">
                  <c:v>336.32995450871312</c:v>
                </c:pt>
                <c:pt idx="253">
                  <c:v>336.44563563917649</c:v>
                </c:pt>
                <c:pt idx="254">
                  <c:v>336.56173303249989</c:v>
                </c:pt>
                <c:pt idx="255">
                  <c:v>336.6779689410904</c:v>
                </c:pt>
                <c:pt idx="256">
                  <c:v>336.79448306846763</c:v>
                </c:pt>
                <c:pt idx="257">
                  <c:v>336.91141645613169</c:v>
                </c:pt>
                <c:pt idx="258">
                  <c:v>337.02848935648353</c:v>
                </c:pt>
                <c:pt idx="259">
                  <c:v>337.14584247902053</c:v>
                </c:pt>
                <c:pt idx="260">
                  <c:v>337.26361788085433</c:v>
                </c:pt>
                <c:pt idx="261">
                  <c:v>337.38153379997942</c:v>
                </c:pt>
                <c:pt idx="262">
                  <c:v>337.49973195911417</c:v>
                </c:pt>
                <c:pt idx="263">
                  <c:v>337.61835543829562</c:v>
                </c:pt>
                <c:pt idx="264">
                  <c:v>337.73712044660533</c:v>
                </c:pt>
                <c:pt idx="265">
                  <c:v>337.85616972727905</c:v>
                </c:pt>
                <c:pt idx="266">
                  <c:v>337.97564739064455</c:v>
                </c:pt>
                <c:pt idx="267">
                  <c:v>338.09526760226186</c:v>
                </c:pt>
                <c:pt idx="268">
                  <c:v>338.21517413323215</c:v>
                </c:pt>
                <c:pt idx="269">
                  <c:v>338.33551213159359</c:v>
                </c:pt>
                <c:pt idx="270">
                  <c:v>338.45599370466817</c:v>
                </c:pt>
                <c:pt idx="271">
                  <c:v>338.5767636588248</c:v>
                </c:pt>
                <c:pt idx="272">
                  <c:v>338.69796818728338</c:v>
                </c:pt>
                <c:pt idx="273">
                  <c:v>338.8193173243086</c:v>
                </c:pt>
                <c:pt idx="274">
                  <c:v>338.94095691899082</c:v>
                </c:pt>
                <c:pt idx="275">
                  <c:v>339.06303421725892</c:v>
                </c:pt>
                <c:pt idx="276">
                  <c:v>339.18525716539091</c:v>
                </c:pt>
                <c:pt idx="277">
                  <c:v>339.30777266270803</c:v>
                </c:pt>
                <c:pt idx="278">
                  <c:v>339.43072901542752</c:v>
                </c:pt>
                <c:pt idx="279">
                  <c:v>339.5538320668071</c:v>
                </c:pt>
                <c:pt idx="280">
                  <c:v>339.67722977396056</c:v>
                </c:pt>
                <c:pt idx="281">
                  <c:v>339.80107151102879</c:v>
                </c:pt>
                <c:pt idx="282">
                  <c:v>339.9250610031051</c:v>
                </c:pt>
                <c:pt idx="283">
                  <c:v>340.04934727271325</c:v>
                </c:pt>
                <c:pt idx="284">
                  <c:v>340.174080769608</c:v>
                </c:pt>
                <c:pt idx="285">
                  <c:v>340.298963085465</c:v>
                </c:pt>
                <c:pt idx="286">
                  <c:v>340.42414431589009</c:v>
                </c:pt>
                <c:pt idx="287">
                  <c:v>340.54977599399655</c:v>
                </c:pt>
                <c:pt idx="288">
                  <c:v>340.67555756268155</c:v>
                </c:pt>
                <c:pt idx="289">
                  <c:v>340.80164019835917</c:v>
                </c:pt>
                <c:pt idx="290">
                  <c:v>340.92817652530312</c:v>
                </c:pt>
                <c:pt idx="291">
                  <c:v>341.05486382215764</c:v>
                </c:pt>
                <c:pt idx="292">
                  <c:v>341.18185435392854</c:v>
                </c:pt>
                <c:pt idx="293">
                  <c:v>341.30930184390638</c:v>
                </c:pt>
                <c:pt idx="294">
                  <c:v>341.43690139089961</c:v>
                </c:pt>
                <c:pt idx="295">
                  <c:v>341.56480635634387</c:v>
                </c:pt>
                <c:pt idx="296">
                  <c:v>341.69317157046095</c:v>
                </c:pt>
                <c:pt idx="297">
                  <c:v>341.8216899365255</c:v>
                </c:pt>
                <c:pt idx="298">
                  <c:v>341.95051592029881</c:v>
                </c:pt>
                <c:pt idx="299">
                  <c:v>342.07980546690419</c:v>
                </c:pt>
                <c:pt idx="300">
                  <c:v>342.20924926827422</c:v>
                </c:pt>
                <c:pt idx="301">
                  <c:v>342.33900290244725</c:v>
                </c:pt>
                <c:pt idx="302">
                  <c:v>342.4692234374769</c:v>
                </c:pt>
                <c:pt idx="303">
                  <c:v>342.59959933802884</c:v>
                </c:pt>
                <c:pt idx="304">
                  <c:v>342.73028730242845</c:v>
                </c:pt>
                <c:pt idx="305">
                  <c:v>342.86144552974486</c:v>
                </c:pt>
                <c:pt idx="306">
                  <c:v>342.99276024134036</c:v>
                </c:pt>
                <c:pt idx="307">
                  <c:v>343.12438926389348</c:v>
                </c:pt>
                <c:pt idx="308">
                  <c:v>343.2564919356339</c:v>
                </c:pt>
                <c:pt idx="309">
                  <c:v>343.38875221846536</c:v>
                </c:pt>
                <c:pt idx="310">
                  <c:v>343.5213290755454</c:v>
                </c:pt>
                <c:pt idx="311">
                  <c:v>343.65438299246637</c:v>
                </c:pt>
                <c:pt idx="312">
                  <c:v>343.78759565540503</c:v>
                </c:pt>
                <c:pt idx="313">
                  <c:v>343.92112717218072</c:v>
                </c:pt>
                <c:pt idx="314">
                  <c:v>344.05513918401124</c:v>
                </c:pt>
                <c:pt idx="315">
                  <c:v>344.18931108495764</c:v>
                </c:pt>
                <c:pt idx="316">
                  <c:v>344.32380413574447</c:v>
                </c:pt>
                <c:pt idx="317">
                  <c:v>344.45878114153544</c:v>
                </c:pt>
                <c:pt idx="318">
                  <c:v>344.59391918777254</c:v>
                </c:pt>
                <c:pt idx="319">
                  <c:v>344.72938069638644</c:v>
                </c:pt>
                <c:pt idx="320">
                  <c:v>344.86532964486912</c:v>
                </c:pt>
                <c:pt idx="321">
                  <c:v>345.00144079341783</c:v>
                </c:pt>
                <c:pt idx="322">
                  <c:v>345.13787773353192</c:v>
                </c:pt>
                <c:pt idx="323">
                  <c:v>345.27480562347233</c:v>
                </c:pt>
                <c:pt idx="324">
                  <c:v>345.41189688144976</c:v>
                </c:pt>
                <c:pt idx="325">
                  <c:v>345.54931627695311</c:v>
                </c:pt>
                <c:pt idx="326">
                  <c:v>345.68723015751561</c:v>
                </c:pt>
                <c:pt idx="327">
                  <c:v>345.82530858249567</c:v>
                </c:pt>
                <c:pt idx="328">
                  <c:v>345.96371750785494</c:v>
                </c:pt>
                <c:pt idx="329">
                  <c:v>346.10262447896207</c:v>
                </c:pt>
                <c:pt idx="330">
                  <c:v>346.24169717933881</c:v>
                </c:pt>
                <c:pt idx="331">
                  <c:v>346.38110275996263</c:v>
                </c:pt>
                <c:pt idx="332">
                  <c:v>346.52100997266342</c:v>
                </c:pt>
                <c:pt idx="333">
                  <c:v>346.66108410801718</c:v>
                </c:pt>
                <c:pt idx="334">
                  <c:v>346.80149352062273</c:v>
                </c:pt>
                <c:pt idx="335">
                  <c:v>346.94240817745811</c:v>
                </c:pt>
                <c:pt idx="336">
                  <c:v>347.08349095892379</c:v>
                </c:pt>
                <c:pt idx="337">
                  <c:v>347.22491143190638</c:v>
                </c:pt>
                <c:pt idx="338">
                  <c:v>347.36684078728291</c:v>
                </c:pt>
                <c:pt idx="339">
                  <c:v>347.50893947792144</c:v>
                </c:pt>
                <c:pt idx="340">
                  <c:v>347.6513782917267</c:v>
                </c:pt>
                <c:pt idx="341">
                  <c:v>347.79432965228671</c:v>
                </c:pt>
                <c:pt idx="342">
                  <c:v>347.93745156745899</c:v>
                </c:pt>
                <c:pt idx="343">
                  <c:v>348.08091605495741</c:v>
                </c:pt>
                <c:pt idx="344">
                  <c:v>348.22489677995878</c:v>
                </c:pt>
                <c:pt idx="345">
                  <c:v>348.36904928770196</c:v>
                </c:pt>
                <c:pt idx="346">
                  <c:v>348.5135468345668</c:v>
                </c:pt>
                <c:pt idx="347">
                  <c:v>348.65856433625822</c:v>
                </c:pt>
                <c:pt idx="348">
                  <c:v>348.80375485766535</c:v>
                </c:pt>
                <c:pt idx="349">
                  <c:v>348.94929290275252</c:v>
                </c:pt>
                <c:pt idx="350">
                  <c:v>349.09535464675798</c:v>
                </c:pt>
                <c:pt idx="351">
                  <c:v>349.2415906563599</c:v>
                </c:pt>
                <c:pt idx="352">
                  <c:v>349.38817669209112</c:v>
                </c:pt>
                <c:pt idx="353">
                  <c:v>349.53529019779324</c:v>
                </c:pt>
                <c:pt idx="354">
                  <c:v>349.68257922394343</c:v>
                </c:pt>
                <c:pt idx="355">
                  <c:v>349.83022079669172</c:v>
                </c:pt>
                <c:pt idx="356">
                  <c:v>349.97839363761739</c:v>
                </c:pt>
                <c:pt idx="357">
                  <c:v>350.12674326287947</c:v>
                </c:pt>
                <c:pt idx="358">
                  <c:v>350.27544797335793</c:v>
                </c:pt>
                <c:pt idx="359">
                  <c:v>350.42468777757114</c:v>
                </c:pt>
                <c:pt idx="360">
                  <c:v>350.57410563910935</c:v>
                </c:pt>
                <c:pt idx="361">
                  <c:v>350.72388114276225</c:v>
                </c:pt>
                <c:pt idx="362">
                  <c:v>350.87419559325349</c:v>
                </c:pt>
                <c:pt idx="363">
                  <c:v>351.02468938322568</c:v>
                </c:pt>
                <c:pt idx="364">
                  <c:v>351.17554339062269</c:v>
                </c:pt>
                <c:pt idx="365">
                  <c:v>351.32694022570786</c:v>
                </c:pt>
                <c:pt idx="366">
                  <c:v>351.47851769166169</c:v>
                </c:pt>
                <c:pt idx="367">
                  <c:v>351.63045796889463</c:v>
                </c:pt>
                <c:pt idx="368">
                  <c:v>351.78294498260999</c:v>
                </c:pt>
                <c:pt idx="369">
                  <c:v>351.9356139278816</c:v>
                </c:pt>
                <c:pt idx="370">
                  <c:v>352.08864829696449</c:v>
                </c:pt>
                <c:pt idx="371">
                  <c:v>352.2422333394714</c:v>
                </c:pt>
                <c:pt idx="372">
                  <c:v>352.39600162358721</c:v>
                </c:pt>
                <c:pt idx="373">
                  <c:v>352.5501379628588</c:v>
                </c:pt>
                <c:pt idx="374">
                  <c:v>352.70482894084432</c:v>
                </c:pt>
                <c:pt idx="375">
                  <c:v>352.85970447992565</c:v>
                </c:pt>
                <c:pt idx="376">
                  <c:v>353.0149507244551</c:v>
                </c:pt>
                <c:pt idx="377">
                  <c:v>353.17075560154245</c:v>
                </c:pt>
                <c:pt idx="378">
                  <c:v>353.32674636871309</c:v>
                </c:pt>
                <c:pt idx="379">
                  <c:v>353.48311051070834</c:v>
                </c:pt>
                <c:pt idx="380">
                  <c:v>353.64003730786345</c:v>
                </c:pt>
                <c:pt idx="381">
                  <c:v>353.79715133366005</c:v>
                </c:pt>
                <c:pt idx="382">
                  <c:v>353.95464142287943</c:v>
                </c:pt>
                <c:pt idx="383">
                  <c:v>354.11269821882752</c:v>
                </c:pt>
                <c:pt idx="384">
                  <c:v>354.27094359161299</c:v>
                </c:pt>
                <c:pt idx="385">
                  <c:v>354.42956773577947</c:v>
                </c:pt>
                <c:pt idx="386">
                  <c:v>354.5887626674172</c:v>
                </c:pt>
                <c:pt idx="387">
                  <c:v>354.74814753379718</c:v>
                </c:pt>
                <c:pt idx="388">
                  <c:v>354.90791389901591</c:v>
                </c:pt>
                <c:pt idx="389">
                  <c:v>355.06825516183386</c:v>
                </c:pt>
                <c:pt idx="390">
                  <c:v>355.22878772707611</c:v>
                </c:pt>
                <c:pt idx="391">
                  <c:v>355.3897045382547</c:v>
                </c:pt>
                <c:pt idx="392">
                  <c:v>355.5512003867558</c:v>
                </c:pt>
                <c:pt idx="393">
                  <c:v>355.71288891521255</c:v>
                </c:pt>
                <c:pt idx="394">
                  <c:v>355.87496445648458</c:v>
                </c:pt>
                <c:pt idx="395">
                  <c:v>356.03762320461266</c:v>
                </c:pt>
                <c:pt idx="396">
                  <c:v>356.20047602014614</c:v>
                </c:pt>
                <c:pt idx="397">
                  <c:v>356.36371863529746</c:v>
                </c:pt>
                <c:pt idx="398">
                  <c:v>356.52754865686154</c:v>
                </c:pt>
                <c:pt idx="399">
                  <c:v>356.69157414327242</c:v>
                </c:pt>
                <c:pt idx="400">
                  <c:v>356.85599223617106</c:v>
                </c:pt>
                <c:pt idx="401">
                  <c:v>357.02100196528016</c:v>
                </c:pt>
                <c:pt idx="402">
                  <c:v>357.18620856673925</c:v>
                </c:pt>
                <c:pt idx="403">
                  <c:v>357.35181060176762</c:v>
                </c:pt>
                <c:pt idx="404">
                  <c:v>357.5180085332612</c:v>
                </c:pt>
                <c:pt idx="405">
                  <c:v>357.68440475474409</c:v>
                </c:pt>
                <c:pt idx="406">
                  <c:v>357.85119925723507</c:v>
                </c:pt>
                <c:pt idx="407">
                  <c:v>358.0185939471242</c:v>
                </c:pt>
                <c:pt idx="408">
                  <c:v>358.18618835484904</c:v>
                </c:pt>
                <c:pt idx="409">
                  <c:v>358.35418391152473</c:v>
                </c:pt>
                <c:pt idx="410">
                  <c:v>358.52278397742867</c:v>
                </c:pt>
                <c:pt idx="411">
                  <c:v>358.69158519929738</c:v>
                </c:pt>
                <c:pt idx="412">
                  <c:v>358.86079045871111</c:v>
                </c:pt>
                <c:pt idx="413">
                  <c:v>359.03060458030484</c:v>
                </c:pt>
                <c:pt idx="414">
                  <c:v>359.2006213063471</c:v>
                </c:pt>
                <c:pt idx="415">
                  <c:v>359.37104497932876</c:v>
                </c:pt>
                <c:pt idx="416">
                  <c:v>359.54208189878591</c:v>
                </c:pt>
                <c:pt idx="417">
                  <c:v>359.71332288160659</c:v>
                </c:pt>
                <c:pt idx="418">
                  <c:v>359.88497374171101</c:v>
                </c:pt>
                <c:pt idx="419">
                  <c:v>360.05724226415731</c:v>
                </c:pt>
                <c:pt idx="420">
                  <c:v>360.22971631938708</c:v>
                </c:pt>
                <c:pt idx="421">
                  <c:v>360.40260320334568</c:v>
                </c:pt>
                <c:pt idx="422">
                  <c:v>360.57611219731098</c:v>
                </c:pt>
                <c:pt idx="423">
                  <c:v>360.74982820406007</c:v>
                </c:pt>
                <c:pt idx="424">
                  <c:v>360.92396001223591</c:v>
                </c:pt>
                <c:pt idx="425">
                  <c:v>361.09871841010886</c:v>
                </c:pt>
                <c:pt idx="426">
                  <c:v>361.27368531142429</c:v>
                </c:pt>
                <c:pt idx="427">
                  <c:v>361.44907100827015</c:v>
                </c:pt>
                <c:pt idx="428">
                  <c:v>361.62508780676194</c:v>
                </c:pt>
                <c:pt idx="429">
                  <c:v>361.80131461008773</c:v>
                </c:pt>
                <c:pt idx="430">
                  <c:v>361.97796322460766</c:v>
                </c:pt>
                <c:pt idx="431">
                  <c:v>362.15524748521102</c:v>
                </c:pt>
                <c:pt idx="432">
                  <c:v>362.33274326285198</c:v>
                </c:pt>
                <c:pt idx="433">
                  <c:v>362.51066388906611</c:v>
                </c:pt>
                <c:pt idx="434">
                  <c:v>362.6892247385257</c:v>
                </c:pt>
                <c:pt idx="435">
                  <c:v>362.86799862811472</c:v>
                </c:pt>
                <c:pt idx="436">
                  <c:v>363.04720042552725</c:v>
                </c:pt>
                <c:pt idx="437">
                  <c:v>363.22704705630559</c:v>
                </c:pt>
                <c:pt idx="438">
                  <c:v>363.40710826127372</c:v>
                </c:pt>
                <c:pt idx="439">
                  <c:v>363.58760045534484</c:v>
                </c:pt>
                <c:pt idx="440">
                  <c:v>363.76874212609971</c:v>
                </c:pt>
                <c:pt idx="441">
                  <c:v>363.95009991615001</c:v>
                </c:pt>
                <c:pt idx="442">
                  <c:v>364.13189179877054</c:v>
                </c:pt>
                <c:pt idx="443">
                  <c:v>364.31433783482726</c:v>
                </c:pt>
                <c:pt idx="444">
                  <c:v>364.49700154641221</c:v>
                </c:pt>
                <c:pt idx="445">
                  <c:v>364.68010247638205</c:v>
                </c:pt>
                <c:pt idx="446">
                  <c:v>364.86386227021796</c:v>
                </c:pt>
                <c:pt idx="447">
                  <c:v>365.04784130701995</c:v>
                </c:pt>
                <c:pt idx="448">
                  <c:v>365.23226071052983</c:v>
                </c:pt>
                <c:pt idx="449">
                  <c:v>365.41734372225346</c:v>
                </c:pt>
                <c:pt idx="450">
                  <c:v>365.60264755566891</c:v>
                </c:pt>
                <c:pt idx="451">
                  <c:v>365.78839492678571</c:v>
                </c:pt>
                <c:pt idx="452">
                  <c:v>365.97481068462821</c:v>
                </c:pt>
                <c:pt idx="453">
                  <c:v>366.16144885425518</c:v>
                </c:pt>
                <c:pt idx="454">
                  <c:v>366.3485337554107</c:v>
                </c:pt>
                <c:pt idx="455">
                  <c:v>366.53629185621179</c:v>
                </c:pt>
                <c:pt idx="456">
                  <c:v>366.72427397034119</c:v>
                </c:pt>
                <c:pt idx="457">
                  <c:v>366.91270603282436</c:v>
                </c:pt>
                <c:pt idx="458">
                  <c:v>367.10181614253099</c:v>
                </c:pt>
                <c:pt idx="459">
                  <c:v>367.29115187864102</c:v>
                </c:pt>
                <c:pt idx="460">
                  <c:v>367.48094080309386</c:v>
                </c:pt>
                <c:pt idx="461">
                  <c:v>367.67141265725331</c:v>
                </c:pt>
                <c:pt idx="462">
                  <c:v>367.86211176250788</c:v>
                </c:pt>
                <c:pt idx="463">
                  <c:v>368.05326731942466</c:v>
                </c:pt>
                <c:pt idx="464">
                  <c:v>368.24511072369029</c:v>
                </c:pt>
                <c:pt idx="465">
                  <c:v>368.4371830154405</c:v>
                </c:pt>
                <c:pt idx="466">
                  <c:v>368.62971504567111</c:v>
                </c:pt>
                <c:pt idx="467">
                  <c:v>368.82293987630248</c:v>
                </c:pt>
                <c:pt idx="468">
                  <c:v>369.01639524259247</c:v>
                </c:pt>
                <c:pt idx="469">
                  <c:v>369.21031365784853</c:v>
                </c:pt>
                <c:pt idx="470">
                  <c:v>369.40492986222455</c:v>
                </c:pt>
                <c:pt idx="471">
                  <c:v>369.59977826230016</c:v>
                </c:pt>
                <c:pt idx="472">
                  <c:v>369.79509304566579</c:v>
                </c:pt>
                <c:pt idx="473">
                  <c:v>369.99111064279208</c:v>
                </c:pt>
                <c:pt idx="474">
                  <c:v>370.18736210761381</c:v>
                </c:pt>
                <c:pt idx="475">
                  <c:v>370.3840833140593</c:v>
                </c:pt>
                <c:pt idx="476">
                  <c:v>370.58151239508868</c:v>
                </c:pt>
                <c:pt idx="477">
                  <c:v>370.77917702784794</c:v>
                </c:pt>
                <c:pt idx="478">
                  <c:v>370.97731478474736</c:v>
                </c:pt>
                <c:pt idx="479">
                  <c:v>371.17616551349477</c:v>
                </c:pt>
                <c:pt idx="480">
                  <c:v>371.37525349013401</c:v>
                </c:pt>
                <c:pt idx="481">
                  <c:v>371.57481799778668</c:v>
                </c:pt>
                <c:pt idx="482">
                  <c:v>371.77510061125707</c:v>
                </c:pt>
                <c:pt idx="483">
                  <c:v>371.97562218099381</c:v>
                </c:pt>
                <c:pt idx="484">
                  <c:v>372.17662371314935</c:v>
                </c:pt>
                <c:pt idx="485">
                  <c:v>372.37834852205981</c:v>
                </c:pt>
                <c:pt idx="486">
                  <c:v>372.58031400791401</c:v>
                </c:pt>
                <c:pt idx="487">
                  <c:v>372.78276291230134</c:v>
                </c:pt>
                <c:pt idx="488">
                  <c:v>372.98594030161632</c:v>
                </c:pt>
                <c:pt idx="489">
                  <c:v>373.189360100942</c:v>
                </c:pt>
                <c:pt idx="490">
                  <c:v>373.39326679980201</c:v>
                </c:pt>
                <c:pt idx="491">
                  <c:v>373.59790722926596</c:v>
                </c:pt>
                <c:pt idx="492">
                  <c:v>373.80279181428648</c:v>
                </c:pt>
                <c:pt idx="493">
                  <c:v>374.00816680490846</c:v>
                </c:pt>
                <c:pt idx="494">
                  <c:v>374.21428080958253</c:v>
                </c:pt>
                <c:pt idx="495">
                  <c:v>374.42064072792965</c:v>
                </c:pt>
                <c:pt idx="496">
                  <c:v>374.62749458319183</c:v>
                </c:pt>
                <c:pt idx="497">
                  <c:v>374.8350927740006</c:v>
                </c:pt>
                <c:pt idx="498">
                  <c:v>375.04293864925739</c:v>
                </c:pt>
                <c:pt idx="499">
                  <c:v>375.25128201817125</c:v>
                </c:pt>
                <c:pt idx="500">
                  <c:v>375.46037508244393</c:v>
                </c:pt>
                <c:pt idx="501">
                  <c:v>375.66971761469193</c:v>
                </c:pt>
                <c:pt idx="502">
                  <c:v>375.87956122295026</c:v>
                </c:pt>
                <c:pt idx="503">
                  <c:v>376.09015992497592</c:v>
                </c:pt>
                <c:pt idx="504">
                  <c:v>376.30100989134576</c:v>
                </c:pt>
                <c:pt idx="505">
                  <c:v>376.51236454187506</c:v>
                </c:pt>
                <c:pt idx="506">
                  <c:v>376.72447972345174</c:v>
                </c:pt>
                <c:pt idx="507">
                  <c:v>376.93684797867797</c:v>
                </c:pt>
                <c:pt idx="508">
                  <c:v>377.14972455219441</c:v>
                </c:pt>
                <c:pt idx="509">
                  <c:v>377.36336713319236</c:v>
                </c:pt>
                <c:pt idx="510">
                  <c:v>377.57726461017245</c:v>
                </c:pt>
                <c:pt idx="511">
                  <c:v>377.79167406574209</c:v>
                </c:pt>
                <c:pt idx="512">
                  <c:v>378.00685504466077</c:v>
                </c:pt>
                <c:pt idx="513">
                  <c:v>378.2222927550178</c:v>
                </c:pt>
                <c:pt idx="514">
                  <c:v>378.43824613062077</c:v>
                </c:pt>
                <c:pt idx="515">
                  <c:v>378.65497658516034</c:v>
                </c:pt>
                <c:pt idx="516">
                  <c:v>378.87196561980983</c:v>
                </c:pt>
                <c:pt idx="517">
                  <c:v>379.08947403290858</c:v>
                </c:pt>
                <c:pt idx="518">
                  <c:v>379.30776512053478</c:v>
                </c:pt>
                <c:pt idx="519">
                  <c:v>379.52631665025581</c:v>
                </c:pt>
                <c:pt idx="520">
                  <c:v>379.74539129836739</c:v>
                </c:pt>
                <c:pt idx="521">
                  <c:v>379.9652542568914</c:v>
                </c:pt>
                <c:pt idx="522">
                  <c:v>380.18537953290149</c:v>
                </c:pt>
                <c:pt idx="523">
                  <c:v>380.4060316941742</c:v>
                </c:pt>
                <c:pt idx="524">
                  <c:v>380.62747784232579</c:v>
                </c:pt>
                <c:pt idx="525">
                  <c:v>380.84918819686044</c:v>
                </c:pt>
                <c:pt idx="526">
                  <c:v>381.07142923065408</c:v>
                </c:pt>
                <c:pt idx="527">
                  <c:v>381.2944699686696</c:v>
                </c:pt>
                <c:pt idx="528">
                  <c:v>381.5177768155653</c:v>
                </c:pt>
                <c:pt idx="529">
                  <c:v>381.74161816303632</c:v>
                </c:pt>
                <c:pt idx="530">
                  <c:v>381.9662649732403</c:v>
                </c:pt>
                <c:pt idx="531">
                  <c:v>382.19117980852246</c:v>
                </c:pt>
                <c:pt idx="532">
                  <c:v>382.41663299321277</c:v>
                </c:pt>
                <c:pt idx="533">
                  <c:v>382.64289744061432</c:v>
                </c:pt>
                <c:pt idx="534">
                  <c:v>382.86943184308893</c:v>
                </c:pt>
                <c:pt idx="535">
                  <c:v>383.09650847151914</c:v>
                </c:pt>
                <c:pt idx="536">
                  <c:v>383.32440220440208</c:v>
                </c:pt>
                <c:pt idx="537">
                  <c:v>383.55256783625174</c:v>
                </c:pt>
                <c:pt idx="538">
                  <c:v>383.78127959851878</c:v>
                </c:pt>
                <c:pt idx="539">
                  <c:v>384.0108143490466</c:v>
                </c:pt>
                <c:pt idx="540">
                  <c:v>384.24062295643108</c:v>
                </c:pt>
                <c:pt idx="541">
                  <c:v>384.47098162680993</c:v>
                </c:pt>
                <c:pt idx="542">
                  <c:v>384.70216921162432</c:v>
                </c:pt>
                <c:pt idx="543">
                  <c:v>384.93363262528516</c:v>
                </c:pt>
                <c:pt idx="544">
                  <c:v>385.16565006283497</c:v>
                </c:pt>
                <c:pt idx="545">
                  <c:v>385.39850238366978</c:v>
                </c:pt>
                <c:pt idx="546">
                  <c:v>385.63163251953927</c:v>
                </c:pt>
                <c:pt idx="547">
                  <c:v>385.86532066871399</c:v>
                </c:pt>
                <c:pt idx="548">
                  <c:v>386.0998497130023</c:v>
                </c:pt>
                <c:pt idx="549">
                  <c:v>386.33465857281692</c:v>
                </c:pt>
                <c:pt idx="550">
                  <c:v>386.57002946408022</c:v>
                </c:pt>
                <c:pt idx="551">
                  <c:v>386.80624730557696</c:v>
                </c:pt>
                <c:pt idx="552">
                  <c:v>387.04274697749554</c:v>
                </c:pt>
                <c:pt idx="553">
                  <c:v>387.27981272793988</c:v>
                </c:pt>
                <c:pt idx="554">
                  <c:v>387.51773152733796</c:v>
                </c:pt>
                <c:pt idx="555">
                  <c:v>387.75593418656359</c:v>
                </c:pt>
                <c:pt idx="556">
                  <c:v>387.99470700053445</c:v>
                </c:pt>
                <c:pt idx="557">
                  <c:v>388.23433900609552</c:v>
                </c:pt>
                <c:pt idx="558">
                  <c:v>388.47425691550268</c:v>
                </c:pt>
                <c:pt idx="559">
                  <c:v>388.71474908522634</c:v>
                </c:pt>
                <c:pt idx="560">
                  <c:v>388.9561066334096</c:v>
                </c:pt>
                <c:pt idx="561">
                  <c:v>389.19775214417507</c:v>
                </c:pt>
                <c:pt idx="562">
                  <c:v>389.43997605039198</c:v>
                </c:pt>
                <c:pt idx="563">
                  <c:v>389.6830715664866</c:v>
                </c:pt>
                <c:pt idx="564">
                  <c:v>389.92645711872575</c:v>
                </c:pt>
                <c:pt idx="565">
                  <c:v>390.1704252313275</c:v>
                </c:pt>
                <c:pt idx="566">
                  <c:v>390.41527123009774</c:v>
                </c:pt>
                <c:pt idx="567">
                  <c:v>390.66040935350463</c:v>
                </c:pt>
                <c:pt idx="568">
                  <c:v>390.90613423217599</c:v>
                </c:pt>
                <c:pt idx="569">
                  <c:v>391.15274331849952</c:v>
                </c:pt>
                <c:pt idx="570">
                  <c:v>391.39964663299213</c:v>
                </c:pt>
                <c:pt idx="571">
                  <c:v>391.64714092785766</c:v>
                </c:pt>
                <c:pt idx="572">
                  <c:v>391.89552579738034</c:v>
                </c:pt>
                <c:pt idx="573">
                  <c:v>392.14420701375013</c:v>
                </c:pt>
                <c:pt idx="574">
                  <c:v>392.39348346602549</c:v>
                </c:pt>
                <c:pt idx="575">
                  <c:v>392.643656905809</c:v>
                </c:pt>
                <c:pt idx="576">
                  <c:v>392.89412882637538</c:v>
                </c:pt>
                <c:pt idx="577">
                  <c:v>393.14520026902312</c:v>
                </c:pt>
                <c:pt idx="578">
                  <c:v>393.39717515820928</c:v>
                </c:pt>
                <c:pt idx="579">
                  <c:v>393.64945067747851</c:v>
                </c:pt>
                <c:pt idx="580">
                  <c:v>393.90233003586894</c:v>
                </c:pt>
                <c:pt idx="581">
                  <c:v>394.15611934633671</c:v>
                </c:pt>
                <c:pt idx="582">
                  <c:v>394.41021145166593</c:v>
                </c:pt>
                <c:pt idx="583">
                  <c:v>394.66491174424232</c:v>
                </c:pt>
                <c:pt idx="584">
                  <c:v>394.92052854128144</c:v>
                </c:pt>
                <c:pt idx="585">
                  <c:v>395.17645031354721</c:v>
                </c:pt>
                <c:pt idx="586">
                  <c:v>395.43298465249609</c:v>
                </c:pt>
                <c:pt idx="587">
                  <c:v>395.69044209547405</c:v>
                </c:pt>
                <c:pt idx="588">
                  <c:v>395.94820670974565</c:v>
                </c:pt>
                <c:pt idx="589">
                  <c:v>396.20658830167167</c:v>
                </c:pt>
                <c:pt idx="590">
                  <c:v>396.46589964471696</c:v>
                </c:pt>
                <c:pt idx="591">
                  <c:v>396.72552037093476</c:v>
                </c:pt>
                <c:pt idx="592">
                  <c:v>396.98576251754088</c:v>
                </c:pt>
                <c:pt idx="593">
                  <c:v>397.24694111021927</c:v>
                </c:pt>
                <c:pt idx="594">
                  <c:v>397.50843131387779</c:v>
                </c:pt>
                <c:pt idx="595">
                  <c:v>397.77054741264988</c:v>
                </c:pt>
                <c:pt idx="596">
                  <c:v>398.03360670065774</c:v>
                </c:pt>
                <c:pt idx="597">
                  <c:v>398.29697984349389</c:v>
                </c:pt>
                <c:pt idx="598">
                  <c:v>398.56098338839047</c:v>
                </c:pt>
                <c:pt idx="599">
                  <c:v>398.82593691424086</c:v>
                </c:pt>
                <c:pt idx="600">
                  <c:v>399.09120655492683</c:v>
                </c:pt>
                <c:pt idx="601">
                  <c:v>399.35711113707362</c:v>
                </c:pt>
                <c:pt idx="602">
                  <c:v>399.62397254079974</c:v>
                </c:pt>
                <c:pt idx="603">
                  <c:v>399.89115233564104</c:v>
                </c:pt>
                <c:pt idx="604">
                  <c:v>400.15897164403083</c:v>
                </c:pt>
                <c:pt idx="605">
                  <c:v>400.4277546638819</c:v>
                </c:pt>
                <c:pt idx="606">
                  <c:v>400.69685836752035</c:v>
                </c:pt>
                <c:pt idx="607">
                  <c:v>400.96660618971771</c:v>
                </c:pt>
                <c:pt idx="608">
                  <c:v>401.2373246628726</c:v>
                </c:pt>
                <c:pt idx="609">
                  <c:v>401.50836612899445</c:v>
                </c:pt>
                <c:pt idx="610">
                  <c:v>401.78005635184542</c:v>
                </c:pt>
                <c:pt idx="611">
                  <c:v>402.05272421511842</c:v>
                </c:pt>
                <c:pt idx="612">
                  <c:v>402.32571739716769</c:v>
                </c:pt>
                <c:pt idx="613">
                  <c:v>402.59936400751474</c:v>
                </c:pt>
                <c:pt idx="614">
                  <c:v>402.87399529807976</c:v>
                </c:pt>
                <c:pt idx="615">
                  <c:v>403.14895424997633</c:v>
                </c:pt>
                <c:pt idx="616">
                  <c:v>403.42457133537846</c:v>
                </c:pt>
                <c:pt idx="617">
                  <c:v>403.70118019148498</c:v>
                </c:pt>
                <c:pt idx="618">
                  <c:v>403.97811906834818</c:v>
                </c:pt>
                <c:pt idx="619">
                  <c:v>404.25572081780609</c:v>
                </c:pt>
                <c:pt idx="620">
                  <c:v>404.53432147951366</c:v>
                </c:pt>
                <c:pt idx="621">
                  <c:v>404.81325453839122</c:v>
                </c:pt>
                <c:pt idx="622">
                  <c:v>405.09285524307774</c:v>
                </c:pt>
                <c:pt idx="623">
                  <c:v>405.3734620529824</c:v>
                </c:pt>
                <c:pt idx="624">
                  <c:v>405.65440365358415</c:v>
                </c:pt>
                <c:pt idx="625">
                  <c:v>405.93601770758005</c:v>
                </c:pt>
                <c:pt idx="626">
                  <c:v>406.2186451115594</c:v>
                </c:pt>
                <c:pt idx="627">
                  <c:v>406.50160971699648</c:v>
                </c:pt>
                <c:pt idx="628">
                  <c:v>406.78525161803151</c:v>
                </c:pt>
                <c:pt idx="629">
                  <c:v>407.06991416598174</c:v>
                </c:pt>
                <c:pt idx="630">
                  <c:v>407.35491634351143</c:v>
                </c:pt>
                <c:pt idx="631">
                  <c:v>407.64060069371055</c:v>
                </c:pt>
                <c:pt idx="632">
                  <c:v>407.92731304030121</c:v>
                </c:pt>
                <c:pt idx="633">
                  <c:v>408.21436746207667</c:v>
                </c:pt>
                <c:pt idx="634">
                  <c:v>408.50210896871192</c:v>
                </c:pt>
                <c:pt idx="635">
                  <c:v>408.79088587413793</c:v>
                </c:pt>
                <c:pt idx="636">
                  <c:v>409.08000731796363</c:v>
                </c:pt>
                <c:pt idx="637">
                  <c:v>409.36982079421108</c:v>
                </c:pt>
                <c:pt idx="638">
                  <c:v>409.66067712495021</c:v>
                </c:pt>
                <c:pt idx="639">
                  <c:v>409.95188047504257</c:v>
                </c:pt>
                <c:pt idx="640">
                  <c:v>410.24378084074522</c:v>
                </c:pt>
                <c:pt idx="641">
                  <c:v>410.53673157032898</c:v>
                </c:pt>
                <c:pt idx="642">
                  <c:v>410.83003181808283</c:v>
                </c:pt>
                <c:pt idx="643">
                  <c:v>411.12403410051832</c:v>
                </c:pt>
                <c:pt idx="644">
                  <c:v>411.41909431029649</c:v>
                </c:pt>
                <c:pt idx="645">
                  <c:v>411.71450655505663</c:v>
                </c:pt>
                <c:pt idx="646">
                  <c:v>412.01062588971115</c:v>
                </c:pt>
                <c:pt idx="647">
                  <c:v>412.30781076963456</c:v>
                </c:pt>
                <c:pt idx="648">
                  <c:v>412.60535021947328</c:v>
                </c:pt>
                <c:pt idx="649">
                  <c:v>412.90360185082068</c:v>
                </c:pt>
                <c:pt idx="650">
                  <c:v>413.20292670021649</c:v>
                </c:pt>
                <c:pt idx="651">
                  <c:v>413.50260867271641</c:v>
                </c:pt>
                <c:pt idx="652">
                  <c:v>413.80300795500295</c:v>
                </c:pt>
                <c:pt idx="653">
                  <c:v>414.10448818336943</c:v>
                </c:pt>
                <c:pt idx="654">
                  <c:v>414.40632810641188</c:v>
                </c:pt>
                <c:pt idx="655">
                  <c:v>414.70889050444669</c:v>
                </c:pt>
                <c:pt idx="656">
                  <c:v>415.01254163223928</c:v>
                </c:pt>
                <c:pt idx="657">
                  <c:v>415.3165550447988</c:v>
                </c:pt>
                <c:pt idx="658">
                  <c:v>415.62129613475008</c:v>
                </c:pt>
                <c:pt idx="659">
                  <c:v>415.9271337941874</c:v>
                </c:pt>
                <c:pt idx="660">
                  <c:v>416.23333634713163</c:v>
                </c:pt>
                <c:pt idx="661">
                  <c:v>416.54027181732846</c:v>
                </c:pt>
                <c:pt idx="662">
                  <c:v>416.84831175319016</c:v>
                </c:pt>
                <c:pt idx="663">
                  <c:v>417.15671921008556</c:v>
                </c:pt>
                <c:pt idx="664">
                  <c:v>417.46586486182554</c:v>
                </c:pt>
                <c:pt idx="665">
                  <c:v>417.77612293226986</c:v>
                </c:pt>
                <c:pt idx="666">
                  <c:v>418.08675117019317</c:v>
                </c:pt>
                <c:pt idx="667">
                  <c:v>418.39812291855594</c:v>
                </c:pt>
                <c:pt idx="668">
                  <c:v>418.71061509592897</c:v>
                </c:pt>
                <c:pt idx="669">
                  <c:v>419.02348010628464</c:v>
                </c:pt>
                <c:pt idx="670">
                  <c:v>419.33709398095118</c:v>
                </c:pt>
                <c:pt idx="671">
                  <c:v>419.65183635261639</c:v>
                </c:pt>
                <c:pt idx="672">
                  <c:v>419.96695424195968</c:v>
                </c:pt>
                <c:pt idx="673">
                  <c:v>420.28282638803762</c:v>
                </c:pt>
                <c:pt idx="674">
                  <c:v>420.59983515719659</c:v>
                </c:pt>
                <c:pt idx="675">
                  <c:v>420.91722214806316</c:v>
                </c:pt>
                <c:pt idx="676">
                  <c:v>421.23536882691764</c:v>
                </c:pt>
                <c:pt idx="677">
                  <c:v>421.5546603134519</c:v>
                </c:pt>
                <c:pt idx="678">
                  <c:v>421.87433274519242</c:v>
                </c:pt>
                <c:pt idx="679">
                  <c:v>422.19477033528364</c:v>
                </c:pt>
                <c:pt idx="680">
                  <c:v>422.51636097658707</c:v>
                </c:pt>
                <c:pt idx="681">
                  <c:v>422.83833530620871</c:v>
                </c:pt>
                <c:pt idx="682">
                  <c:v>423.1610803039348</c:v>
                </c:pt>
                <c:pt idx="683">
                  <c:v>423.48498665576761</c:v>
                </c:pt>
                <c:pt idx="684">
                  <c:v>423.80927945878119</c:v>
                </c:pt>
                <c:pt idx="685">
                  <c:v>424.13434847932768</c:v>
                </c:pt>
                <c:pt idx="686">
                  <c:v>424.46058721666088</c:v>
                </c:pt>
                <c:pt idx="687">
                  <c:v>424.78721518793418</c:v>
                </c:pt>
                <c:pt idx="688">
                  <c:v>425.11462496612921</c:v>
                </c:pt>
                <c:pt idx="689">
                  <c:v>425.44321288401085</c:v>
                </c:pt>
                <c:pt idx="690">
                  <c:v>425.77219283862826</c:v>
                </c:pt>
                <c:pt idx="691">
                  <c:v>426.10196022980409</c:v>
                </c:pt>
                <c:pt idx="692">
                  <c:v>426.43291424421614</c:v>
                </c:pt>
                <c:pt idx="693">
                  <c:v>426.76426311834388</c:v>
                </c:pt>
                <c:pt idx="694">
                  <c:v>427.09640509920484</c:v>
                </c:pt>
                <c:pt idx="695">
                  <c:v>427.42974224794193</c:v>
                </c:pt>
                <c:pt idx="696">
                  <c:v>427.76347709970025</c:v>
                </c:pt>
                <c:pt idx="697">
                  <c:v>428.09801076919643</c:v>
                </c:pt>
                <c:pt idx="698">
                  <c:v>428.43374821273494</c:v>
                </c:pt>
                <c:pt idx="699">
                  <c:v>428.76988622307641</c:v>
                </c:pt>
                <c:pt idx="700">
                  <c:v>429.10682880328403</c:v>
                </c:pt>
                <c:pt idx="701">
                  <c:v>429.44498382567247</c:v>
                </c:pt>
                <c:pt idx="702">
                  <c:v>429.78354229926623</c:v>
                </c:pt>
                <c:pt idx="703">
                  <c:v>430.1229111362743</c:v>
                </c:pt>
                <c:pt idx="704">
                  <c:v>430.46350114602035</c:v>
                </c:pt>
                <c:pt idx="705">
                  <c:v>430.80449751214292</c:v>
                </c:pt>
                <c:pt idx="706">
                  <c:v>431.14631007694629</c:v>
                </c:pt>
                <c:pt idx="707">
                  <c:v>431.48935260790972</c:v>
                </c:pt>
                <c:pt idx="708">
                  <c:v>431.83280442134242</c:v>
                </c:pt>
                <c:pt idx="709">
                  <c:v>432.17707831074097</c:v>
                </c:pt>
                <c:pt idx="710">
                  <c:v>432.52259102304345</c:v>
                </c:pt>
                <c:pt idx="711">
                  <c:v>432.86851596497615</c:v>
                </c:pt>
                <c:pt idx="712">
                  <c:v>433.21526890248106</c:v>
                </c:pt>
                <c:pt idx="713">
                  <c:v>433.56326958340719</c:v>
                </c:pt>
                <c:pt idx="714">
                  <c:v>433.9116854623486</c:v>
                </c:pt>
                <c:pt idx="715">
                  <c:v>434.26093529909429</c:v>
                </c:pt>
                <c:pt idx="716">
                  <c:v>434.61144186401555</c:v>
                </c:pt>
                <c:pt idx="717">
                  <c:v>434.96236661670969</c:v>
                </c:pt>
                <c:pt idx="718">
                  <c:v>435.31413133237322</c:v>
                </c:pt>
                <c:pt idx="719">
                  <c:v>435.66716182566205</c:v>
                </c:pt>
                <c:pt idx="720">
                  <c:v>436.02061351801211</c:v>
                </c:pt>
                <c:pt idx="721">
                  <c:v>436.37491122173856</c:v>
                </c:pt>
                <c:pt idx="722">
                  <c:v>436.73048381770536</c:v>
                </c:pt>
                <c:pt idx="723">
                  <c:v>437.08648064570343</c:v>
                </c:pt>
                <c:pt idx="724">
                  <c:v>437.4433295770383</c:v>
                </c:pt>
                <c:pt idx="725">
                  <c:v>437.80146258085892</c:v>
                </c:pt>
                <c:pt idx="726">
                  <c:v>438.16002287152287</c:v>
                </c:pt>
                <c:pt idx="727">
                  <c:v>438.51944140135095</c:v>
                </c:pt>
                <c:pt idx="728">
                  <c:v>438.88015325001766</c:v>
                </c:pt>
                <c:pt idx="729">
                  <c:v>439.24129546233439</c:v>
                </c:pt>
                <c:pt idx="730">
                  <c:v>439.60330209382562</c:v>
                </c:pt>
                <c:pt idx="731">
                  <c:v>439.96661135708723</c:v>
                </c:pt>
                <c:pt idx="732">
                  <c:v>440.33035408296342</c:v>
                </c:pt>
                <c:pt idx="733">
                  <c:v>440.69496745252536</c:v>
                </c:pt>
                <c:pt idx="734">
                  <c:v>441.06089283385228</c:v>
                </c:pt>
                <c:pt idx="735">
                  <c:v>441.42725479907108</c:v>
                </c:pt>
                <c:pt idx="736">
                  <c:v>441.79449367730848</c:v>
                </c:pt>
                <c:pt idx="737">
                  <c:v>442.16305401484664</c:v>
                </c:pt>
                <c:pt idx="738">
                  <c:v>442.53205408003197</c:v>
                </c:pt>
                <c:pt idx="739">
                  <c:v>442.90193737271289</c:v>
                </c:pt>
                <c:pt idx="740">
                  <c:v>443.27315164026237</c:v>
                </c:pt>
                <c:pt idx="741">
                  <c:v>443.64480880184965</c:v>
                </c:pt>
                <c:pt idx="742">
                  <c:v>444.01735555087885</c:v>
                </c:pt>
                <c:pt idx="743">
                  <c:v>444.39124285886203</c:v>
                </c:pt>
                <c:pt idx="744">
                  <c:v>444.76557625007638</c:v>
                </c:pt>
                <c:pt idx="745">
                  <c:v>445.14080563447556</c:v>
                </c:pt>
                <c:pt idx="746">
                  <c:v>445.51738523092945</c:v>
                </c:pt>
                <c:pt idx="747">
                  <c:v>445.8944141227704</c:v>
                </c:pt>
                <c:pt idx="748">
                  <c:v>446.27234545966576</c:v>
                </c:pt>
                <c:pt idx="749">
                  <c:v>446.65163673122424</c:v>
                </c:pt>
                <c:pt idx="750">
                  <c:v>447.0313805334581</c:v>
                </c:pt>
                <c:pt idx="751">
                  <c:v>447.41203327907454</c:v>
                </c:pt>
                <c:pt idx="752">
                  <c:v>447.79405575197546</c:v>
                </c:pt>
                <c:pt idx="753">
                  <c:v>448.1765340141344</c:v>
                </c:pt>
                <c:pt idx="754">
                  <c:v>448.55992776479707</c:v>
                </c:pt>
                <c:pt idx="755">
                  <c:v>448.94470110587821</c:v>
                </c:pt>
                <c:pt idx="756">
                  <c:v>449.32993351826661</c:v>
                </c:pt>
                <c:pt idx="757">
                  <c:v>449.71608801141031</c:v>
                </c:pt>
                <c:pt idx="758">
                  <c:v>450.10363202913089</c:v>
                </c:pt>
                <c:pt idx="759">
                  <c:v>450.49163842383928</c:v>
                </c:pt>
                <c:pt idx="760">
                  <c:v>450.88057353902377</c:v>
                </c:pt>
                <c:pt idx="761">
                  <c:v>451.27090818447545</c:v>
                </c:pt>
                <c:pt idx="762">
                  <c:v>451.66170853640114</c:v>
                </c:pt>
                <c:pt idx="763">
                  <c:v>452.05344429633527</c:v>
                </c:pt>
                <c:pt idx="764">
                  <c:v>452.44658966427801</c:v>
                </c:pt>
                <c:pt idx="765">
                  <c:v>452.84020409215373</c:v>
                </c:pt>
                <c:pt idx="766">
                  <c:v>453.23476066372569</c:v>
                </c:pt>
                <c:pt idx="767">
                  <c:v>453.63073699361325</c:v>
                </c:pt>
                <c:pt idx="768">
                  <c:v>454.02718576104269</c:v>
                </c:pt>
                <c:pt idx="769">
                  <c:v>454.42458345635856</c:v>
                </c:pt>
                <c:pt idx="770">
                  <c:v>454.82341113338856</c:v>
                </c:pt>
                <c:pt idx="771">
                  <c:v>455.22271464988955</c:v>
                </c:pt>
                <c:pt idx="772">
                  <c:v>455.62297392731881</c:v>
                </c:pt>
                <c:pt idx="773">
                  <c:v>456.02467348347852</c:v>
                </c:pt>
                <c:pt idx="774">
                  <c:v>456.42685230553388</c:v>
                </c:pt>
                <c:pt idx="775">
                  <c:v>456.82999377076271</c:v>
                </c:pt>
                <c:pt idx="776">
                  <c:v>457.23458588588278</c:v>
                </c:pt>
                <c:pt idx="777">
                  <c:v>457.63966071799848</c:v>
                </c:pt>
                <c:pt idx="778">
                  <c:v>458.04570512509054</c:v>
                </c:pt>
                <c:pt idx="779">
                  <c:v>458.45321062791754</c:v>
                </c:pt>
                <c:pt idx="780">
                  <c:v>458.86120232368853</c:v>
                </c:pt>
                <c:pt idx="781">
                  <c:v>459.2701705761533</c:v>
                </c:pt>
                <c:pt idx="782">
                  <c:v>459.68061044541287</c:v>
                </c:pt>
                <c:pt idx="783">
                  <c:v>460.09154000859678</c:v>
                </c:pt>
                <c:pt idx="784">
                  <c:v>460.50345316046582</c:v>
                </c:pt>
                <c:pt idx="785">
                  <c:v>460.9168485259521</c:v>
                </c:pt>
                <c:pt idx="786">
                  <c:v>461.33073711155043</c:v>
                </c:pt>
                <c:pt idx="787">
                  <c:v>461.74561636846124</c:v>
                </c:pt>
                <c:pt idx="788">
                  <c:v>462.16198851211482</c:v>
                </c:pt>
                <c:pt idx="789">
                  <c:v>462.57885742746197</c:v>
                </c:pt>
                <c:pt idx="790">
                  <c:v>462.99672414774966</c:v>
                </c:pt>
                <c:pt idx="791">
                  <c:v>463.41609450476307</c:v>
                </c:pt>
                <c:pt idx="792">
                  <c:v>463.8359652106235</c:v>
                </c:pt>
                <c:pt idx="793">
                  <c:v>464.25684090642022</c:v>
                </c:pt>
                <c:pt idx="794">
                  <c:v>464.67923106633179</c:v>
                </c:pt>
                <c:pt idx="795">
                  <c:v>465.1021251780046</c:v>
                </c:pt>
                <c:pt idx="796">
                  <c:v>465.52603151634713</c:v>
                </c:pt>
                <c:pt idx="797">
                  <c:v>465.95146322416201</c:v>
                </c:pt>
                <c:pt idx="798">
                  <c:v>466.37740251259379</c:v>
                </c:pt>
                <c:pt idx="799">
                  <c:v>466.80436131653903</c:v>
                </c:pt>
                <c:pt idx="800">
                  <c:v>467.23285647383898</c:v>
                </c:pt>
                <c:pt idx="801">
                  <c:v>467.6618628667444</c:v>
                </c:pt>
                <c:pt idx="802">
                  <c:v>468.09189611649288</c:v>
                </c:pt>
                <c:pt idx="803">
                  <c:v>468.52347678257343</c:v>
                </c:pt>
                <c:pt idx="804">
                  <c:v>468.95557236556465</c:v>
                </c:pt>
                <c:pt idx="805">
                  <c:v>469.38870219959165</c:v>
                </c:pt>
                <c:pt idx="806">
                  <c:v>469.823390592588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7D-47C4-903C-924DD5D6D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126895"/>
        <c:axId val="660130255"/>
      </c:scatterChart>
      <c:valAx>
        <c:axId val="660126895"/>
        <c:scaling>
          <c:orientation val="minMax"/>
          <c:max val="2025"/>
          <c:min val="1955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60130255"/>
        <c:crosses val="autoZero"/>
        <c:crossBetween val="midCat"/>
        <c:minorUnit val="5"/>
      </c:valAx>
      <c:valAx>
        <c:axId val="660130255"/>
        <c:scaling>
          <c:orientation val="minMax"/>
          <c:max val="450"/>
          <c:min val="3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CO</a:t>
                </a:r>
                <a:r>
                  <a:rPr lang="en-US" b="0" baseline="-25000"/>
                  <a:t>2</a:t>
                </a:r>
                <a:r>
                  <a:rPr lang="en-US"/>
                  <a:t>, </a:t>
                </a:r>
                <a:r>
                  <a:rPr lang="en-US" b="0"/>
                  <a:t>ppm</a:t>
                </a:r>
              </a:p>
            </c:rich>
          </c:tx>
          <c:layout>
            <c:manualLayout>
              <c:xMode val="edge"/>
              <c:yMode val="edge"/>
              <c:x val="3.2791455946081308E-3"/>
              <c:y val="0.3650678145049947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60126895"/>
        <c:crosses val="autoZero"/>
        <c:crossBetween val="midCat"/>
        <c:minorUnit val="5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20646473940526799"/>
          <c:y val="0.19700571985474127"/>
          <c:w val="0.44008444140959879"/>
          <c:h val="0.2784921859590908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 manual nonlinear regr'!$C$5:$C$78</c:f>
              <c:numCache>
                <c:formatCode>General</c:formatCode>
                <c:ptCount val="74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  <c:pt idx="72">
                  <c:v>2023</c:v>
                </c:pt>
                <c:pt idx="73">
                  <c:v>2024</c:v>
                </c:pt>
              </c:numCache>
            </c:numRef>
          </c:xVal>
          <c:yVal>
            <c:numRef>
              <c:f>'Fig 1 manual nonlinear regr'!$E$5:$E$78</c:f>
              <c:numCache>
                <c:formatCode>General</c:formatCode>
                <c:ptCount val="74"/>
                <c:pt idx="0">
                  <c:v>451185100</c:v>
                </c:pt>
                <c:pt idx="1">
                  <c:v>86031900</c:v>
                </c:pt>
                <c:pt idx="2">
                  <c:v>183424400</c:v>
                </c:pt>
                <c:pt idx="3">
                  <c:v>138644000</c:v>
                </c:pt>
                <c:pt idx="4">
                  <c:v>654367000</c:v>
                </c:pt>
                <c:pt idx="5">
                  <c:v>482117000</c:v>
                </c:pt>
                <c:pt idx="6">
                  <c:v>259632000</c:v>
                </c:pt>
                <c:pt idx="7">
                  <c:v>231542300</c:v>
                </c:pt>
                <c:pt idx="8">
                  <c:v>437502700</c:v>
                </c:pt>
                <c:pt idx="9">
                  <c:v>532321000</c:v>
                </c:pt>
                <c:pt idx="10">
                  <c:v>28031000</c:v>
                </c:pt>
                <c:pt idx="11">
                  <c:v>332245000</c:v>
                </c:pt>
                <c:pt idx="12">
                  <c:v>519485000</c:v>
                </c:pt>
                <c:pt idx="13">
                  <c:v>557693000</c:v>
                </c:pt>
                <c:pt idx="14">
                  <c:v>486135000</c:v>
                </c:pt>
                <c:pt idx="15">
                  <c:v>552047000</c:v>
                </c:pt>
                <c:pt idx="16">
                  <c:v>374722000</c:v>
                </c:pt>
                <c:pt idx="17">
                  <c:v>667915000</c:v>
                </c:pt>
                <c:pt idx="18">
                  <c:v>856501000</c:v>
                </c:pt>
                <c:pt idx="19">
                  <c:v>1137339000</c:v>
                </c:pt>
                <c:pt idx="20">
                  <c:v>604731000</c:v>
                </c:pt>
                <c:pt idx="21">
                  <c:v>720742000</c:v>
                </c:pt>
                <c:pt idx="22">
                  <c:v>860497000</c:v>
                </c:pt>
                <c:pt idx="23">
                  <c:v>-74022000</c:v>
                </c:pt>
                <c:pt idx="24">
                  <c:v>41680000</c:v>
                </c:pt>
                <c:pt idx="25">
                  <c:v>936360000</c:v>
                </c:pt>
                <c:pt idx="26">
                  <c:v>509524000</c:v>
                </c:pt>
                <c:pt idx="27">
                  <c:v>570654000</c:v>
                </c:pt>
                <c:pt idx="28">
                  <c:v>539730000</c:v>
                </c:pt>
                <c:pt idx="29">
                  <c:v>-120496000</c:v>
                </c:pt>
                <c:pt idx="30">
                  <c:v>-465621000</c:v>
                </c:pt>
                <c:pt idx="31">
                  <c:v>-151806000</c:v>
                </c:pt>
                <c:pt idx="32">
                  <c:v>120813000</c:v>
                </c:pt>
                <c:pt idx="33">
                  <c:v>655891000</c:v>
                </c:pt>
                <c:pt idx="34">
                  <c:v>664101000</c:v>
                </c:pt>
                <c:pt idx="35">
                  <c:v>303061000</c:v>
                </c:pt>
                <c:pt idx="36">
                  <c:v>635112000</c:v>
                </c:pt>
                <c:pt idx="37">
                  <c:v>835055000</c:v>
                </c:pt>
                <c:pt idx="38">
                  <c:v>301507000</c:v>
                </c:pt>
                <c:pt idx="39">
                  <c:v>342352000</c:v>
                </c:pt>
                <c:pt idx="40">
                  <c:v>457113000</c:v>
                </c:pt>
                <c:pt idx="41">
                  <c:v>-657930000</c:v>
                </c:pt>
                <c:pt idx="42">
                  <c:v>227615000</c:v>
                </c:pt>
                <c:pt idx="43">
                  <c:v>237160000</c:v>
                </c:pt>
                <c:pt idx="44">
                  <c:v>539136000</c:v>
                </c:pt>
                <c:pt idx="45">
                  <c:v>726086000</c:v>
                </c:pt>
                <c:pt idx="46">
                  <c:v>143737000</c:v>
                </c:pt>
                <c:pt idx="47">
                  <c:v>-98128000</c:v>
                </c:pt>
                <c:pt idx="48">
                  <c:v>549952000</c:v>
                </c:pt>
                <c:pt idx="49">
                  <c:v>656824000</c:v>
                </c:pt>
                <c:pt idx="50">
                  <c:v>195739000</c:v>
                </c:pt>
                <c:pt idx="51">
                  <c:v>570577000</c:v>
                </c:pt>
                <c:pt idx="52">
                  <c:v>1392620000</c:v>
                </c:pt>
                <c:pt idx="53">
                  <c:v>963016000</c:v>
                </c:pt>
                <c:pt idx="54">
                  <c:v>981889000</c:v>
                </c:pt>
                <c:pt idx="55">
                  <c:v>1014002000</c:v>
                </c:pt>
                <c:pt idx="56">
                  <c:v>906248000</c:v>
                </c:pt>
                <c:pt idx="57">
                  <c:v>539555000</c:v>
                </c:pt>
                <c:pt idx="58">
                  <c:v>-532278000</c:v>
                </c:pt>
                <c:pt idx="59">
                  <c:v>1813981000</c:v>
                </c:pt>
                <c:pt idx="60">
                  <c:v>1148637000</c:v>
                </c:pt>
                <c:pt idx="61">
                  <c:v>495480000</c:v>
                </c:pt>
                <c:pt idx="62">
                  <c:v>301635000</c:v>
                </c:pt>
                <c:pt idx="63">
                  <c:v>148439000</c:v>
                </c:pt>
                <c:pt idx="64">
                  <c:v>-45194000</c:v>
                </c:pt>
                <c:pt idx="65">
                  <c:v>11758000</c:v>
                </c:pt>
                <c:pt idx="66">
                  <c:v>573239000</c:v>
                </c:pt>
                <c:pt idx="67">
                  <c:v>740528000</c:v>
                </c:pt>
                <c:pt idx="68">
                  <c:v>373850000</c:v>
                </c:pt>
                <c:pt idx="69">
                  <c:v>-1977749000</c:v>
                </c:pt>
                <c:pt idx="70">
                  <c:v>1865208000</c:v>
                </c:pt>
                <c:pt idx="71">
                  <c:v>302100000</c:v>
                </c:pt>
                <c:pt idx="72">
                  <c:v>497736000</c:v>
                </c:pt>
                <c:pt idx="73">
                  <c:v>377915700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C6-4747-AD6A-FF63C3AD4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721631"/>
        <c:axId val="376722591"/>
      </c:scatterChart>
      <c:valAx>
        <c:axId val="37672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722591"/>
        <c:crosses val="autoZero"/>
        <c:crossBetween val="midCat"/>
      </c:valAx>
      <c:valAx>
        <c:axId val="37672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721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05368770603504"/>
          <c:y val="2.9080935807527138E-2"/>
          <c:w val="0.82531250887337315"/>
          <c:h val="0.89016330530485255"/>
        </c:manualLayout>
      </c:layout>
      <c:scatterChart>
        <c:scatterStyle val="lineMarker"/>
        <c:varyColors val="0"/>
        <c:ser>
          <c:idx val="0"/>
          <c:order val="0"/>
          <c:tx>
            <c:v>Measured CO2</c:v>
          </c:tx>
          <c:spPr>
            <a:ln w="1905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'Fig 1 manual nonlinear regr'!$AD$3:$AD$808</c:f>
              <c:numCache>
                <c:formatCode>General</c:formatCode>
                <c:ptCount val="806"/>
                <c:pt idx="0">
                  <c:v>1958.2027</c:v>
                </c:pt>
                <c:pt idx="1">
                  <c:v>1958.2877000000001</c:v>
                </c:pt>
                <c:pt idx="2">
                  <c:v>1958.3698999999999</c:v>
                </c:pt>
                <c:pt idx="3">
                  <c:v>1958.4548</c:v>
                </c:pt>
                <c:pt idx="4">
                  <c:v>1958.537</c:v>
                </c:pt>
                <c:pt idx="5">
                  <c:v>1958.6219000000001</c:v>
                </c:pt>
                <c:pt idx="6">
                  <c:v>1958.7067999999999</c:v>
                </c:pt>
                <c:pt idx="7">
                  <c:v>1958.789</c:v>
                </c:pt>
                <c:pt idx="8">
                  <c:v>1958.874</c:v>
                </c:pt>
                <c:pt idx="9">
                  <c:v>1958.9562000000001</c:v>
                </c:pt>
                <c:pt idx="10">
                  <c:v>1959.0410999999999</c:v>
                </c:pt>
                <c:pt idx="11">
                  <c:v>1959.126</c:v>
                </c:pt>
                <c:pt idx="12">
                  <c:v>1959.2027</c:v>
                </c:pt>
                <c:pt idx="13">
                  <c:v>1959.2877000000001</c:v>
                </c:pt>
                <c:pt idx="14">
                  <c:v>1959.3698999999999</c:v>
                </c:pt>
                <c:pt idx="15">
                  <c:v>1959.4548</c:v>
                </c:pt>
                <c:pt idx="16">
                  <c:v>1959.537</c:v>
                </c:pt>
                <c:pt idx="17">
                  <c:v>1959.6219000000001</c:v>
                </c:pt>
                <c:pt idx="18">
                  <c:v>1959.7067999999999</c:v>
                </c:pt>
                <c:pt idx="19">
                  <c:v>1959.789</c:v>
                </c:pt>
                <c:pt idx="20">
                  <c:v>1959.874</c:v>
                </c:pt>
                <c:pt idx="21">
                  <c:v>1959.9562000000001</c:v>
                </c:pt>
                <c:pt idx="22">
                  <c:v>1960.0409999999999</c:v>
                </c:pt>
                <c:pt idx="23">
                  <c:v>1960.1257000000001</c:v>
                </c:pt>
                <c:pt idx="24">
                  <c:v>1960.2049</c:v>
                </c:pt>
                <c:pt idx="25">
                  <c:v>1960.2896000000001</c:v>
                </c:pt>
                <c:pt idx="26">
                  <c:v>1960.3715999999999</c:v>
                </c:pt>
                <c:pt idx="27">
                  <c:v>1960.4563000000001</c:v>
                </c:pt>
                <c:pt idx="28">
                  <c:v>1960.5382999999999</c:v>
                </c:pt>
                <c:pt idx="29">
                  <c:v>1960.623</c:v>
                </c:pt>
                <c:pt idx="30">
                  <c:v>1960.7076999999999</c:v>
                </c:pt>
                <c:pt idx="31">
                  <c:v>1960.7896000000001</c:v>
                </c:pt>
                <c:pt idx="32">
                  <c:v>1960.8742999999999</c:v>
                </c:pt>
                <c:pt idx="33">
                  <c:v>1960.9563000000001</c:v>
                </c:pt>
                <c:pt idx="34">
                  <c:v>1961.0410999999999</c:v>
                </c:pt>
                <c:pt idx="35">
                  <c:v>1961.126</c:v>
                </c:pt>
                <c:pt idx="36">
                  <c:v>1961.2027</c:v>
                </c:pt>
                <c:pt idx="37">
                  <c:v>1961.2877000000001</c:v>
                </c:pt>
                <c:pt idx="38">
                  <c:v>1961.3698999999999</c:v>
                </c:pt>
                <c:pt idx="39">
                  <c:v>1961.4548</c:v>
                </c:pt>
                <c:pt idx="40">
                  <c:v>1961.537</c:v>
                </c:pt>
                <c:pt idx="41">
                  <c:v>1961.6219000000001</c:v>
                </c:pt>
                <c:pt idx="42">
                  <c:v>1961.7067999999999</c:v>
                </c:pt>
                <c:pt idx="43">
                  <c:v>1961.789</c:v>
                </c:pt>
                <c:pt idx="44">
                  <c:v>1961.874</c:v>
                </c:pt>
                <c:pt idx="45">
                  <c:v>1961.9562000000001</c:v>
                </c:pt>
                <c:pt idx="46">
                  <c:v>1962.0410999999999</c:v>
                </c:pt>
                <c:pt idx="47">
                  <c:v>1962.126</c:v>
                </c:pt>
                <c:pt idx="48">
                  <c:v>1962.2027</c:v>
                </c:pt>
                <c:pt idx="49">
                  <c:v>1962.2877000000001</c:v>
                </c:pt>
                <c:pt idx="50">
                  <c:v>1962.3698999999999</c:v>
                </c:pt>
                <c:pt idx="51">
                  <c:v>1962.4548</c:v>
                </c:pt>
                <c:pt idx="52">
                  <c:v>1962.537</c:v>
                </c:pt>
                <c:pt idx="53">
                  <c:v>1962.6219000000001</c:v>
                </c:pt>
                <c:pt idx="54">
                  <c:v>1962.7067999999999</c:v>
                </c:pt>
                <c:pt idx="55">
                  <c:v>1962.789</c:v>
                </c:pt>
                <c:pt idx="56">
                  <c:v>1962.874</c:v>
                </c:pt>
                <c:pt idx="57">
                  <c:v>1962.9562000000001</c:v>
                </c:pt>
                <c:pt idx="58">
                  <c:v>1963.0410999999999</c:v>
                </c:pt>
                <c:pt idx="59">
                  <c:v>1963.126</c:v>
                </c:pt>
                <c:pt idx="60">
                  <c:v>1963.2027</c:v>
                </c:pt>
                <c:pt idx="61">
                  <c:v>1963.2877000000001</c:v>
                </c:pt>
                <c:pt idx="62">
                  <c:v>1963.3698999999999</c:v>
                </c:pt>
                <c:pt idx="63">
                  <c:v>1963.4548</c:v>
                </c:pt>
                <c:pt idx="64">
                  <c:v>1963.537</c:v>
                </c:pt>
                <c:pt idx="65">
                  <c:v>1963.6219000000001</c:v>
                </c:pt>
                <c:pt idx="66">
                  <c:v>1963.7067999999999</c:v>
                </c:pt>
                <c:pt idx="67">
                  <c:v>1963.789</c:v>
                </c:pt>
                <c:pt idx="68">
                  <c:v>1963.874</c:v>
                </c:pt>
                <c:pt idx="69">
                  <c:v>1963.9562000000001</c:v>
                </c:pt>
                <c:pt idx="70">
                  <c:v>1964.0409999999999</c:v>
                </c:pt>
                <c:pt idx="71">
                  <c:v>1964.1257000000001</c:v>
                </c:pt>
                <c:pt idx="72">
                  <c:v>1964.2049</c:v>
                </c:pt>
                <c:pt idx="73">
                  <c:v>1964.2896000000001</c:v>
                </c:pt>
                <c:pt idx="74">
                  <c:v>1964.3715999999999</c:v>
                </c:pt>
                <c:pt idx="75">
                  <c:v>1964.4563000000001</c:v>
                </c:pt>
                <c:pt idx="76">
                  <c:v>1964.5382999999999</c:v>
                </c:pt>
                <c:pt idx="77">
                  <c:v>1964.623</c:v>
                </c:pt>
                <c:pt idx="78">
                  <c:v>1964.7076999999999</c:v>
                </c:pt>
                <c:pt idx="79">
                  <c:v>1964.7896000000001</c:v>
                </c:pt>
                <c:pt idx="80">
                  <c:v>1964.8742999999999</c:v>
                </c:pt>
                <c:pt idx="81">
                  <c:v>1964.9563000000001</c:v>
                </c:pt>
                <c:pt idx="82">
                  <c:v>1965.0410999999999</c:v>
                </c:pt>
                <c:pt idx="83">
                  <c:v>1965.126</c:v>
                </c:pt>
                <c:pt idx="84">
                  <c:v>1965.2027</c:v>
                </c:pt>
                <c:pt idx="85">
                  <c:v>1965.2877000000001</c:v>
                </c:pt>
                <c:pt idx="86">
                  <c:v>1965.3698999999999</c:v>
                </c:pt>
                <c:pt idx="87">
                  <c:v>1965.4548</c:v>
                </c:pt>
                <c:pt idx="88">
                  <c:v>1965.537</c:v>
                </c:pt>
                <c:pt idx="89">
                  <c:v>1965.6219000000001</c:v>
                </c:pt>
                <c:pt idx="90">
                  <c:v>1965.7067999999999</c:v>
                </c:pt>
                <c:pt idx="91">
                  <c:v>1965.789</c:v>
                </c:pt>
                <c:pt idx="92">
                  <c:v>1965.874</c:v>
                </c:pt>
                <c:pt idx="93">
                  <c:v>1965.9562000000001</c:v>
                </c:pt>
                <c:pt idx="94">
                  <c:v>1966.0410999999999</c:v>
                </c:pt>
                <c:pt idx="95">
                  <c:v>1966.126</c:v>
                </c:pt>
                <c:pt idx="96">
                  <c:v>1966.2027</c:v>
                </c:pt>
                <c:pt idx="97">
                  <c:v>1966.2877000000001</c:v>
                </c:pt>
                <c:pt idx="98">
                  <c:v>1966.3698999999999</c:v>
                </c:pt>
                <c:pt idx="99">
                  <c:v>1966.4548</c:v>
                </c:pt>
                <c:pt idx="100">
                  <c:v>1966.537</c:v>
                </c:pt>
                <c:pt idx="101">
                  <c:v>1966.6219000000001</c:v>
                </c:pt>
                <c:pt idx="102">
                  <c:v>1966.7067999999999</c:v>
                </c:pt>
                <c:pt idx="103">
                  <c:v>1966.789</c:v>
                </c:pt>
                <c:pt idx="104">
                  <c:v>1966.874</c:v>
                </c:pt>
                <c:pt idx="105">
                  <c:v>1966.9562000000001</c:v>
                </c:pt>
                <c:pt idx="106">
                  <c:v>1967.0410999999999</c:v>
                </c:pt>
                <c:pt idx="107">
                  <c:v>1967.126</c:v>
                </c:pt>
                <c:pt idx="108">
                  <c:v>1967.2027</c:v>
                </c:pt>
                <c:pt idx="109">
                  <c:v>1967.2877000000001</c:v>
                </c:pt>
                <c:pt idx="110">
                  <c:v>1967.3698999999999</c:v>
                </c:pt>
                <c:pt idx="111">
                  <c:v>1967.4548</c:v>
                </c:pt>
                <c:pt idx="112">
                  <c:v>1967.537</c:v>
                </c:pt>
                <c:pt idx="113">
                  <c:v>1967.6219000000001</c:v>
                </c:pt>
                <c:pt idx="114">
                  <c:v>1967.7067999999999</c:v>
                </c:pt>
                <c:pt idx="115">
                  <c:v>1967.789</c:v>
                </c:pt>
                <c:pt idx="116">
                  <c:v>1967.874</c:v>
                </c:pt>
                <c:pt idx="117">
                  <c:v>1967.9562000000001</c:v>
                </c:pt>
                <c:pt idx="118">
                  <c:v>1968.0409999999999</c:v>
                </c:pt>
                <c:pt idx="119">
                  <c:v>1968.1257000000001</c:v>
                </c:pt>
                <c:pt idx="120">
                  <c:v>1968.2049</c:v>
                </c:pt>
                <c:pt idx="121">
                  <c:v>1968.2896000000001</c:v>
                </c:pt>
                <c:pt idx="122">
                  <c:v>1968.3715999999999</c:v>
                </c:pt>
                <c:pt idx="123">
                  <c:v>1968.4563000000001</c:v>
                </c:pt>
                <c:pt idx="124">
                  <c:v>1968.5382999999999</c:v>
                </c:pt>
                <c:pt idx="125">
                  <c:v>1968.623</c:v>
                </c:pt>
                <c:pt idx="126">
                  <c:v>1968.7076999999999</c:v>
                </c:pt>
                <c:pt idx="127">
                  <c:v>1968.7896000000001</c:v>
                </c:pt>
                <c:pt idx="128">
                  <c:v>1968.8742999999999</c:v>
                </c:pt>
                <c:pt idx="129">
                  <c:v>1968.9563000000001</c:v>
                </c:pt>
                <c:pt idx="130">
                  <c:v>1969.0410999999999</c:v>
                </c:pt>
                <c:pt idx="131">
                  <c:v>1969.126</c:v>
                </c:pt>
                <c:pt idx="132">
                  <c:v>1969.2027</c:v>
                </c:pt>
                <c:pt idx="133">
                  <c:v>1969.2877000000001</c:v>
                </c:pt>
                <c:pt idx="134">
                  <c:v>1969.3698999999999</c:v>
                </c:pt>
                <c:pt idx="135">
                  <c:v>1969.4548</c:v>
                </c:pt>
                <c:pt idx="136">
                  <c:v>1969.537</c:v>
                </c:pt>
                <c:pt idx="137">
                  <c:v>1969.6219000000001</c:v>
                </c:pt>
                <c:pt idx="138">
                  <c:v>1969.7067999999999</c:v>
                </c:pt>
                <c:pt idx="139">
                  <c:v>1969.789</c:v>
                </c:pt>
                <c:pt idx="140">
                  <c:v>1969.874</c:v>
                </c:pt>
                <c:pt idx="141">
                  <c:v>1969.9562000000001</c:v>
                </c:pt>
                <c:pt idx="142">
                  <c:v>1970.0410999999999</c:v>
                </c:pt>
                <c:pt idx="143">
                  <c:v>1970.126</c:v>
                </c:pt>
                <c:pt idx="144">
                  <c:v>1970.2027</c:v>
                </c:pt>
                <c:pt idx="145">
                  <c:v>1970.2877000000001</c:v>
                </c:pt>
                <c:pt idx="146">
                  <c:v>1970.3698999999999</c:v>
                </c:pt>
                <c:pt idx="147">
                  <c:v>1970.4548</c:v>
                </c:pt>
                <c:pt idx="148">
                  <c:v>1970.537</c:v>
                </c:pt>
                <c:pt idx="149">
                  <c:v>1970.6219000000001</c:v>
                </c:pt>
                <c:pt idx="150">
                  <c:v>1970.7067999999999</c:v>
                </c:pt>
                <c:pt idx="151">
                  <c:v>1970.789</c:v>
                </c:pt>
                <c:pt idx="152">
                  <c:v>1970.874</c:v>
                </c:pt>
                <c:pt idx="153">
                  <c:v>1970.9562000000001</c:v>
                </c:pt>
                <c:pt idx="154">
                  <c:v>1971.0410999999999</c:v>
                </c:pt>
                <c:pt idx="155">
                  <c:v>1971.126</c:v>
                </c:pt>
                <c:pt idx="156">
                  <c:v>1971.2027</c:v>
                </c:pt>
                <c:pt idx="157">
                  <c:v>1971.2877000000001</c:v>
                </c:pt>
                <c:pt idx="158">
                  <c:v>1971.3698999999999</c:v>
                </c:pt>
                <c:pt idx="159">
                  <c:v>1971.4548</c:v>
                </c:pt>
                <c:pt idx="160">
                  <c:v>1971.537</c:v>
                </c:pt>
                <c:pt idx="161">
                  <c:v>1971.6219000000001</c:v>
                </c:pt>
                <c:pt idx="162">
                  <c:v>1971.7067999999999</c:v>
                </c:pt>
                <c:pt idx="163">
                  <c:v>1971.789</c:v>
                </c:pt>
                <c:pt idx="164">
                  <c:v>1971.874</c:v>
                </c:pt>
                <c:pt idx="165">
                  <c:v>1971.9562000000001</c:v>
                </c:pt>
                <c:pt idx="166">
                  <c:v>1972.0409999999999</c:v>
                </c:pt>
                <c:pt idx="167">
                  <c:v>1972.1257000000001</c:v>
                </c:pt>
                <c:pt idx="168">
                  <c:v>1972.2049</c:v>
                </c:pt>
                <c:pt idx="169">
                  <c:v>1972.2896000000001</c:v>
                </c:pt>
                <c:pt idx="170">
                  <c:v>1972.3715999999999</c:v>
                </c:pt>
                <c:pt idx="171">
                  <c:v>1972.4563000000001</c:v>
                </c:pt>
                <c:pt idx="172">
                  <c:v>1972.5382999999999</c:v>
                </c:pt>
                <c:pt idx="173">
                  <c:v>1972.623</c:v>
                </c:pt>
                <c:pt idx="174">
                  <c:v>1972.7076999999999</c:v>
                </c:pt>
                <c:pt idx="175">
                  <c:v>1972.7896000000001</c:v>
                </c:pt>
                <c:pt idx="176">
                  <c:v>1972.8742999999999</c:v>
                </c:pt>
                <c:pt idx="177">
                  <c:v>1972.9563000000001</c:v>
                </c:pt>
                <c:pt idx="178">
                  <c:v>1973.0410999999999</c:v>
                </c:pt>
                <c:pt idx="179">
                  <c:v>1973.126</c:v>
                </c:pt>
                <c:pt idx="180">
                  <c:v>1973.2027</c:v>
                </c:pt>
                <c:pt idx="181">
                  <c:v>1973.2877000000001</c:v>
                </c:pt>
                <c:pt idx="182">
                  <c:v>1973.3698999999999</c:v>
                </c:pt>
                <c:pt idx="183">
                  <c:v>1973.4548</c:v>
                </c:pt>
                <c:pt idx="184">
                  <c:v>1973.537</c:v>
                </c:pt>
                <c:pt idx="185">
                  <c:v>1973.6219000000001</c:v>
                </c:pt>
                <c:pt idx="186">
                  <c:v>1973.7067999999999</c:v>
                </c:pt>
                <c:pt idx="187">
                  <c:v>1973.789</c:v>
                </c:pt>
                <c:pt idx="188">
                  <c:v>1973.874</c:v>
                </c:pt>
                <c:pt idx="189">
                  <c:v>1973.9562000000001</c:v>
                </c:pt>
                <c:pt idx="190">
                  <c:v>1974.0410999999999</c:v>
                </c:pt>
                <c:pt idx="191">
                  <c:v>1974.126</c:v>
                </c:pt>
                <c:pt idx="192">
                  <c:v>1974.2027</c:v>
                </c:pt>
                <c:pt idx="193">
                  <c:v>1974.2877000000001</c:v>
                </c:pt>
                <c:pt idx="194">
                  <c:v>1974.375</c:v>
                </c:pt>
                <c:pt idx="195">
                  <c:v>1974.4583</c:v>
                </c:pt>
                <c:pt idx="196">
                  <c:v>1974.5417</c:v>
                </c:pt>
                <c:pt idx="197">
                  <c:v>1974.625</c:v>
                </c:pt>
                <c:pt idx="198">
                  <c:v>1974.7083</c:v>
                </c:pt>
                <c:pt idx="199">
                  <c:v>1974.7917</c:v>
                </c:pt>
                <c:pt idx="200">
                  <c:v>1974.875</c:v>
                </c:pt>
                <c:pt idx="201">
                  <c:v>1974.9583</c:v>
                </c:pt>
                <c:pt idx="202">
                  <c:v>1975.0417</c:v>
                </c:pt>
                <c:pt idx="203">
                  <c:v>1975.125</c:v>
                </c:pt>
                <c:pt idx="204">
                  <c:v>1975.2083</c:v>
                </c:pt>
                <c:pt idx="205">
                  <c:v>1975.2917</c:v>
                </c:pt>
                <c:pt idx="206">
                  <c:v>1975.375</c:v>
                </c:pt>
                <c:pt idx="207">
                  <c:v>1975.4583</c:v>
                </c:pt>
                <c:pt idx="208">
                  <c:v>1975.5417</c:v>
                </c:pt>
                <c:pt idx="209">
                  <c:v>1975.625</c:v>
                </c:pt>
                <c:pt idx="210">
                  <c:v>1975.7083</c:v>
                </c:pt>
                <c:pt idx="211">
                  <c:v>1975.7917</c:v>
                </c:pt>
                <c:pt idx="212">
                  <c:v>1975.875</c:v>
                </c:pt>
                <c:pt idx="213">
                  <c:v>1975.9583</c:v>
                </c:pt>
                <c:pt idx="214">
                  <c:v>1976.0417</c:v>
                </c:pt>
                <c:pt idx="215">
                  <c:v>1976.125</c:v>
                </c:pt>
                <c:pt idx="216">
                  <c:v>1976.2083</c:v>
                </c:pt>
                <c:pt idx="217">
                  <c:v>1976.2917</c:v>
                </c:pt>
                <c:pt idx="218">
                  <c:v>1976.375</c:v>
                </c:pt>
                <c:pt idx="219">
                  <c:v>1976.4583</c:v>
                </c:pt>
                <c:pt idx="220">
                  <c:v>1976.5417</c:v>
                </c:pt>
                <c:pt idx="221">
                  <c:v>1976.625</c:v>
                </c:pt>
                <c:pt idx="222">
                  <c:v>1976.7083</c:v>
                </c:pt>
                <c:pt idx="223">
                  <c:v>1976.7917</c:v>
                </c:pt>
                <c:pt idx="224">
                  <c:v>1976.875</c:v>
                </c:pt>
                <c:pt idx="225">
                  <c:v>1976.9583</c:v>
                </c:pt>
                <c:pt idx="226">
                  <c:v>1977.0417</c:v>
                </c:pt>
                <c:pt idx="227">
                  <c:v>1977.125</c:v>
                </c:pt>
                <c:pt idx="228">
                  <c:v>1977.2083</c:v>
                </c:pt>
                <c:pt idx="229">
                  <c:v>1977.2917</c:v>
                </c:pt>
                <c:pt idx="230">
                  <c:v>1977.375</c:v>
                </c:pt>
                <c:pt idx="231">
                  <c:v>1977.4583</c:v>
                </c:pt>
                <c:pt idx="232">
                  <c:v>1977.5417</c:v>
                </c:pt>
                <c:pt idx="233">
                  <c:v>1977.625</c:v>
                </c:pt>
                <c:pt idx="234">
                  <c:v>1977.7083</c:v>
                </c:pt>
                <c:pt idx="235">
                  <c:v>1977.7917</c:v>
                </c:pt>
                <c:pt idx="236">
                  <c:v>1977.875</c:v>
                </c:pt>
                <c:pt idx="237">
                  <c:v>1977.9583</c:v>
                </c:pt>
                <c:pt idx="238">
                  <c:v>1978.0417</c:v>
                </c:pt>
                <c:pt idx="239">
                  <c:v>1978.125</c:v>
                </c:pt>
                <c:pt idx="240">
                  <c:v>1978.2083</c:v>
                </c:pt>
                <c:pt idx="241">
                  <c:v>1978.2917</c:v>
                </c:pt>
                <c:pt idx="242">
                  <c:v>1978.375</c:v>
                </c:pt>
                <c:pt idx="243">
                  <c:v>1978.4583</c:v>
                </c:pt>
                <c:pt idx="244">
                  <c:v>1978.5417</c:v>
                </c:pt>
                <c:pt idx="245">
                  <c:v>1978.625</c:v>
                </c:pt>
                <c:pt idx="246">
                  <c:v>1978.7083</c:v>
                </c:pt>
                <c:pt idx="247">
                  <c:v>1978.7917</c:v>
                </c:pt>
                <c:pt idx="248">
                  <c:v>1978.875</c:v>
                </c:pt>
                <c:pt idx="249">
                  <c:v>1978.9583</c:v>
                </c:pt>
                <c:pt idx="250">
                  <c:v>1979.0417</c:v>
                </c:pt>
                <c:pt idx="251">
                  <c:v>1979.125</c:v>
                </c:pt>
                <c:pt idx="252">
                  <c:v>1979.2083</c:v>
                </c:pt>
                <c:pt idx="253">
                  <c:v>1979.2917</c:v>
                </c:pt>
                <c:pt idx="254">
                  <c:v>1979.375</c:v>
                </c:pt>
                <c:pt idx="255">
                  <c:v>1979.4583</c:v>
                </c:pt>
                <c:pt idx="256">
                  <c:v>1979.5417</c:v>
                </c:pt>
                <c:pt idx="257">
                  <c:v>1979.625</c:v>
                </c:pt>
                <c:pt idx="258">
                  <c:v>1979.7083</c:v>
                </c:pt>
                <c:pt idx="259">
                  <c:v>1979.7917</c:v>
                </c:pt>
                <c:pt idx="260">
                  <c:v>1979.875</c:v>
                </c:pt>
                <c:pt idx="261">
                  <c:v>1979.9583</c:v>
                </c:pt>
                <c:pt idx="262">
                  <c:v>1980.0417</c:v>
                </c:pt>
                <c:pt idx="263">
                  <c:v>1980.125</c:v>
                </c:pt>
                <c:pt idx="264">
                  <c:v>1980.2083</c:v>
                </c:pt>
                <c:pt idx="265">
                  <c:v>1980.2917</c:v>
                </c:pt>
                <c:pt idx="266">
                  <c:v>1980.375</c:v>
                </c:pt>
                <c:pt idx="267">
                  <c:v>1980.4583</c:v>
                </c:pt>
                <c:pt idx="268">
                  <c:v>1980.5417</c:v>
                </c:pt>
                <c:pt idx="269">
                  <c:v>1980.625</c:v>
                </c:pt>
                <c:pt idx="270">
                  <c:v>1980.7083</c:v>
                </c:pt>
                <c:pt idx="271">
                  <c:v>1980.7917</c:v>
                </c:pt>
                <c:pt idx="272">
                  <c:v>1980.875</c:v>
                </c:pt>
                <c:pt idx="273">
                  <c:v>1980.9583</c:v>
                </c:pt>
                <c:pt idx="274">
                  <c:v>1981.0417</c:v>
                </c:pt>
                <c:pt idx="275">
                  <c:v>1981.125</c:v>
                </c:pt>
                <c:pt idx="276">
                  <c:v>1981.2083</c:v>
                </c:pt>
                <c:pt idx="277">
                  <c:v>1981.2917</c:v>
                </c:pt>
                <c:pt idx="278">
                  <c:v>1981.375</c:v>
                </c:pt>
                <c:pt idx="279">
                  <c:v>1981.4583</c:v>
                </c:pt>
                <c:pt idx="280">
                  <c:v>1981.5417</c:v>
                </c:pt>
                <c:pt idx="281">
                  <c:v>1981.625</c:v>
                </c:pt>
                <c:pt idx="282">
                  <c:v>1981.7083</c:v>
                </c:pt>
                <c:pt idx="283">
                  <c:v>1981.7917</c:v>
                </c:pt>
                <c:pt idx="284">
                  <c:v>1981.875</c:v>
                </c:pt>
                <c:pt idx="285">
                  <c:v>1981.9583</c:v>
                </c:pt>
                <c:pt idx="286">
                  <c:v>1982.0417</c:v>
                </c:pt>
                <c:pt idx="287">
                  <c:v>1982.125</c:v>
                </c:pt>
                <c:pt idx="288">
                  <c:v>1982.2083</c:v>
                </c:pt>
                <c:pt idx="289">
                  <c:v>1982.2917</c:v>
                </c:pt>
                <c:pt idx="290">
                  <c:v>1982.375</c:v>
                </c:pt>
                <c:pt idx="291">
                  <c:v>1982.4583</c:v>
                </c:pt>
                <c:pt idx="292">
                  <c:v>1982.5417</c:v>
                </c:pt>
                <c:pt idx="293">
                  <c:v>1982.625</c:v>
                </c:pt>
                <c:pt idx="294">
                  <c:v>1982.7083</c:v>
                </c:pt>
                <c:pt idx="295">
                  <c:v>1982.7917</c:v>
                </c:pt>
                <c:pt idx="296">
                  <c:v>1982.875</c:v>
                </c:pt>
                <c:pt idx="297">
                  <c:v>1982.9583</c:v>
                </c:pt>
                <c:pt idx="298">
                  <c:v>1983.0417</c:v>
                </c:pt>
                <c:pt idx="299">
                  <c:v>1983.125</c:v>
                </c:pt>
                <c:pt idx="300">
                  <c:v>1983.2083</c:v>
                </c:pt>
                <c:pt idx="301">
                  <c:v>1983.2917</c:v>
                </c:pt>
                <c:pt idx="302">
                  <c:v>1983.375</c:v>
                </c:pt>
                <c:pt idx="303">
                  <c:v>1983.4583</c:v>
                </c:pt>
                <c:pt idx="304">
                  <c:v>1983.5417</c:v>
                </c:pt>
                <c:pt idx="305">
                  <c:v>1983.625</c:v>
                </c:pt>
                <c:pt idx="306">
                  <c:v>1983.7083</c:v>
                </c:pt>
                <c:pt idx="307">
                  <c:v>1983.7917</c:v>
                </c:pt>
                <c:pt idx="308">
                  <c:v>1983.875</c:v>
                </c:pt>
                <c:pt idx="309">
                  <c:v>1983.9583</c:v>
                </c:pt>
                <c:pt idx="310">
                  <c:v>1984.0417</c:v>
                </c:pt>
                <c:pt idx="311">
                  <c:v>1984.125</c:v>
                </c:pt>
                <c:pt idx="312">
                  <c:v>1984.2083</c:v>
                </c:pt>
                <c:pt idx="313">
                  <c:v>1984.2917</c:v>
                </c:pt>
                <c:pt idx="314">
                  <c:v>1984.375</c:v>
                </c:pt>
                <c:pt idx="315">
                  <c:v>1984.4583</c:v>
                </c:pt>
                <c:pt idx="316">
                  <c:v>1984.5417</c:v>
                </c:pt>
                <c:pt idx="317">
                  <c:v>1984.625</c:v>
                </c:pt>
                <c:pt idx="318">
                  <c:v>1984.7083</c:v>
                </c:pt>
                <c:pt idx="319">
                  <c:v>1984.7917</c:v>
                </c:pt>
                <c:pt idx="320">
                  <c:v>1984.875</c:v>
                </c:pt>
                <c:pt idx="321">
                  <c:v>1984.9583</c:v>
                </c:pt>
                <c:pt idx="322">
                  <c:v>1985.0417</c:v>
                </c:pt>
                <c:pt idx="323">
                  <c:v>1985.125</c:v>
                </c:pt>
                <c:pt idx="324">
                  <c:v>1985.2083</c:v>
                </c:pt>
                <c:pt idx="325">
                  <c:v>1985.2917</c:v>
                </c:pt>
                <c:pt idx="326">
                  <c:v>1985.375</c:v>
                </c:pt>
                <c:pt idx="327">
                  <c:v>1985.4583</c:v>
                </c:pt>
                <c:pt idx="328">
                  <c:v>1985.5417</c:v>
                </c:pt>
                <c:pt idx="329">
                  <c:v>1985.625</c:v>
                </c:pt>
                <c:pt idx="330">
                  <c:v>1985.7083</c:v>
                </c:pt>
                <c:pt idx="331">
                  <c:v>1985.7917</c:v>
                </c:pt>
                <c:pt idx="332">
                  <c:v>1985.875</c:v>
                </c:pt>
                <c:pt idx="333">
                  <c:v>1985.9583</c:v>
                </c:pt>
                <c:pt idx="334">
                  <c:v>1986.0417</c:v>
                </c:pt>
                <c:pt idx="335">
                  <c:v>1986.125</c:v>
                </c:pt>
                <c:pt idx="336">
                  <c:v>1986.2083</c:v>
                </c:pt>
                <c:pt idx="337">
                  <c:v>1986.2917</c:v>
                </c:pt>
                <c:pt idx="338">
                  <c:v>1986.375</c:v>
                </c:pt>
                <c:pt idx="339">
                  <c:v>1986.4583</c:v>
                </c:pt>
                <c:pt idx="340">
                  <c:v>1986.5417</c:v>
                </c:pt>
                <c:pt idx="341">
                  <c:v>1986.625</c:v>
                </c:pt>
                <c:pt idx="342">
                  <c:v>1986.7083</c:v>
                </c:pt>
                <c:pt idx="343">
                  <c:v>1986.7917</c:v>
                </c:pt>
                <c:pt idx="344">
                  <c:v>1986.875</c:v>
                </c:pt>
                <c:pt idx="345">
                  <c:v>1986.9583</c:v>
                </c:pt>
                <c:pt idx="346">
                  <c:v>1987.0417</c:v>
                </c:pt>
                <c:pt idx="347">
                  <c:v>1987.125</c:v>
                </c:pt>
                <c:pt idx="348">
                  <c:v>1987.2083</c:v>
                </c:pt>
                <c:pt idx="349">
                  <c:v>1987.2917</c:v>
                </c:pt>
                <c:pt idx="350">
                  <c:v>1987.375</c:v>
                </c:pt>
                <c:pt idx="351">
                  <c:v>1987.4583</c:v>
                </c:pt>
                <c:pt idx="352">
                  <c:v>1987.5417</c:v>
                </c:pt>
                <c:pt idx="353">
                  <c:v>1987.625</c:v>
                </c:pt>
                <c:pt idx="354">
                  <c:v>1987.7083</c:v>
                </c:pt>
                <c:pt idx="355">
                  <c:v>1987.7917</c:v>
                </c:pt>
                <c:pt idx="356">
                  <c:v>1987.875</c:v>
                </c:pt>
                <c:pt idx="357">
                  <c:v>1987.9583</c:v>
                </c:pt>
                <c:pt idx="358">
                  <c:v>1988.0417</c:v>
                </c:pt>
                <c:pt idx="359">
                  <c:v>1988.125</c:v>
                </c:pt>
                <c:pt idx="360">
                  <c:v>1988.2083</c:v>
                </c:pt>
                <c:pt idx="361">
                  <c:v>1988.2917</c:v>
                </c:pt>
                <c:pt idx="362">
                  <c:v>1988.375</c:v>
                </c:pt>
                <c:pt idx="363">
                  <c:v>1988.4583</c:v>
                </c:pt>
                <c:pt idx="364">
                  <c:v>1988.5417</c:v>
                </c:pt>
                <c:pt idx="365">
                  <c:v>1988.625</c:v>
                </c:pt>
                <c:pt idx="366">
                  <c:v>1988.7083</c:v>
                </c:pt>
                <c:pt idx="367">
                  <c:v>1988.7917</c:v>
                </c:pt>
                <c:pt idx="368">
                  <c:v>1988.875</c:v>
                </c:pt>
                <c:pt idx="369">
                  <c:v>1988.9583</c:v>
                </c:pt>
                <c:pt idx="370">
                  <c:v>1989.0417</c:v>
                </c:pt>
                <c:pt idx="371">
                  <c:v>1989.125</c:v>
                </c:pt>
                <c:pt idx="372">
                  <c:v>1989.2083</c:v>
                </c:pt>
                <c:pt idx="373">
                  <c:v>1989.2917</c:v>
                </c:pt>
                <c:pt idx="374">
                  <c:v>1989.375</c:v>
                </c:pt>
                <c:pt idx="375">
                  <c:v>1989.4583</c:v>
                </c:pt>
                <c:pt idx="376">
                  <c:v>1989.5417</c:v>
                </c:pt>
                <c:pt idx="377">
                  <c:v>1989.625</c:v>
                </c:pt>
                <c:pt idx="378">
                  <c:v>1989.7083</c:v>
                </c:pt>
                <c:pt idx="379">
                  <c:v>1989.7917</c:v>
                </c:pt>
                <c:pt idx="380">
                  <c:v>1989.875</c:v>
                </c:pt>
                <c:pt idx="381">
                  <c:v>1989.9583</c:v>
                </c:pt>
                <c:pt idx="382">
                  <c:v>1990.0417</c:v>
                </c:pt>
                <c:pt idx="383">
                  <c:v>1990.125</c:v>
                </c:pt>
                <c:pt idx="384">
                  <c:v>1990.2083</c:v>
                </c:pt>
                <c:pt idx="385">
                  <c:v>1990.2917</c:v>
                </c:pt>
                <c:pt idx="386">
                  <c:v>1990.375</c:v>
                </c:pt>
                <c:pt idx="387">
                  <c:v>1990.4583</c:v>
                </c:pt>
                <c:pt idx="388">
                  <c:v>1990.5417</c:v>
                </c:pt>
                <c:pt idx="389">
                  <c:v>1990.625</c:v>
                </c:pt>
                <c:pt idx="390">
                  <c:v>1990.7083</c:v>
                </c:pt>
                <c:pt idx="391">
                  <c:v>1990.7917</c:v>
                </c:pt>
                <c:pt idx="392">
                  <c:v>1990.875</c:v>
                </c:pt>
                <c:pt idx="393">
                  <c:v>1990.9583</c:v>
                </c:pt>
                <c:pt idx="394">
                  <c:v>1991.0417</c:v>
                </c:pt>
                <c:pt idx="395">
                  <c:v>1991.125</c:v>
                </c:pt>
                <c:pt idx="396">
                  <c:v>1991.2083</c:v>
                </c:pt>
                <c:pt idx="397">
                  <c:v>1991.2917</c:v>
                </c:pt>
                <c:pt idx="398">
                  <c:v>1991.375</c:v>
                </c:pt>
                <c:pt idx="399">
                  <c:v>1991.4583</c:v>
                </c:pt>
                <c:pt idx="400">
                  <c:v>1991.5417</c:v>
                </c:pt>
                <c:pt idx="401">
                  <c:v>1991.625</c:v>
                </c:pt>
                <c:pt idx="402">
                  <c:v>1991.7083</c:v>
                </c:pt>
                <c:pt idx="403">
                  <c:v>1991.7917</c:v>
                </c:pt>
                <c:pt idx="404">
                  <c:v>1991.875</c:v>
                </c:pt>
                <c:pt idx="405">
                  <c:v>1991.9583</c:v>
                </c:pt>
                <c:pt idx="406">
                  <c:v>1992.0417</c:v>
                </c:pt>
                <c:pt idx="407">
                  <c:v>1992.125</c:v>
                </c:pt>
                <c:pt idx="408">
                  <c:v>1992.2083</c:v>
                </c:pt>
                <c:pt idx="409">
                  <c:v>1992.2917</c:v>
                </c:pt>
                <c:pt idx="410">
                  <c:v>1992.375</c:v>
                </c:pt>
                <c:pt idx="411">
                  <c:v>1992.4583</c:v>
                </c:pt>
                <c:pt idx="412">
                  <c:v>1992.5417</c:v>
                </c:pt>
                <c:pt idx="413">
                  <c:v>1992.625</c:v>
                </c:pt>
                <c:pt idx="414">
                  <c:v>1992.7083</c:v>
                </c:pt>
                <c:pt idx="415">
                  <c:v>1992.7917</c:v>
                </c:pt>
                <c:pt idx="416">
                  <c:v>1992.875</c:v>
                </c:pt>
                <c:pt idx="417">
                  <c:v>1992.9583</c:v>
                </c:pt>
                <c:pt idx="418">
                  <c:v>1993.0417</c:v>
                </c:pt>
                <c:pt idx="419">
                  <c:v>1993.125</c:v>
                </c:pt>
                <c:pt idx="420">
                  <c:v>1993.2083</c:v>
                </c:pt>
                <c:pt idx="421">
                  <c:v>1993.2917</c:v>
                </c:pt>
                <c:pt idx="422">
                  <c:v>1993.375</c:v>
                </c:pt>
                <c:pt idx="423">
                  <c:v>1993.4583</c:v>
                </c:pt>
                <c:pt idx="424">
                  <c:v>1993.5417</c:v>
                </c:pt>
                <c:pt idx="425">
                  <c:v>1993.625</c:v>
                </c:pt>
                <c:pt idx="426">
                  <c:v>1993.7083</c:v>
                </c:pt>
                <c:pt idx="427">
                  <c:v>1993.7917</c:v>
                </c:pt>
                <c:pt idx="428">
                  <c:v>1993.875</c:v>
                </c:pt>
                <c:pt idx="429">
                  <c:v>1993.9583</c:v>
                </c:pt>
                <c:pt idx="430">
                  <c:v>1994.0417</c:v>
                </c:pt>
                <c:pt idx="431">
                  <c:v>1994.125</c:v>
                </c:pt>
                <c:pt idx="432">
                  <c:v>1994.2083</c:v>
                </c:pt>
                <c:pt idx="433">
                  <c:v>1994.2917</c:v>
                </c:pt>
                <c:pt idx="434">
                  <c:v>1994.375</c:v>
                </c:pt>
                <c:pt idx="435">
                  <c:v>1994.4583</c:v>
                </c:pt>
                <c:pt idx="436">
                  <c:v>1994.5417</c:v>
                </c:pt>
                <c:pt idx="437">
                  <c:v>1994.625</c:v>
                </c:pt>
                <c:pt idx="438">
                  <c:v>1994.7083</c:v>
                </c:pt>
                <c:pt idx="439">
                  <c:v>1994.7917</c:v>
                </c:pt>
                <c:pt idx="440">
                  <c:v>1994.875</c:v>
                </c:pt>
                <c:pt idx="441">
                  <c:v>1994.9583</c:v>
                </c:pt>
                <c:pt idx="442">
                  <c:v>1995.0417</c:v>
                </c:pt>
                <c:pt idx="443">
                  <c:v>1995.125</c:v>
                </c:pt>
                <c:pt idx="444">
                  <c:v>1995.2083</c:v>
                </c:pt>
                <c:pt idx="445">
                  <c:v>1995.2917</c:v>
                </c:pt>
                <c:pt idx="446">
                  <c:v>1995.375</c:v>
                </c:pt>
                <c:pt idx="447">
                  <c:v>1995.4583</c:v>
                </c:pt>
                <c:pt idx="448">
                  <c:v>1995.5417</c:v>
                </c:pt>
                <c:pt idx="449">
                  <c:v>1995.625</c:v>
                </c:pt>
                <c:pt idx="450">
                  <c:v>1995.7083</c:v>
                </c:pt>
                <c:pt idx="451">
                  <c:v>1995.7917</c:v>
                </c:pt>
                <c:pt idx="452">
                  <c:v>1995.875</c:v>
                </c:pt>
                <c:pt idx="453">
                  <c:v>1995.9583</c:v>
                </c:pt>
                <c:pt idx="454">
                  <c:v>1996.0417</c:v>
                </c:pt>
                <c:pt idx="455">
                  <c:v>1996.125</c:v>
                </c:pt>
                <c:pt idx="456">
                  <c:v>1996.2083</c:v>
                </c:pt>
                <c:pt idx="457">
                  <c:v>1996.2917</c:v>
                </c:pt>
                <c:pt idx="458">
                  <c:v>1996.375</c:v>
                </c:pt>
                <c:pt idx="459">
                  <c:v>1996.4583</c:v>
                </c:pt>
                <c:pt idx="460">
                  <c:v>1996.5417</c:v>
                </c:pt>
                <c:pt idx="461">
                  <c:v>1996.625</c:v>
                </c:pt>
                <c:pt idx="462">
                  <c:v>1996.7083</c:v>
                </c:pt>
                <c:pt idx="463">
                  <c:v>1996.7917</c:v>
                </c:pt>
                <c:pt idx="464">
                  <c:v>1996.875</c:v>
                </c:pt>
                <c:pt idx="465">
                  <c:v>1996.9583</c:v>
                </c:pt>
                <c:pt idx="466">
                  <c:v>1997.0417</c:v>
                </c:pt>
                <c:pt idx="467">
                  <c:v>1997.125</c:v>
                </c:pt>
                <c:pt idx="468">
                  <c:v>1997.2083</c:v>
                </c:pt>
                <c:pt idx="469">
                  <c:v>1997.2917</c:v>
                </c:pt>
                <c:pt idx="470">
                  <c:v>1997.375</c:v>
                </c:pt>
                <c:pt idx="471">
                  <c:v>1997.4583</c:v>
                </c:pt>
                <c:pt idx="472">
                  <c:v>1997.5417</c:v>
                </c:pt>
                <c:pt idx="473">
                  <c:v>1997.625</c:v>
                </c:pt>
                <c:pt idx="474">
                  <c:v>1997.7083</c:v>
                </c:pt>
                <c:pt idx="475">
                  <c:v>1997.7917</c:v>
                </c:pt>
                <c:pt idx="476">
                  <c:v>1997.875</c:v>
                </c:pt>
                <c:pt idx="477">
                  <c:v>1997.9583</c:v>
                </c:pt>
                <c:pt idx="478">
                  <c:v>1998.0417</c:v>
                </c:pt>
                <c:pt idx="479">
                  <c:v>1998.125</c:v>
                </c:pt>
                <c:pt idx="480">
                  <c:v>1998.2083</c:v>
                </c:pt>
                <c:pt idx="481">
                  <c:v>1998.2917</c:v>
                </c:pt>
                <c:pt idx="482">
                  <c:v>1998.375</c:v>
                </c:pt>
                <c:pt idx="483">
                  <c:v>1998.4583</c:v>
                </c:pt>
                <c:pt idx="484">
                  <c:v>1998.5417</c:v>
                </c:pt>
                <c:pt idx="485">
                  <c:v>1998.625</c:v>
                </c:pt>
                <c:pt idx="486">
                  <c:v>1998.7083</c:v>
                </c:pt>
                <c:pt idx="487">
                  <c:v>1998.7917</c:v>
                </c:pt>
                <c:pt idx="488">
                  <c:v>1998.875</c:v>
                </c:pt>
                <c:pt idx="489">
                  <c:v>1998.9583</c:v>
                </c:pt>
                <c:pt idx="490">
                  <c:v>1999.0417</c:v>
                </c:pt>
                <c:pt idx="491">
                  <c:v>1999.125</c:v>
                </c:pt>
                <c:pt idx="492">
                  <c:v>1999.2083</c:v>
                </c:pt>
                <c:pt idx="493">
                  <c:v>1999.2917</c:v>
                </c:pt>
                <c:pt idx="494">
                  <c:v>1999.375</c:v>
                </c:pt>
                <c:pt idx="495">
                  <c:v>1999.4583</c:v>
                </c:pt>
                <c:pt idx="496">
                  <c:v>1999.5417</c:v>
                </c:pt>
                <c:pt idx="497">
                  <c:v>1999.625</c:v>
                </c:pt>
                <c:pt idx="498">
                  <c:v>1999.7083</c:v>
                </c:pt>
                <c:pt idx="499">
                  <c:v>1999.7917</c:v>
                </c:pt>
                <c:pt idx="500">
                  <c:v>1999.875</c:v>
                </c:pt>
                <c:pt idx="501">
                  <c:v>1999.9583</c:v>
                </c:pt>
                <c:pt idx="502">
                  <c:v>2000.0417</c:v>
                </c:pt>
                <c:pt idx="503">
                  <c:v>2000.125</c:v>
                </c:pt>
                <c:pt idx="504">
                  <c:v>2000.2083</c:v>
                </c:pt>
                <c:pt idx="505">
                  <c:v>2000.2917</c:v>
                </c:pt>
                <c:pt idx="506">
                  <c:v>2000.375</c:v>
                </c:pt>
                <c:pt idx="507">
                  <c:v>2000.4583</c:v>
                </c:pt>
                <c:pt idx="508">
                  <c:v>2000.5417</c:v>
                </c:pt>
                <c:pt idx="509">
                  <c:v>2000.625</c:v>
                </c:pt>
                <c:pt idx="510">
                  <c:v>2000.7083</c:v>
                </c:pt>
                <c:pt idx="511">
                  <c:v>2000.7917</c:v>
                </c:pt>
                <c:pt idx="512">
                  <c:v>2000.875</c:v>
                </c:pt>
                <c:pt idx="513">
                  <c:v>2000.9583</c:v>
                </c:pt>
                <c:pt idx="514">
                  <c:v>2001.0417</c:v>
                </c:pt>
                <c:pt idx="515">
                  <c:v>2001.125</c:v>
                </c:pt>
                <c:pt idx="516">
                  <c:v>2001.2083</c:v>
                </c:pt>
                <c:pt idx="517">
                  <c:v>2001.2917</c:v>
                </c:pt>
                <c:pt idx="518">
                  <c:v>2001.375</c:v>
                </c:pt>
                <c:pt idx="519">
                  <c:v>2001.4583</c:v>
                </c:pt>
                <c:pt idx="520">
                  <c:v>2001.5417</c:v>
                </c:pt>
                <c:pt idx="521">
                  <c:v>2001.625</c:v>
                </c:pt>
                <c:pt idx="522">
                  <c:v>2001.7083</c:v>
                </c:pt>
                <c:pt idx="523">
                  <c:v>2001.7917</c:v>
                </c:pt>
                <c:pt idx="524">
                  <c:v>2001.875</c:v>
                </c:pt>
                <c:pt idx="525">
                  <c:v>2001.9583</c:v>
                </c:pt>
                <c:pt idx="526">
                  <c:v>2002.0417</c:v>
                </c:pt>
                <c:pt idx="527">
                  <c:v>2002.125</c:v>
                </c:pt>
                <c:pt idx="528">
                  <c:v>2002.2083</c:v>
                </c:pt>
                <c:pt idx="529">
                  <c:v>2002.2917</c:v>
                </c:pt>
                <c:pt idx="530">
                  <c:v>2002.375</c:v>
                </c:pt>
                <c:pt idx="531">
                  <c:v>2002.4583</c:v>
                </c:pt>
                <c:pt idx="532">
                  <c:v>2002.5417</c:v>
                </c:pt>
                <c:pt idx="533">
                  <c:v>2002.625</c:v>
                </c:pt>
                <c:pt idx="534">
                  <c:v>2002.7083</c:v>
                </c:pt>
                <c:pt idx="535">
                  <c:v>2002.7917</c:v>
                </c:pt>
                <c:pt idx="536">
                  <c:v>2002.875</c:v>
                </c:pt>
                <c:pt idx="537">
                  <c:v>2002.9583</c:v>
                </c:pt>
                <c:pt idx="538">
                  <c:v>2003.0417</c:v>
                </c:pt>
                <c:pt idx="539">
                  <c:v>2003.125</c:v>
                </c:pt>
                <c:pt idx="540">
                  <c:v>2003.2083</c:v>
                </c:pt>
                <c:pt idx="541">
                  <c:v>2003.2917</c:v>
                </c:pt>
                <c:pt idx="542">
                  <c:v>2003.375</c:v>
                </c:pt>
                <c:pt idx="543">
                  <c:v>2003.4583</c:v>
                </c:pt>
                <c:pt idx="544">
                  <c:v>2003.5417</c:v>
                </c:pt>
                <c:pt idx="545">
                  <c:v>2003.625</c:v>
                </c:pt>
                <c:pt idx="546">
                  <c:v>2003.7083</c:v>
                </c:pt>
                <c:pt idx="547">
                  <c:v>2003.7917</c:v>
                </c:pt>
                <c:pt idx="548">
                  <c:v>2003.875</c:v>
                </c:pt>
                <c:pt idx="549">
                  <c:v>2003.9583</c:v>
                </c:pt>
                <c:pt idx="550">
                  <c:v>2004.0417</c:v>
                </c:pt>
                <c:pt idx="551">
                  <c:v>2004.125</c:v>
                </c:pt>
                <c:pt idx="552">
                  <c:v>2004.2083</c:v>
                </c:pt>
                <c:pt idx="553">
                  <c:v>2004.2917</c:v>
                </c:pt>
                <c:pt idx="554">
                  <c:v>2004.375</c:v>
                </c:pt>
                <c:pt idx="555">
                  <c:v>2004.4583</c:v>
                </c:pt>
                <c:pt idx="556">
                  <c:v>2004.5417</c:v>
                </c:pt>
                <c:pt idx="557">
                  <c:v>2004.625</c:v>
                </c:pt>
                <c:pt idx="558">
                  <c:v>2004.7083</c:v>
                </c:pt>
                <c:pt idx="559">
                  <c:v>2004.7917</c:v>
                </c:pt>
                <c:pt idx="560">
                  <c:v>2004.875</c:v>
                </c:pt>
                <c:pt idx="561">
                  <c:v>2004.9583</c:v>
                </c:pt>
                <c:pt idx="562">
                  <c:v>2005.0417</c:v>
                </c:pt>
                <c:pt idx="563">
                  <c:v>2005.125</c:v>
                </c:pt>
                <c:pt idx="564">
                  <c:v>2005.2083</c:v>
                </c:pt>
                <c:pt idx="565">
                  <c:v>2005.2917</c:v>
                </c:pt>
                <c:pt idx="566">
                  <c:v>2005.375</c:v>
                </c:pt>
                <c:pt idx="567">
                  <c:v>2005.4583</c:v>
                </c:pt>
                <c:pt idx="568">
                  <c:v>2005.5417</c:v>
                </c:pt>
                <c:pt idx="569">
                  <c:v>2005.625</c:v>
                </c:pt>
                <c:pt idx="570">
                  <c:v>2005.7083</c:v>
                </c:pt>
                <c:pt idx="571">
                  <c:v>2005.7917</c:v>
                </c:pt>
                <c:pt idx="572">
                  <c:v>2005.875</c:v>
                </c:pt>
                <c:pt idx="573">
                  <c:v>2005.9583</c:v>
                </c:pt>
                <c:pt idx="574">
                  <c:v>2006.0417</c:v>
                </c:pt>
                <c:pt idx="575">
                  <c:v>2006.125</c:v>
                </c:pt>
                <c:pt idx="576">
                  <c:v>2006.2083</c:v>
                </c:pt>
                <c:pt idx="577">
                  <c:v>2006.2917</c:v>
                </c:pt>
                <c:pt idx="578">
                  <c:v>2006.375</c:v>
                </c:pt>
                <c:pt idx="579">
                  <c:v>2006.4583</c:v>
                </c:pt>
                <c:pt idx="580">
                  <c:v>2006.5417</c:v>
                </c:pt>
                <c:pt idx="581">
                  <c:v>2006.625</c:v>
                </c:pt>
                <c:pt idx="582">
                  <c:v>2006.7083</c:v>
                </c:pt>
                <c:pt idx="583">
                  <c:v>2006.7917</c:v>
                </c:pt>
                <c:pt idx="584">
                  <c:v>2006.875</c:v>
                </c:pt>
                <c:pt idx="585">
                  <c:v>2006.9583</c:v>
                </c:pt>
                <c:pt idx="586">
                  <c:v>2007.0417</c:v>
                </c:pt>
                <c:pt idx="587">
                  <c:v>2007.125</c:v>
                </c:pt>
                <c:pt idx="588">
                  <c:v>2007.2083</c:v>
                </c:pt>
                <c:pt idx="589">
                  <c:v>2007.2917</c:v>
                </c:pt>
                <c:pt idx="590">
                  <c:v>2007.375</c:v>
                </c:pt>
                <c:pt idx="591">
                  <c:v>2007.4583</c:v>
                </c:pt>
                <c:pt idx="592">
                  <c:v>2007.5417</c:v>
                </c:pt>
                <c:pt idx="593">
                  <c:v>2007.625</c:v>
                </c:pt>
                <c:pt idx="594">
                  <c:v>2007.7083</c:v>
                </c:pt>
                <c:pt idx="595">
                  <c:v>2007.7917</c:v>
                </c:pt>
                <c:pt idx="596">
                  <c:v>2007.875</c:v>
                </c:pt>
                <c:pt idx="597">
                  <c:v>2007.9583</c:v>
                </c:pt>
                <c:pt idx="598">
                  <c:v>2008.0417</c:v>
                </c:pt>
                <c:pt idx="599">
                  <c:v>2008.125</c:v>
                </c:pt>
                <c:pt idx="600">
                  <c:v>2008.2083</c:v>
                </c:pt>
                <c:pt idx="601">
                  <c:v>2008.2917</c:v>
                </c:pt>
                <c:pt idx="602">
                  <c:v>2008.375</c:v>
                </c:pt>
                <c:pt idx="603">
                  <c:v>2008.4583</c:v>
                </c:pt>
                <c:pt idx="604">
                  <c:v>2008.5417</c:v>
                </c:pt>
                <c:pt idx="605">
                  <c:v>2008.625</c:v>
                </c:pt>
                <c:pt idx="606">
                  <c:v>2008.7083</c:v>
                </c:pt>
                <c:pt idx="607">
                  <c:v>2008.7917</c:v>
                </c:pt>
                <c:pt idx="608">
                  <c:v>2008.875</c:v>
                </c:pt>
                <c:pt idx="609">
                  <c:v>2008.9583</c:v>
                </c:pt>
                <c:pt idx="610">
                  <c:v>2009.0417</c:v>
                </c:pt>
                <c:pt idx="611">
                  <c:v>2009.125</c:v>
                </c:pt>
                <c:pt idx="612">
                  <c:v>2009.2083</c:v>
                </c:pt>
                <c:pt idx="613">
                  <c:v>2009.2917</c:v>
                </c:pt>
                <c:pt idx="614">
                  <c:v>2009.375</c:v>
                </c:pt>
                <c:pt idx="615">
                  <c:v>2009.4583</c:v>
                </c:pt>
                <c:pt idx="616">
                  <c:v>2009.5417</c:v>
                </c:pt>
                <c:pt idx="617">
                  <c:v>2009.625</c:v>
                </c:pt>
                <c:pt idx="618">
                  <c:v>2009.7083</c:v>
                </c:pt>
                <c:pt idx="619">
                  <c:v>2009.7917</c:v>
                </c:pt>
                <c:pt idx="620">
                  <c:v>2009.875</c:v>
                </c:pt>
                <c:pt idx="621">
                  <c:v>2009.9583</c:v>
                </c:pt>
                <c:pt idx="622">
                  <c:v>2010.0417</c:v>
                </c:pt>
                <c:pt idx="623">
                  <c:v>2010.125</c:v>
                </c:pt>
                <c:pt idx="624">
                  <c:v>2010.2083</c:v>
                </c:pt>
                <c:pt idx="625">
                  <c:v>2010.2917</c:v>
                </c:pt>
                <c:pt idx="626">
                  <c:v>2010.375</c:v>
                </c:pt>
                <c:pt idx="627">
                  <c:v>2010.4583</c:v>
                </c:pt>
                <c:pt idx="628">
                  <c:v>2010.5417</c:v>
                </c:pt>
                <c:pt idx="629">
                  <c:v>2010.625</c:v>
                </c:pt>
                <c:pt idx="630">
                  <c:v>2010.7083</c:v>
                </c:pt>
                <c:pt idx="631">
                  <c:v>2010.7917</c:v>
                </c:pt>
                <c:pt idx="632">
                  <c:v>2010.875</c:v>
                </c:pt>
                <c:pt idx="633">
                  <c:v>2010.9583</c:v>
                </c:pt>
                <c:pt idx="634">
                  <c:v>2011.0417</c:v>
                </c:pt>
                <c:pt idx="635">
                  <c:v>2011.125</c:v>
                </c:pt>
                <c:pt idx="636">
                  <c:v>2011.2083</c:v>
                </c:pt>
                <c:pt idx="637">
                  <c:v>2011.2917</c:v>
                </c:pt>
                <c:pt idx="638">
                  <c:v>2011.375</c:v>
                </c:pt>
                <c:pt idx="639">
                  <c:v>2011.4583</c:v>
                </c:pt>
                <c:pt idx="640">
                  <c:v>2011.5417</c:v>
                </c:pt>
                <c:pt idx="641">
                  <c:v>2011.625</c:v>
                </c:pt>
                <c:pt idx="642">
                  <c:v>2011.7083</c:v>
                </c:pt>
                <c:pt idx="643">
                  <c:v>2011.7917</c:v>
                </c:pt>
                <c:pt idx="644">
                  <c:v>2011.875</c:v>
                </c:pt>
                <c:pt idx="645">
                  <c:v>2011.9583</c:v>
                </c:pt>
                <c:pt idx="646">
                  <c:v>2012.0417</c:v>
                </c:pt>
                <c:pt idx="647">
                  <c:v>2012.125</c:v>
                </c:pt>
                <c:pt idx="648">
                  <c:v>2012.2083</c:v>
                </c:pt>
                <c:pt idx="649">
                  <c:v>2012.2917</c:v>
                </c:pt>
                <c:pt idx="650">
                  <c:v>2012.375</c:v>
                </c:pt>
                <c:pt idx="651">
                  <c:v>2012.4583</c:v>
                </c:pt>
                <c:pt idx="652">
                  <c:v>2012.5417</c:v>
                </c:pt>
                <c:pt idx="653">
                  <c:v>2012.625</c:v>
                </c:pt>
                <c:pt idx="654">
                  <c:v>2012.7083</c:v>
                </c:pt>
                <c:pt idx="655">
                  <c:v>2012.7917</c:v>
                </c:pt>
                <c:pt idx="656">
                  <c:v>2012.875</c:v>
                </c:pt>
                <c:pt idx="657">
                  <c:v>2012.9583</c:v>
                </c:pt>
                <c:pt idx="658">
                  <c:v>2013.0417</c:v>
                </c:pt>
                <c:pt idx="659">
                  <c:v>2013.125</c:v>
                </c:pt>
                <c:pt idx="660">
                  <c:v>2013.2083</c:v>
                </c:pt>
                <c:pt idx="661">
                  <c:v>2013.2917</c:v>
                </c:pt>
                <c:pt idx="662">
                  <c:v>2013.375</c:v>
                </c:pt>
                <c:pt idx="663">
                  <c:v>2013.4583</c:v>
                </c:pt>
                <c:pt idx="664">
                  <c:v>2013.5417</c:v>
                </c:pt>
                <c:pt idx="665">
                  <c:v>2013.625</c:v>
                </c:pt>
                <c:pt idx="666">
                  <c:v>2013.7083</c:v>
                </c:pt>
                <c:pt idx="667">
                  <c:v>2013.7917</c:v>
                </c:pt>
                <c:pt idx="668">
                  <c:v>2013.875</c:v>
                </c:pt>
                <c:pt idx="669">
                  <c:v>2013.9583</c:v>
                </c:pt>
                <c:pt idx="670">
                  <c:v>2014.0417</c:v>
                </c:pt>
                <c:pt idx="671">
                  <c:v>2014.125</c:v>
                </c:pt>
                <c:pt idx="672">
                  <c:v>2014.2083</c:v>
                </c:pt>
                <c:pt idx="673">
                  <c:v>2014.2917</c:v>
                </c:pt>
                <c:pt idx="674">
                  <c:v>2014.375</c:v>
                </c:pt>
                <c:pt idx="675">
                  <c:v>2014.4583</c:v>
                </c:pt>
                <c:pt idx="676">
                  <c:v>2014.5417</c:v>
                </c:pt>
                <c:pt idx="677">
                  <c:v>2014.625</c:v>
                </c:pt>
                <c:pt idx="678">
                  <c:v>2014.7083</c:v>
                </c:pt>
                <c:pt idx="679">
                  <c:v>2014.7917</c:v>
                </c:pt>
                <c:pt idx="680">
                  <c:v>2014.875</c:v>
                </c:pt>
                <c:pt idx="681">
                  <c:v>2014.9583</c:v>
                </c:pt>
                <c:pt idx="682">
                  <c:v>2015.0417</c:v>
                </c:pt>
                <c:pt idx="683">
                  <c:v>2015.125</c:v>
                </c:pt>
                <c:pt idx="684">
                  <c:v>2015.2083</c:v>
                </c:pt>
                <c:pt idx="685">
                  <c:v>2015.2917</c:v>
                </c:pt>
                <c:pt idx="686">
                  <c:v>2015.375</c:v>
                </c:pt>
                <c:pt idx="687">
                  <c:v>2015.4583</c:v>
                </c:pt>
                <c:pt idx="688">
                  <c:v>2015.5417</c:v>
                </c:pt>
                <c:pt idx="689">
                  <c:v>2015.625</c:v>
                </c:pt>
                <c:pt idx="690">
                  <c:v>2015.7083</c:v>
                </c:pt>
                <c:pt idx="691">
                  <c:v>2015.7917</c:v>
                </c:pt>
                <c:pt idx="692">
                  <c:v>2015.875</c:v>
                </c:pt>
                <c:pt idx="693">
                  <c:v>2015.9583</c:v>
                </c:pt>
                <c:pt idx="694">
                  <c:v>2016.0417</c:v>
                </c:pt>
                <c:pt idx="695">
                  <c:v>2016.125</c:v>
                </c:pt>
                <c:pt idx="696">
                  <c:v>2016.2083</c:v>
                </c:pt>
                <c:pt idx="697">
                  <c:v>2016.2917</c:v>
                </c:pt>
                <c:pt idx="698">
                  <c:v>2016.375</c:v>
                </c:pt>
                <c:pt idx="699">
                  <c:v>2016.4583</c:v>
                </c:pt>
                <c:pt idx="700">
                  <c:v>2016.5417</c:v>
                </c:pt>
                <c:pt idx="701">
                  <c:v>2016.625</c:v>
                </c:pt>
                <c:pt idx="702">
                  <c:v>2016.7083</c:v>
                </c:pt>
                <c:pt idx="703">
                  <c:v>2016.7917</c:v>
                </c:pt>
                <c:pt idx="704">
                  <c:v>2016.875</c:v>
                </c:pt>
                <c:pt idx="705">
                  <c:v>2016.9583</c:v>
                </c:pt>
                <c:pt idx="706">
                  <c:v>2017.0417</c:v>
                </c:pt>
                <c:pt idx="707">
                  <c:v>2017.125</c:v>
                </c:pt>
                <c:pt idx="708">
                  <c:v>2017.2083</c:v>
                </c:pt>
                <c:pt idx="709">
                  <c:v>2017.2917</c:v>
                </c:pt>
                <c:pt idx="710">
                  <c:v>2017.375</c:v>
                </c:pt>
                <c:pt idx="711">
                  <c:v>2017.4583</c:v>
                </c:pt>
                <c:pt idx="712">
                  <c:v>2017.5417</c:v>
                </c:pt>
                <c:pt idx="713">
                  <c:v>2017.625</c:v>
                </c:pt>
                <c:pt idx="714">
                  <c:v>2017.7083</c:v>
                </c:pt>
                <c:pt idx="715">
                  <c:v>2017.7917</c:v>
                </c:pt>
                <c:pt idx="716">
                  <c:v>2017.875</c:v>
                </c:pt>
                <c:pt idx="717">
                  <c:v>2017.9583</c:v>
                </c:pt>
                <c:pt idx="718">
                  <c:v>2018.0417</c:v>
                </c:pt>
                <c:pt idx="719">
                  <c:v>2018.125</c:v>
                </c:pt>
                <c:pt idx="720">
                  <c:v>2018.2083</c:v>
                </c:pt>
                <c:pt idx="721">
                  <c:v>2018.2917</c:v>
                </c:pt>
                <c:pt idx="722">
                  <c:v>2018.375</c:v>
                </c:pt>
                <c:pt idx="723">
                  <c:v>2018.4583</c:v>
                </c:pt>
                <c:pt idx="724">
                  <c:v>2018.5417</c:v>
                </c:pt>
                <c:pt idx="725">
                  <c:v>2018.625</c:v>
                </c:pt>
                <c:pt idx="726">
                  <c:v>2018.7083</c:v>
                </c:pt>
                <c:pt idx="727">
                  <c:v>2018.7917</c:v>
                </c:pt>
                <c:pt idx="728">
                  <c:v>2018.875</c:v>
                </c:pt>
                <c:pt idx="729">
                  <c:v>2018.9583</c:v>
                </c:pt>
                <c:pt idx="730">
                  <c:v>2019.0417</c:v>
                </c:pt>
                <c:pt idx="731">
                  <c:v>2019.125</c:v>
                </c:pt>
                <c:pt idx="732">
                  <c:v>2019.2083</c:v>
                </c:pt>
                <c:pt idx="733">
                  <c:v>2019.2917</c:v>
                </c:pt>
                <c:pt idx="734">
                  <c:v>2019.375</c:v>
                </c:pt>
                <c:pt idx="735">
                  <c:v>2019.4583</c:v>
                </c:pt>
                <c:pt idx="736">
                  <c:v>2019.5417</c:v>
                </c:pt>
                <c:pt idx="737">
                  <c:v>2019.625</c:v>
                </c:pt>
                <c:pt idx="738">
                  <c:v>2019.7083</c:v>
                </c:pt>
                <c:pt idx="739">
                  <c:v>2019.7917</c:v>
                </c:pt>
                <c:pt idx="740">
                  <c:v>2019.875</c:v>
                </c:pt>
                <c:pt idx="741">
                  <c:v>2019.9583</c:v>
                </c:pt>
                <c:pt idx="742">
                  <c:v>2020.0417</c:v>
                </c:pt>
                <c:pt idx="743">
                  <c:v>2020.125</c:v>
                </c:pt>
                <c:pt idx="744">
                  <c:v>2020.2083</c:v>
                </c:pt>
                <c:pt idx="745">
                  <c:v>2020.2917</c:v>
                </c:pt>
                <c:pt idx="746">
                  <c:v>2020.375</c:v>
                </c:pt>
                <c:pt idx="747">
                  <c:v>2020.4583</c:v>
                </c:pt>
                <c:pt idx="748">
                  <c:v>2020.5417</c:v>
                </c:pt>
                <c:pt idx="749">
                  <c:v>2020.625</c:v>
                </c:pt>
                <c:pt idx="750">
                  <c:v>2020.7083</c:v>
                </c:pt>
                <c:pt idx="751">
                  <c:v>2020.7917</c:v>
                </c:pt>
                <c:pt idx="752">
                  <c:v>2020.875</c:v>
                </c:pt>
                <c:pt idx="753">
                  <c:v>2020.9583</c:v>
                </c:pt>
                <c:pt idx="754">
                  <c:v>2021.0417</c:v>
                </c:pt>
                <c:pt idx="755">
                  <c:v>2021.125</c:v>
                </c:pt>
                <c:pt idx="756">
                  <c:v>2021.2083</c:v>
                </c:pt>
                <c:pt idx="757">
                  <c:v>2021.2917</c:v>
                </c:pt>
                <c:pt idx="758">
                  <c:v>2021.375</c:v>
                </c:pt>
                <c:pt idx="759">
                  <c:v>2021.4583</c:v>
                </c:pt>
                <c:pt idx="760">
                  <c:v>2021.5417</c:v>
                </c:pt>
                <c:pt idx="761">
                  <c:v>2021.625</c:v>
                </c:pt>
                <c:pt idx="762">
                  <c:v>2021.7083</c:v>
                </c:pt>
                <c:pt idx="763">
                  <c:v>2021.7917</c:v>
                </c:pt>
                <c:pt idx="764">
                  <c:v>2021.875</c:v>
                </c:pt>
                <c:pt idx="765">
                  <c:v>2021.9583</c:v>
                </c:pt>
                <c:pt idx="766">
                  <c:v>2022.0417</c:v>
                </c:pt>
                <c:pt idx="767">
                  <c:v>2022.125</c:v>
                </c:pt>
                <c:pt idx="768">
                  <c:v>2022.2083</c:v>
                </c:pt>
                <c:pt idx="769">
                  <c:v>2022.2917</c:v>
                </c:pt>
                <c:pt idx="770">
                  <c:v>2022.375</c:v>
                </c:pt>
                <c:pt idx="771">
                  <c:v>2022.4583</c:v>
                </c:pt>
                <c:pt idx="772">
                  <c:v>2022.5417</c:v>
                </c:pt>
                <c:pt idx="773">
                  <c:v>2022.625</c:v>
                </c:pt>
                <c:pt idx="774">
                  <c:v>2022.7083</c:v>
                </c:pt>
                <c:pt idx="775">
                  <c:v>2022.7917</c:v>
                </c:pt>
                <c:pt idx="776">
                  <c:v>2022.875</c:v>
                </c:pt>
                <c:pt idx="777">
                  <c:v>2022.9583</c:v>
                </c:pt>
                <c:pt idx="778">
                  <c:v>2023.0417</c:v>
                </c:pt>
                <c:pt idx="779">
                  <c:v>2023.125</c:v>
                </c:pt>
                <c:pt idx="780">
                  <c:v>2023.2083</c:v>
                </c:pt>
                <c:pt idx="781">
                  <c:v>2023.2917</c:v>
                </c:pt>
                <c:pt idx="782">
                  <c:v>2023.375</c:v>
                </c:pt>
                <c:pt idx="783">
                  <c:v>2023.4583</c:v>
                </c:pt>
                <c:pt idx="784">
                  <c:v>2023.5417</c:v>
                </c:pt>
                <c:pt idx="785">
                  <c:v>2023.625</c:v>
                </c:pt>
                <c:pt idx="786">
                  <c:v>2023.7083</c:v>
                </c:pt>
                <c:pt idx="787">
                  <c:v>2023.7917</c:v>
                </c:pt>
                <c:pt idx="788">
                  <c:v>2023.875</c:v>
                </c:pt>
                <c:pt idx="789">
                  <c:v>2023.9583</c:v>
                </c:pt>
                <c:pt idx="790">
                  <c:v>2024.0417</c:v>
                </c:pt>
                <c:pt idx="791">
                  <c:v>2024.125</c:v>
                </c:pt>
                <c:pt idx="792">
                  <c:v>2024.2083</c:v>
                </c:pt>
                <c:pt idx="793">
                  <c:v>2024.2917</c:v>
                </c:pt>
                <c:pt idx="794">
                  <c:v>2024.375</c:v>
                </c:pt>
                <c:pt idx="795">
                  <c:v>2024.4583</c:v>
                </c:pt>
                <c:pt idx="796">
                  <c:v>2024.5417</c:v>
                </c:pt>
                <c:pt idx="797">
                  <c:v>2024.625</c:v>
                </c:pt>
                <c:pt idx="798">
                  <c:v>2024.7083</c:v>
                </c:pt>
                <c:pt idx="799">
                  <c:v>2024.7917</c:v>
                </c:pt>
                <c:pt idx="800">
                  <c:v>2024.875</c:v>
                </c:pt>
                <c:pt idx="801">
                  <c:v>2024.9583</c:v>
                </c:pt>
                <c:pt idx="802">
                  <c:v>2025.0417</c:v>
                </c:pt>
                <c:pt idx="803">
                  <c:v>2025.125</c:v>
                </c:pt>
                <c:pt idx="804">
                  <c:v>2025.2083</c:v>
                </c:pt>
                <c:pt idx="805">
                  <c:v>2025.2917</c:v>
                </c:pt>
              </c:numCache>
            </c:numRef>
          </c:xVal>
          <c:yVal>
            <c:numRef>
              <c:f>'Fig 1 manual nonlinear regr'!$AF$3:$AF$808</c:f>
              <c:numCache>
                <c:formatCode>General</c:formatCode>
                <c:ptCount val="806"/>
                <c:pt idx="0">
                  <c:v>314.43</c:v>
                </c:pt>
                <c:pt idx="1">
                  <c:v>315.16000000000003</c:v>
                </c:pt>
                <c:pt idx="2">
                  <c:v>314.70999999999998</c:v>
                </c:pt>
                <c:pt idx="3">
                  <c:v>315.14</c:v>
                </c:pt>
                <c:pt idx="4">
                  <c:v>315.18</c:v>
                </c:pt>
                <c:pt idx="5">
                  <c:v>316.18</c:v>
                </c:pt>
                <c:pt idx="6">
                  <c:v>316.08</c:v>
                </c:pt>
                <c:pt idx="7">
                  <c:v>315.41000000000003</c:v>
                </c:pt>
                <c:pt idx="8">
                  <c:v>315.2</c:v>
                </c:pt>
                <c:pt idx="9">
                  <c:v>315.43</c:v>
                </c:pt>
                <c:pt idx="10">
                  <c:v>315.55</c:v>
                </c:pt>
                <c:pt idx="11">
                  <c:v>315.86</c:v>
                </c:pt>
                <c:pt idx="12">
                  <c:v>315.38</c:v>
                </c:pt>
                <c:pt idx="13">
                  <c:v>315.41000000000003</c:v>
                </c:pt>
                <c:pt idx="14">
                  <c:v>315.49</c:v>
                </c:pt>
                <c:pt idx="15">
                  <c:v>316.02999999999997</c:v>
                </c:pt>
                <c:pt idx="16">
                  <c:v>315.86</c:v>
                </c:pt>
                <c:pt idx="17">
                  <c:v>316.06</c:v>
                </c:pt>
                <c:pt idx="18">
                  <c:v>316.73</c:v>
                </c:pt>
                <c:pt idx="19">
                  <c:v>316.33</c:v>
                </c:pt>
                <c:pt idx="20">
                  <c:v>316.68</c:v>
                </c:pt>
                <c:pt idx="21">
                  <c:v>316.35000000000002</c:v>
                </c:pt>
                <c:pt idx="22">
                  <c:v>316.39999999999998</c:v>
                </c:pt>
                <c:pt idx="23">
                  <c:v>316.36</c:v>
                </c:pt>
                <c:pt idx="24">
                  <c:v>316.27999999999997</c:v>
                </c:pt>
                <c:pt idx="25">
                  <c:v>316.7</c:v>
                </c:pt>
                <c:pt idx="26">
                  <c:v>317.22000000000003</c:v>
                </c:pt>
                <c:pt idx="27">
                  <c:v>317.47000000000003</c:v>
                </c:pt>
                <c:pt idx="28">
                  <c:v>317.52</c:v>
                </c:pt>
                <c:pt idx="29">
                  <c:v>317.19</c:v>
                </c:pt>
                <c:pt idx="30">
                  <c:v>317.08</c:v>
                </c:pt>
                <c:pt idx="31">
                  <c:v>316.83</c:v>
                </c:pt>
                <c:pt idx="32">
                  <c:v>316.88</c:v>
                </c:pt>
                <c:pt idx="33">
                  <c:v>316.95999999999998</c:v>
                </c:pt>
                <c:pt idx="34">
                  <c:v>316.86</c:v>
                </c:pt>
                <c:pt idx="35">
                  <c:v>317.08</c:v>
                </c:pt>
                <c:pt idx="36">
                  <c:v>317.26</c:v>
                </c:pt>
                <c:pt idx="37">
                  <c:v>317.16000000000003</c:v>
                </c:pt>
                <c:pt idx="38">
                  <c:v>317.76</c:v>
                </c:pt>
                <c:pt idx="39">
                  <c:v>317.63</c:v>
                </c:pt>
                <c:pt idx="40">
                  <c:v>317.88</c:v>
                </c:pt>
                <c:pt idx="41">
                  <c:v>318.06</c:v>
                </c:pt>
                <c:pt idx="42">
                  <c:v>317.89999999999998</c:v>
                </c:pt>
                <c:pt idx="43">
                  <c:v>318.32</c:v>
                </c:pt>
                <c:pt idx="44">
                  <c:v>317.99</c:v>
                </c:pt>
                <c:pt idx="45">
                  <c:v>317.79000000000002</c:v>
                </c:pt>
                <c:pt idx="46">
                  <c:v>317.91000000000003</c:v>
                </c:pt>
                <c:pt idx="47">
                  <c:v>317.92</c:v>
                </c:pt>
                <c:pt idx="48">
                  <c:v>318.39</c:v>
                </c:pt>
                <c:pt idx="49">
                  <c:v>318.24</c:v>
                </c:pt>
                <c:pt idx="50">
                  <c:v>318.18</c:v>
                </c:pt>
                <c:pt idx="51">
                  <c:v>318.47000000000003</c:v>
                </c:pt>
                <c:pt idx="52">
                  <c:v>318.92</c:v>
                </c:pt>
                <c:pt idx="53">
                  <c:v>318.68</c:v>
                </c:pt>
                <c:pt idx="54">
                  <c:v>319.17</c:v>
                </c:pt>
                <c:pt idx="55">
                  <c:v>318.45</c:v>
                </c:pt>
                <c:pt idx="56">
                  <c:v>318.58</c:v>
                </c:pt>
                <c:pt idx="57">
                  <c:v>318.47000000000003</c:v>
                </c:pt>
                <c:pt idx="58">
                  <c:v>318.7</c:v>
                </c:pt>
                <c:pt idx="59">
                  <c:v>318.44</c:v>
                </c:pt>
                <c:pt idx="60">
                  <c:v>318.57</c:v>
                </c:pt>
                <c:pt idx="61">
                  <c:v>319.05</c:v>
                </c:pt>
                <c:pt idx="62">
                  <c:v>319.39999999999998</c:v>
                </c:pt>
                <c:pt idx="63">
                  <c:v>319.32</c:v>
                </c:pt>
                <c:pt idx="64">
                  <c:v>319.05</c:v>
                </c:pt>
                <c:pt idx="65">
                  <c:v>319.05</c:v>
                </c:pt>
                <c:pt idx="66">
                  <c:v>319.14</c:v>
                </c:pt>
                <c:pt idx="67">
                  <c:v>319.02</c:v>
                </c:pt>
                <c:pt idx="68">
                  <c:v>318.97000000000003</c:v>
                </c:pt>
                <c:pt idx="69">
                  <c:v>319.13</c:v>
                </c:pt>
                <c:pt idx="70">
                  <c:v>319.54000000000002</c:v>
                </c:pt>
                <c:pt idx="71">
                  <c:v>319.37</c:v>
                </c:pt>
                <c:pt idx="72">
                  <c:v>319.41000000000003</c:v>
                </c:pt>
                <c:pt idx="73">
                  <c:v>319.45</c:v>
                </c:pt>
                <c:pt idx="74">
                  <c:v>319.39999999999998</c:v>
                </c:pt>
                <c:pt idx="75">
                  <c:v>319.75</c:v>
                </c:pt>
                <c:pt idx="76">
                  <c:v>319.77</c:v>
                </c:pt>
                <c:pt idx="77">
                  <c:v>320</c:v>
                </c:pt>
                <c:pt idx="78">
                  <c:v>319.66000000000003</c:v>
                </c:pt>
                <c:pt idx="79">
                  <c:v>319.91000000000003</c:v>
                </c:pt>
                <c:pt idx="80">
                  <c:v>319.58</c:v>
                </c:pt>
                <c:pt idx="81">
                  <c:v>319.49</c:v>
                </c:pt>
                <c:pt idx="82">
                  <c:v>319.39999999999998</c:v>
                </c:pt>
                <c:pt idx="83">
                  <c:v>319.81</c:v>
                </c:pt>
                <c:pt idx="84">
                  <c:v>319.58999999999997</c:v>
                </c:pt>
                <c:pt idx="85">
                  <c:v>319.77999999999997</c:v>
                </c:pt>
                <c:pt idx="86">
                  <c:v>319.3</c:v>
                </c:pt>
                <c:pt idx="87">
                  <c:v>319.7</c:v>
                </c:pt>
                <c:pt idx="88">
                  <c:v>320.51</c:v>
                </c:pt>
                <c:pt idx="89">
                  <c:v>320.14999999999998</c:v>
                </c:pt>
                <c:pt idx="90">
                  <c:v>320.77</c:v>
                </c:pt>
                <c:pt idx="91">
                  <c:v>320.36</c:v>
                </c:pt>
                <c:pt idx="92">
                  <c:v>320.77999999999997</c:v>
                </c:pt>
                <c:pt idx="93">
                  <c:v>320.2</c:v>
                </c:pt>
                <c:pt idx="94">
                  <c:v>320.58999999999997</c:v>
                </c:pt>
                <c:pt idx="95">
                  <c:v>320.95999999999998</c:v>
                </c:pt>
                <c:pt idx="96">
                  <c:v>321.08</c:v>
                </c:pt>
                <c:pt idx="97">
                  <c:v>321.33999999999997</c:v>
                </c:pt>
                <c:pt idx="98">
                  <c:v>321.2</c:v>
                </c:pt>
                <c:pt idx="99">
                  <c:v>321.57</c:v>
                </c:pt>
                <c:pt idx="100">
                  <c:v>321.68</c:v>
                </c:pt>
                <c:pt idx="101">
                  <c:v>321.64999999999998</c:v>
                </c:pt>
                <c:pt idx="102">
                  <c:v>321.60000000000002</c:v>
                </c:pt>
                <c:pt idx="103">
                  <c:v>321.17</c:v>
                </c:pt>
                <c:pt idx="104">
                  <c:v>321.7</c:v>
                </c:pt>
                <c:pt idx="105">
                  <c:v>321.81</c:v>
                </c:pt>
                <c:pt idx="106">
                  <c:v>322.29000000000002</c:v>
                </c:pt>
                <c:pt idx="107">
                  <c:v>321.86</c:v>
                </c:pt>
                <c:pt idx="108">
                  <c:v>321.73</c:v>
                </c:pt>
                <c:pt idx="109">
                  <c:v>322.04000000000002</c:v>
                </c:pt>
                <c:pt idx="110">
                  <c:v>322.12</c:v>
                </c:pt>
                <c:pt idx="111">
                  <c:v>321.91000000000003</c:v>
                </c:pt>
                <c:pt idx="112">
                  <c:v>321.83999999999997</c:v>
                </c:pt>
                <c:pt idx="113">
                  <c:v>322.20999999999998</c:v>
                </c:pt>
                <c:pt idx="114">
                  <c:v>322.23</c:v>
                </c:pt>
                <c:pt idx="115">
                  <c:v>322.47000000000003</c:v>
                </c:pt>
                <c:pt idx="116">
                  <c:v>322.64999999999998</c:v>
                </c:pt>
                <c:pt idx="117">
                  <c:v>322.75</c:v>
                </c:pt>
                <c:pt idx="118">
                  <c:v>322.54000000000002</c:v>
                </c:pt>
                <c:pt idx="119">
                  <c:v>322.51</c:v>
                </c:pt>
                <c:pt idx="120">
                  <c:v>322.55</c:v>
                </c:pt>
                <c:pt idx="121">
                  <c:v>322.62</c:v>
                </c:pt>
                <c:pt idx="122">
                  <c:v>322.68</c:v>
                </c:pt>
                <c:pt idx="123">
                  <c:v>323.19</c:v>
                </c:pt>
                <c:pt idx="124">
                  <c:v>323.45999999999998</c:v>
                </c:pt>
                <c:pt idx="125">
                  <c:v>323.43</c:v>
                </c:pt>
                <c:pt idx="126">
                  <c:v>323.32</c:v>
                </c:pt>
                <c:pt idx="127">
                  <c:v>323.33</c:v>
                </c:pt>
                <c:pt idx="128">
                  <c:v>323.25</c:v>
                </c:pt>
                <c:pt idx="129">
                  <c:v>323.69</c:v>
                </c:pt>
                <c:pt idx="130">
                  <c:v>323.97000000000003</c:v>
                </c:pt>
                <c:pt idx="131">
                  <c:v>323.77</c:v>
                </c:pt>
                <c:pt idx="132">
                  <c:v>324.31</c:v>
                </c:pt>
                <c:pt idx="133">
                  <c:v>324.27</c:v>
                </c:pt>
                <c:pt idx="134">
                  <c:v>324.48</c:v>
                </c:pt>
                <c:pt idx="135">
                  <c:v>324.51</c:v>
                </c:pt>
                <c:pt idx="136">
                  <c:v>325.17</c:v>
                </c:pt>
                <c:pt idx="137">
                  <c:v>324.97000000000003</c:v>
                </c:pt>
                <c:pt idx="138">
                  <c:v>325.37</c:v>
                </c:pt>
                <c:pt idx="139">
                  <c:v>324.88</c:v>
                </c:pt>
                <c:pt idx="140">
                  <c:v>324.79000000000002</c:v>
                </c:pt>
                <c:pt idx="141">
                  <c:v>324.91000000000003</c:v>
                </c:pt>
                <c:pt idx="142">
                  <c:v>325.02999999999997</c:v>
                </c:pt>
                <c:pt idx="143">
                  <c:v>325.33999999999997</c:v>
                </c:pt>
                <c:pt idx="144">
                  <c:v>325.61</c:v>
                </c:pt>
                <c:pt idx="145">
                  <c:v>325.74</c:v>
                </c:pt>
                <c:pt idx="146">
                  <c:v>325.16000000000003</c:v>
                </c:pt>
                <c:pt idx="147">
                  <c:v>325.45999999999998</c:v>
                </c:pt>
                <c:pt idx="148">
                  <c:v>325.63</c:v>
                </c:pt>
                <c:pt idx="149">
                  <c:v>325.99</c:v>
                </c:pt>
                <c:pt idx="150">
                  <c:v>326.10000000000002</c:v>
                </c:pt>
                <c:pt idx="151">
                  <c:v>326.18</c:v>
                </c:pt>
                <c:pt idx="152">
                  <c:v>325.95</c:v>
                </c:pt>
                <c:pt idx="153">
                  <c:v>325.93</c:v>
                </c:pt>
                <c:pt idx="154">
                  <c:v>326.14</c:v>
                </c:pt>
                <c:pt idx="155">
                  <c:v>326.02999999999997</c:v>
                </c:pt>
                <c:pt idx="156">
                  <c:v>325.85000000000002</c:v>
                </c:pt>
                <c:pt idx="157">
                  <c:v>325.38</c:v>
                </c:pt>
                <c:pt idx="158">
                  <c:v>326</c:v>
                </c:pt>
                <c:pt idx="159">
                  <c:v>326.36</c:v>
                </c:pt>
                <c:pt idx="160">
                  <c:v>326.64999999999998</c:v>
                </c:pt>
                <c:pt idx="161">
                  <c:v>326.74</c:v>
                </c:pt>
                <c:pt idx="162">
                  <c:v>326.37</c:v>
                </c:pt>
                <c:pt idx="163">
                  <c:v>326.69</c:v>
                </c:pt>
                <c:pt idx="164">
                  <c:v>326.75</c:v>
                </c:pt>
                <c:pt idx="165">
                  <c:v>326.82</c:v>
                </c:pt>
                <c:pt idx="166">
                  <c:v>326.73</c:v>
                </c:pt>
                <c:pt idx="167">
                  <c:v>326.98</c:v>
                </c:pt>
                <c:pt idx="168">
                  <c:v>326.39</c:v>
                </c:pt>
                <c:pt idx="169">
                  <c:v>327.29000000000002</c:v>
                </c:pt>
                <c:pt idx="170">
                  <c:v>327.14</c:v>
                </c:pt>
                <c:pt idx="171">
                  <c:v>326.88</c:v>
                </c:pt>
                <c:pt idx="172">
                  <c:v>327.36</c:v>
                </c:pt>
                <c:pt idx="173">
                  <c:v>327.67</c:v>
                </c:pt>
                <c:pt idx="174">
                  <c:v>327.87</c:v>
                </c:pt>
                <c:pt idx="175">
                  <c:v>328.33</c:v>
                </c:pt>
                <c:pt idx="176">
                  <c:v>328.45</c:v>
                </c:pt>
                <c:pt idx="177">
                  <c:v>328.36</c:v>
                </c:pt>
                <c:pt idx="178">
                  <c:v>328.51</c:v>
                </c:pt>
                <c:pt idx="179">
                  <c:v>328.91</c:v>
                </c:pt>
                <c:pt idx="180">
                  <c:v>328.96</c:v>
                </c:pt>
                <c:pt idx="181">
                  <c:v>329.08</c:v>
                </c:pt>
                <c:pt idx="182">
                  <c:v>329.54</c:v>
                </c:pt>
                <c:pt idx="183">
                  <c:v>329.84</c:v>
                </c:pt>
                <c:pt idx="184">
                  <c:v>330.15</c:v>
                </c:pt>
                <c:pt idx="185">
                  <c:v>330.63</c:v>
                </c:pt>
                <c:pt idx="186">
                  <c:v>330.55</c:v>
                </c:pt>
                <c:pt idx="187">
                  <c:v>330.32</c:v>
                </c:pt>
                <c:pt idx="188">
                  <c:v>330.13</c:v>
                </c:pt>
                <c:pt idx="189">
                  <c:v>329.45</c:v>
                </c:pt>
                <c:pt idx="190">
                  <c:v>329.32</c:v>
                </c:pt>
                <c:pt idx="191">
                  <c:v>330.05</c:v>
                </c:pt>
                <c:pt idx="192">
                  <c:v>330.14</c:v>
                </c:pt>
                <c:pt idx="193">
                  <c:v>330.22</c:v>
                </c:pt>
                <c:pt idx="194">
                  <c:v>330.22</c:v>
                </c:pt>
                <c:pt idx="195">
                  <c:v>329.79</c:v>
                </c:pt>
                <c:pt idx="196">
                  <c:v>330.21</c:v>
                </c:pt>
                <c:pt idx="197">
                  <c:v>330.54</c:v>
                </c:pt>
                <c:pt idx="198">
                  <c:v>330.44</c:v>
                </c:pt>
                <c:pt idx="199">
                  <c:v>330.53</c:v>
                </c:pt>
                <c:pt idx="200">
                  <c:v>330.5</c:v>
                </c:pt>
                <c:pt idx="201">
                  <c:v>330.54</c:v>
                </c:pt>
                <c:pt idx="202">
                  <c:v>330.84</c:v>
                </c:pt>
                <c:pt idx="203">
                  <c:v>330.85</c:v>
                </c:pt>
                <c:pt idx="204">
                  <c:v>330.37</c:v>
                </c:pt>
                <c:pt idx="205">
                  <c:v>330.53</c:v>
                </c:pt>
                <c:pt idx="206">
                  <c:v>330.98</c:v>
                </c:pt>
                <c:pt idx="207">
                  <c:v>331.01</c:v>
                </c:pt>
                <c:pt idx="208">
                  <c:v>331.12</c:v>
                </c:pt>
                <c:pt idx="209">
                  <c:v>331.33</c:v>
                </c:pt>
                <c:pt idx="210">
                  <c:v>331.6</c:v>
                </c:pt>
                <c:pt idx="211">
                  <c:v>331.62</c:v>
                </c:pt>
                <c:pt idx="212">
                  <c:v>331.57</c:v>
                </c:pt>
                <c:pt idx="213">
                  <c:v>331.74</c:v>
                </c:pt>
                <c:pt idx="214">
                  <c:v>331.67</c:v>
                </c:pt>
                <c:pt idx="215">
                  <c:v>332.14</c:v>
                </c:pt>
                <c:pt idx="216">
                  <c:v>331.78</c:v>
                </c:pt>
                <c:pt idx="217">
                  <c:v>332.16</c:v>
                </c:pt>
                <c:pt idx="218">
                  <c:v>331.75</c:v>
                </c:pt>
                <c:pt idx="219">
                  <c:v>331.56</c:v>
                </c:pt>
                <c:pt idx="220">
                  <c:v>332.23</c:v>
                </c:pt>
                <c:pt idx="221">
                  <c:v>332.07</c:v>
                </c:pt>
                <c:pt idx="222">
                  <c:v>332.07</c:v>
                </c:pt>
                <c:pt idx="223">
                  <c:v>331.98</c:v>
                </c:pt>
                <c:pt idx="224">
                  <c:v>332.35</c:v>
                </c:pt>
                <c:pt idx="225">
                  <c:v>332.59</c:v>
                </c:pt>
                <c:pt idx="226">
                  <c:v>332.77</c:v>
                </c:pt>
                <c:pt idx="227">
                  <c:v>332.58</c:v>
                </c:pt>
                <c:pt idx="228">
                  <c:v>333.4</c:v>
                </c:pt>
                <c:pt idx="229">
                  <c:v>333.54</c:v>
                </c:pt>
                <c:pt idx="230">
                  <c:v>334</c:v>
                </c:pt>
                <c:pt idx="231">
                  <c:v>333.79</c:v>
                </c:pt>
                <c:pt idx="232">
                  <c:v>334.01</c:v>
                </c:pt>
                <c:pt idx="233">
                  <c:v>333.91</c:v>
                </c:pt>
                <c:pt idx="234">
                  <c:v>334.36</c:v>
                </c:pt>
                <c:pt idx="235">
                  <c:v>334.51</c:v>
                </c:pt>
                <c:pt idx="236">
                  <c:v>334.68</c:v>
                </c:pt>
                <c:pt idx="237">
                  <c:v>334.58</c:v>
                </c:pt>
                <c:pt idx="238">
                  <c:v>335.01</c:v>
                </c:pt>
                <c:pt idx="239">
                  <c:v>334.6</c:v>
                </c:pt>
                <c:pt idx="240">
                  <c:v>335</c:v>
                </c:pt>
                <c:pt idx="241">
                  <c:v>335.07</c:v>
                </c:pt>
                <c:pt idx="242">
                  <c:v>335.08</c:v>
                </c:pt>
                <c:pt idx="243">
                  <c:v>335.6</c:v>
                </c:pt>
                <c:pt idx="244">
                  <c:v>335.65</c:v>
                </c:pt>
                <c:pt idx="245">
                  <c:v>335.87</c:v>
                </c:pt>
                <c:pt idx="246">
                  <c:v>335.51</c:v>
                </c:pt>
                <c:pt idx="247">
                  <c:v>335.72</c:v>
                </c:pt>
                <c:pt idx="248">
                  <c:v>335.99</c:v>
                </c:pt>
                <c:pt idx="249">
                  <c:v>335.87</c:v>
                </c:pt>
                <c:pt idx="250">
                  <c:v>336.22</c:v>
                </c:pt>
                <c:pt idx="251">
                  <c:v>336</c:v>
                </c:pt>
                <c:pt idx="252">
                  <c:v>336.56</c:v>
                </c:pt>
                <c:pt idx="253">
                  <c:v>336.11</c:v>
                </c:pt>
                <c:pt idx="254">
                  <c:v>336.24</c:v>
                </c:pt>
                <c:pt idx="255">
                  <c:v>336.83</c:v>
                </c:pt>
                <c:pt idx="256">
                  <c:v>336.69</c:v>
                </c:pt>
                <c:pt idx="257">
                  <c:v>337.2</c:v>
                </c:pt>
                <c:pt idx="258">
                  <c:v>337.19</c:v>
                </c:pt>
                <c:pt idx="259">
                  <c:v>337.57</c:v>
                </c:pt>
                <c:pt idx="260">
                  <c:v>337.59</c:v>
                </c:pt>
                <c:pt idx="261">
                  <c:v>337.83</c:v>
                </c:pt>
                <c:pt idx="262">
                  <c:v>338.13</c:v>
                </c:pt>
                <c:pt idx="263">
                  <c:v>337.85</c:v>
                </c:pt>
                <c:pt idx="264">
                  <c:v>338.51</c:v>
                </c:pt>
                <c:pt idx="265">
                  <c:v>338.31</c:v>
                </c:pt>
                <c:pt idx="266">
                  <c:v>338.4</c:v>
                </c:pt>
                <c:pt idx="267">
                  <c:v>338.85</c:v>
                </c:pt>
                <c:pt idx="268">
                  <c:v>338.56</c:v>
                </c:pt>
                <c:pt idx="269">
                  <c:v>339.07</c:v>
                </c:pt>
                <c:pt idx="270">
                  <c:v>339.38</c:v>
                </c:pt>
                <c:pt idx="271">
                  <c:v>339.4</c:v>
                </c:pt>
                <c:pt idx="272">
                  <c:v>339.46</c:v>
                </c:pt>
                <c:pt idx="273">
                  <c:v>339.26</c:v>
                </c:pt>
                <c:pt idx="274">
                  <c:v>339.42</c:v>
                </c:pt>
                <c:pt idx="275">
                  <c:v>339.98</c:v>
                </c:pt>
                <c:pt idx="276">
                  <c:v>340.08</c:v>
                </c:pt>
                <c:pt idx="277">
                  <c:v>339.98</c:v>
                </c:pt>
                <c:pt idx="278">
                  <c:v>339.97</c:v>
                </c:pt>
                <c:pt idx="279">
                  <c:v>340.06</c:v>
                </c:pt>
                <c:pt idx="280">
                  <c:v>339.92</c:v>
                </c:pt>
                <c:pt idx="281">
                  <c:v>339.87</c:v>
                </c:pt>
                <c:pt idx="282">
                  <c:v>340.17</c:v>
                </c:pt>
                <c:pt idx="283">
                  <c:v>340.39</c:v>
                </c:pt>
                <c:pt idx="284">
                  <c:v>340.75</c:v>
                </c:pt>
                <c:pt idx="285">
                  <c:v>340.85</c:v>
                </c:pt>
                <c:pt idx="286">
                  <c:v>341.09</c:v>
                </c:pt>
                <c:pt idx="287">
                  <c:v>341.16</c:v>
                </c:pt>
                <c:pt idx="288">
                  <c:v>341.18</c:v>
                </c:pt>
                <c:pt idx="289">
                  <c:v>341.32</c:v>
                </c:pt>
                <c:pt idx="290">
                  <c:v>341.67</c:v>
                </c:pt>
                <c:pt idx="291">
                  <c:v>341.43</c:v>
                </c:pt>
                <c:pt idx="292">
                  <c:v>341.61</c:v>
                </c:pt>
                <c:pt idx="293">
                  <c:v>341.64</c:v>
                </c:pt>
                <c:pt idx="294">
                  <c:v>341.56</c:v>
                </c:pt>
                <c:pt idx="295">
                  <c:v>341.77</c:v>
                </c:pt>
                <c:pt idx="296">
                  <c:v>341.59</c:v>
                </c:pt>
                <c:pt idx="297">
                  <c:v>341.71</c:v>
                </c:pt>
                <c:pt idx="298">
                  <c:v>341.75</c:v>
                </c:pt>
                <c:pt idx="299">
                  <c:v>342.25</c:v>
                </c:pt>
                <c:pt idx="300">
                  <c:v>341.85</c:v>
                </c:pt>
                <c:pt idx="301">
                  <c:v>342.76</c:v>
                </c:pt>
                <c:pt idx="302">
                  <c:v>342.97</c:v>
                </c:pt>
                <c:pt idx="303">
                  <c:v>343.3</c:v>
                </c:pt>
                <c:pt idx="304">
                  <c:v>343.56</c:v>
                </c:pt>
                <c:pt idx="305">
                  <c:v>343.89</c:v>
                </c:pt>
                <c:pt idx="306">
                  <c:v>343.59</c:v>
                </c:pt>
                <c:pt idx="307">
                  <c:v>343.86</c:v>
                </c:pt>
                <c:pt idx="308">
                  <c:v>343.92</c:v>
                </c:pt>
                <c:pt idx="309">
                  <c:v>344.12</c:v>
                </c:pt>
                <c:pt idx="310">
                  <c:v>344.32</c:v>
                </c:pt>
                <c:pt idx="311">
                  <c:v>344.39</c:v>
                </c:pt>
                <c:pt idx="312">
                  <c:v>344.26</c:v>
                </c:pt>
                <c:pt idx="313">
                  <c:v>344.75</c:v>
                </c:pt>
                <c:pt idx="314">
                  <c:v>344.59</c:v>
                </c:pt>
                <c:pt idx="315">
                  <c:v>344.73</c:v>
                </c:pt>
                <c:pt idx="316">
                  <c:v>345.02</c:v>
                </c:pt>
                <c:pt idx="317">
                  <c:v>345.12</c:v>
                </c:pt>
                <c:pt idx="318">
                  <c:v>344.76</c:v>
                </c:pt>
                <c:pt idx="319">
                  <c:v>345.19</c:v>
                </c:pt>
                <c:pt idx="320">
                  <c:v>345.41</c:v>
                </c:pt>
                <c:pt idx="321">
                  <c:v>345.88</c:v>
                </c:pt>
                <c:pt idx="322">
                  <c:v>345.59</c:v>
                </c:pt>
                <c:pt idx="323">
                  <c:v>345.92</c:v>
                </c:pt>
                <c:pt idx="324">
                  <c:v>346.56</c:v>
                </c:pt>
                <c:pt idx="325">
                  <c:v>346.08</c:v>
                </c:pt>
                <c:pt idx="326">
                  <c:v>346.12</c:v>
                </c:pt>
                <c:pt idx="327">
                  <c:v>346.23</c:v>
                </c:pt>
                <c:pt idx="328">
                  <c:v>346.08</c:v>
                </c:pt>
                <c:pt idx="329">
                  <c:v>346.57</c:v>
                </c:pt>
                <c:pt idx="330">
                  <c:v>346.59</c:v>
                </c:pt>
                <c:pt idx="331">
                  <c:v>346.6</c:v>
                </c:pt>
                <c:pt idx="332">
                  <c:v>346.82</c:v>
                </c:pt>
                <c:pt idx="333">
                  <c:v>347.04</c:v>
                </c:pt>
                <c:pt idx="334">
                  <c:v>346.82</c:v>
                </c:pt>
                <c:pt idx="335">
                  <c:v>346.98</c:v>
                </c:pt>
                <c:pt idx="336">
                  <c:v>346.93</c:v>
                </c:pt>
                <c:pt idx="337">
                  <c:v>347.29</c:v>
                </c:pt>
                <c:pt idx="338">
                  <c:v>347.42</c:v>
                </c:pt>
                <c:pt idx="339">
                  <c:v>347.61</c:v>
                </c:pt>
                <c:pt idx="340">
                  <c:v>347.43</c:v>
                </c:pt>
                <c:pt idx="341">
                  <c:v>347.51</c:v>
                </c:pt>
                <c:pt idx="342">
                  <c:v>348.62</c:v>
                </c:pt>
                <c:pt idx="343">
                  <c:v>348.04</c:v>
                </c:pt>
                <c:pt idx="344">
                  <c:v>348.28</c:v>
                </c:pt>
                <c:pt idx="345">
                  <c:v>348.36</c:v>
                </c:pt>
                <c:pt idx="346">
                  <c:v>348.66</c:v>
                </c:pt>
                <c:pt idx="347">
                  <c:v>348.24</c:v>
                </c:pt>
                <c:pt idx="348">
                  <c:v>348.39</c:v>
                </c:pt>
                <c:pt idx="349">
                  <c:v>348.84</c:v>
                </c:pt>
                <c:pt idx="350">
                  <c:v>349.09</c:v>
                </c:pt>
                <c:pt idx="351">
                  <c:v>349.29</c:v>
                </c:pt>
                <c:pt idx="352">
                  <c:v>349.51</c:v>
                </c:pt>
                <c:pt idx="353">
                  <c:v>349.65</c:v>
                </c:pt>
                <c:pt idx="354">
                  <c:v>349.85</c:v>
                </c:pt>
                <c:pt idx="355">
                  <c:v>349.96</c:v>
                </c:pt>
                <c:pt idx="356">
                  <c:v>350.15</c:v>
                </c:pt>
                <c:pt idx="357">
                  <c:v>350.14</c:v>
                </c:pt>
                <c:pt idx="358">
                  <c:v>350.49</c:v>
                </c:pt>
                <c:pt idx="359">
                  <c:v>351</c:v>
                </c:pt>
                <c:pt idx="360">
                  <c:v>350.99</c:v>
                </c:pt>
                <c:pt idx="361">
                  <c:v>351.03</c:v>
                </c:pt>
                <c:pt idx="362">
                  <c:v>351.22</c:v>
                </c:pt>
                <c:pt idx="363">
                  <c:v>351.55</c:v>
                </c:pt>
                <c:pt idx="364">
                  <c:v>352.15</c:v>
                </c:pt>
                <c:pt idx="365">
                  <c:v>352.01</c:v>
                </c:pt>
                <c:pt idx="366">
                  <c:v>352.18</c:v>
                </c:pt>
                <c:pt idx="367">
                  <c:v>352.62</c:v>
                </c:pt>
                <c:pt idx="368">
                  <c:v>352.53</c:v>
                </c:pt>
                <c:pt idx="369">
                  <c:v>352.52</c:v>
                </c:pt>
                <c:pt idx="370">
                  <c:v>352.99</c:v>
                </c:pt>
                <c:pt idx="371">
                  <c:v>352.69</c:v>
                </c:pt>
                <c:pt idx="372">
                  <c:v>352.6</c:v>
                </c:pt>
                <c:pt idx="373">
                  <c:v>353.07</c:v>
                </c:pt>
                <c:pt idx="374">
                  <c:v>352.78</c:v>
                </c:pt>
                <c:pt idx="375">
                  <c:v>353.06</c:v>
                </c:pt>
                <c:pt idx="376">
                  <c:v>353.38</c:v>
                </c:pt>
                <c:pt idx="377">
                  <c:v>353.43</c:v>
                </c:pt>
                <c:pt idx="378">
                  <c:v>353.37</c:v>
                </c:pt>
                <c:pt idx="379">
                  <c:v>353.57</c:v>
                </c:pt>
                <c:pt idx="380">
                  <c:v>353.68</c:v>
                </c:pt>
                <c:pt idx="381">
                  <c:v>353.84</c:v>
                </c:pt>
                <c:pt idx="382">
                  <c:v>353.78</c:v>
                </c:pt>
                <c:pt idx="383">
                  <c:v>354.37</c:v>
                </c:pt>
                <c:pt idx="384">
                  <c:v>354.27</c:v>
                </c:pt>
                <c:pt idx="385">
                  <c:v>353.76</c:v>
                </c:pt>
                <c:pt idx="386">
                  <c:v>354.23</c:v>
                </c:pt>
                <c:pt idx="387">
                  <c:v>354.02</c:v>
                </c:pt>
                <c:pt idx="388">
                  <c:v>354.24</c:v>
                </c:pt>
                <c:pt idx="389">
                  <c:v>354.68</c:v>
                </c:pt>
                <c:pt idx="390">
                  <c:v>354.69</c:v>
                </c:pt>
                <c:pt idx="391">
                  <c:v>354.94</c:v>
                </c:pt>
                <c:pt idx="392">
                  <c:v>355.18</c:v>
                </c:pt>
                <c:pt idx="393">
                  <c:v>355.26</c:v>
                </c:pt>
                <c:pt idx="394">
                  <c:v>354.9</c:v>
                </c:pt>
                <c:pt idx="395">
                  <c:v>355.11</c:v>
                </c:pt>
                <c:pt idx="396">
                  <c:v>355.79</c:v>
                </c:pt>
                <c:pt idx="397">
                  <c:v>356.13</c:v>
                </c:pt>
                <c:pt idx="398">
                  <c:v>356.1</c:v>
                </c:pt>
                <c:pt idx="399">
                  <c:v>355.88</c:v>
                </c:pt>
                <c:pt idx="400">
                  <c:v>355.69</c:v>
                </c:pt>
                <c:pt idx="401">
                  <c:v>355.59</c:v>
                </c:pt>
                <c:pt idx="402">
                  <c:v>355.66</c:v>
                </c:pt>
                <c:pt idx="403">
                  <c:v>355.69</c:v>
                </c:pt>
                <c:pt idx="404">
                  <c:v>355.87</c:v>
                </c:pt>
                <c:pt idx="405">
                  <c:v>356.02</c:v>
                </c:pt>
                <c:pt idx="406">
                  <c:v>356.29</c:v>
                </c:pt>
                <c:pt idx="407">
                  <c:v>356.47</c:v>
                </c:pt>
                <c:pt idx="408">
                  <c:v>356.38</c:v>
                </c:pt>
                <c:pt idx="409">
                  <c:v>356.51</c:v>
                </c:pt>
                <c:pt idx="410">
                  <c:v>356.52</c:v>
                </c:pt>
                <c:pt idx="411">
                  <c:v>357.07</c:v>
                </c:pt>
                <c:pt idx="412">
                  <c:v>356.58</c:v>
                </c:pt>
                <c:pt idx="413">
                  <c:v>356.67</c:v>
                </c:pt>
                <c:pt idx="414">
                  <c:v>356.36</c:v>
                </c:pt>
                <c:pt idx="415">
                  <c:v>356.72</c:v>
                </c:pt>
                <c:pt idx="416">
                  <c:v>356.48</c:v>
                </c:pt>
                <c:pt idx="417">
                  <c:v>356.5</c:v>
                </c:pt>
                <c:pt idx="418">
                  <c:v>357.06</c:v>
                </c:pt>
                <c:pt idx="419">
                  <c:v>356.54</c:v>
                </c:pt>
                <c:pt idx="420">
                  <c:v>356.88</c:v>
                </c:pt>
                <c:pt idx="421">
                  <c:v>356.71</c:v>
                </c:pt>
                <c:pt idx="422">
                  <c:v>357.14</c:v>
                </c:pt>
                <c:pt idx="423">
                  <c:v>357.24</c:v>
                </c:pt>
                <c:pt idx="424">
                  <c:v>356.87</c:v>
                </c:pt>
                <c:pt idx="425">
                  <c:v>357.44</c:v>
                </c:pt>
                <c:pt idx="426">
                  <c:v>357.51</c:v>
                </c:pt>
                <c:pt idx="427">
                  <c:v>357.61</c:v>
                </c:pt>
                <c:pt idx="428">
                  <c:v>357.65</c:v>
                </c:pt>
                <c:pt idx="429">
                  <c:v>357.92</c:v>
                </c:pt>
                <c:pt idx="430">
                  <c:v>358.25</c:v>
                </c:pt>
                <c:pt idx="431">
                  <c:v>358.21</c:v>
                </c:pt>
                <c:pt idx="432">
                  <c:v>358.41</c:v>
                </c:pt>
                <c:pt idx="433">
                  <c:v>358.59</c:v>
                </c:pt>
                <c:pt idx="434">
                  <c:v>358.59</c:v>
                </c:pt>
                <c:pt idx="435">
                  <c:v>358.57</c:v>
                </c:pt>
                <c:pt idx="436">
                  <c:v>358.91</c:v>
                </c:pt>
                <c:pt idx="437">
                  <c:v>359.29</c:v>
                </c:pt>
                <c:pt idx="438">
                  <c:v>359.3</c:v>
                </c:pt>
                <c:pt idx="439">
                  <c:v>359.63</c:v>
                </c:pt>
                <c:pt idx="440">
                  <c:v>359.8</c:v>
                </c:pt>
                <c:pt idx="441">
                  <c:v>359.96</c:v>
                </c:pt>
                <c:pt idx="442">
                  <c:v>359.91</c:v>
                </c:pt>
                <c:pt idx="443">
                  <c:v>360.18</c:v>
                </c:pt>
                <c:pt idx="444">
                  <c:v>360.37</c:v>
                </c:pt>
                <c:pt idx="445">
                  <c:v>360.76</c:v>
                </c:pt>
                <c:pt idx="446">
                  <c:v>360.72</c:v>
                </c:pt>
                <c:pt idx="447">
                  <c:v>360.98</c:v>
                </c:pt>
                <c:pt idx="448">
                  <c:v>361.1</c:v>
                </c:pt>
                <c:pt idx="449">
                  <c:v>360.93</c:v>
                </c:pt>
                <c:pt idx="450">
                  <c:v>361.71</c:v>
                </c:pt>
                <c:pt idx="451">
                  <c:v>361.52</c:v>
                </c:pt>
                <c:pt idx="452">
                  <c:v>361.75</c:v>
                </c:pt>
                <c:pt idx="453">
                  <c:v>361.67</c:v>
                </c:pt>
                <c:pt idx="454">
                  <c:v>361.98</c:v>
                </c:pt>
                <c:pt idx="455">
                  <c:v>362.47</c:v>
                </c:pt>
                <c:pt idx="456">
                  <c:v>362.64</c:v>
                </c:pt>
                <c:pt idx="457">
                  <c:v>361.99</c:v>
                </c:pt>
                <c:pt idx="458">
                  <c:v>362.23</c:v>
                </c:pt>
                <c:pt idx="459">
                  <c:v>362.82</c:v>
                </c:pt>
                <c:pt idx="460">
                  <c:v>362.98</c:v>
                </c:pt>
                <c:pt idx="461">
                  <c:v>363.13</c:v>
                </c:pt>
                <c:pt idx="462">
                  <c:v>363.14</c:v>
                </c:pt>
                <c:pt idx="463">
                  <c:v>363.12</c:v>
                </c:pt>
                <c:pt idx="464">
                  <c:v>363.18</c:v>
                </c:pt>
                <c:pt idx="465">
                  <c:v>363.23</c:v>
                </c:pt>
                <c:pt idx="466">
                  <c:v>363.03</c:v>
                </c:pt>
                <c:pt idx="467">
                  <c:v>363.4</c:v>
                </c:pt>
                <c:pt idx="468">
                  <c:v>363.02</c:v>
                </c:pt>
                <c:pt idx="469">
                  <c:v>363.82</c:v>
                </c:pt>
                <c:pt idx="470">
                  <c:v>363.87</c:v>
                </c:pt>
                <c:pt idx="471">
                  <c:v>363.56</c:v>
                </c:pt>
                <c:pt idx="472">
                  <c:v>363.74</c:v>
                </c:pt>
                <c:pt idx="473">
                  <c:v>363.98</c:v>
                </c:pt>
                <c:pt idx="474">
                  <c:v>363.83</c:v>
                </c:pt>
                <c:pt idx="475">
                  <c:v>364.28</c:v>
                </c:pt>
                <c:pt idx="476">
                  <c:v>364.71</c:v>
                </c:pt>
                <c:pt idx="477">
                  <c:v>365.28</c:v>
                </c:pt>
                <c:pt idx="478">
                  <c:v>365.19</c:v>
                </c:pt>
                <c:pt idx="479">
                  <c:v>365.29</c:v>
                </c:pt>
                <c:pt idx="480">
                  <c:v>365.73</c:v>
                </c:pt>
                <c:pt idx="481">
                  <c:v>366.17</c:v>
                </c:pt>
                <c:pt idx="482">
                  <c:v>366.68</c:v>
                </c:pt>
                <c:pt idx="483">
                  <c:v>366.95</c:v>
                </c:pt>
                <c:pt idx="484">
                  <c:v>367.29</c:v>
                </c:pt>
                <c:pt idx="485">
                  <c:v>367.69</c:v>
                </c:pt>
                <c:pt idx="486">
                  <c:v>367.51</c:v>
                </c:pt>
                <c:pt idx="487">
                  <c:v>367.82</c:v>
                </c:pt>
                <c:pt idx="488">
                  <c:v>367.7</c:v>
                </c:pt>
                <c:pt idx="489">
                  <c:v>368.05</c:v>
                </c:pt>
                <c:pt idx="490">
                  <c:v>368.13</c:v>
                </c:pt>
                <c:pt idx="491">
                  <c:v>368.46</c:v>
                </c:pt>
                <c:pt idx="492">
                  <c:v>368.24</c:v>
                </c:pt>
                <c:pt idx="493">
                  <c:v>368.62</c:v>
                </c:pt>
                <c:pt idx="494">
                  <c:v>368.31</c:v>
                </c:pt>
                <c:pt idx="495">
                  <c:v>368.29</c:v>
                </c:pt>
                <c:pt idx="496">
                  <c:v>368.93</c:v>
                </c:pt>
                <c:pt idx="497">
                  <c:v>368.63</c:v>
                </c:pt>
                <c:pt idx="498">
                  <c:v>368.28</c:v>
                </c:pt>
                <c:pt idx="499">
                  <c:v>368.8</c:v>
                </c:pt>
                <c:pt idx="500">
                  <c:v>368.86</c:v>
                </c:pt>
                <c:pt idx="501">
                  <c:v>368.93</c:v>
                </c:pt>
                <c:pt idx="502">
                  <c:v>369.24</c:v>
                </c:pt>
                <c:pt idx="503">
                  <c:v>368.99</c:v>
                </c:pt>
                <c:pt idx="504">
                  <c:v>369.24</c:v>
                </c:pt>
                <c:pt idx="505">
                  <c:v>369.44</c:v>
                </c:pt>
                <c:pt idx="506">
                  <c:v>368.87</c:v>
                </c:pt>
                <c:pt idx="507">
                  <c:v>369.66</c:v>
                </c:pt>
                <c:pt idx="508">
                  <c:v>369.36</c:v>
                </c:pt>
                <c:pt idx="509">
                  <c:v>369.87</c:v>
                </c:pt>
                <c:pt idx="510">
                  <c:v>370.46</c:v>
                </c:pt>
                <c:pt idx="511">
                  <c:v>370.42</c:v>
                </c:pt>
                <c:pt idx="512">
                  <c:v>370.48</c:v>
                </c:pt>
                <c:pt idx="513">
                  <c:v>370.46</c:v>
                </c:pt>
                <c:pt idx="514">
                  <c:v>370.6</c:v>
                </c:pt>
                <c:pt idx="515">
                  <c:v>370.95</c:v>
                </c:pt>
                <c:pt idx="516">
                  <c:v>371.06</c:v>
                </c:pt>
                <c:pt idx="517">
                  <c:v>370.99</c:v>
                </c:pt>
                <c:pt idx="518">
                  <c:v>371.11</c:v>
                </c:pt>
                <c:pt idx="519">
                  <c:v>371.17</c:v>
                </c:pt>
                <c:pt idx="520">
                  <c:v>371.08</c:v>
                </c:pt>
                <c:pt idx="521">
                  <c:v>371.39</c:v>
                </c:pt>
                <c:pt idx="522">
                  <c:v>371.61</c:v>
                </c:pt>
                <c:pt idx="523">
                  <c:v>371.85</c:v>
                </c:pt>
                <c:pt idx="524">
                  <c:v>371.92</c:v>
                </c:pt>
                <c:pt idx="525">
                  <c:v>372.09</c:v>
                </c:pt>
                <c:pt idx="526">
                  <c:v>372.48</c:v>
                </c:pt>
                <c:pt idx="527">
                  <c:v>372.49</c:v>
                </c:pt>
                <c:pt idx="528">
                  <c:v>372.61</c:v>
                </c:pt>
                <c:pt idx="529">
                  <c:v>372.54</c:v>
                </c:pt>
                <c:pt idx="530">
                  <c:v>372.98</c:v>
                </c:pt>
                <c:pt idx="531">
                  <c:v>373.46</c:v>
                </c:pt>
                <c:pt idx="532">
                  <c:v>373.58</c:v>
                </c:pt>
                <c:pt idx="533">
                  <c:v>373.7</c:v>
                </c:pt>
                <c:pt idx="534">
                  <c:v>374.29</c:v>
                </c:pt>
                <c:pt idx="535">
                  <c:v>374.06</c:v>
                </c:pt>
                <c:pt idx="536">
                  <c:v>374.52</c:v>
                </c:pt>
                <c:pt idx="537">
                  <c:v>374.72</c:v>
                </c:pt>
                <c:pt idx="538">
                  <c:v>374.82</c:v>
                </c:pt>
                <c:pt idx="539">
                  <c:v>374.95</c:v>
                </c:pt>
                <c:pt idx="540">
                  <c:v>374.99</c:v>
                </c:pt>
                <c:pt idx="541">
                  <c:v>375.24</c:v>
                </c:pt>
                <c:pt idx="542">
                  <c:v>375.73</c:v>
                </c:pt>
                <c:pt idx="543">
                  <c:v>376.21</c:v>
                </c:pt>
                <c:pt idx="544">
                  <c:v>376.37</c:v>
                </c:pt>
                <c:pt idx="545">
                  <c:v>376.27</c:v>
                </c:pt>
                <c:pt idx="546">
                  <c:v>376.65</c:v>
                </c:pt>
                <c:pt idx="547">
                  <c:v>376.65</c:v>
                </c:pt>
                <c:pt idx="548">
                  <c:v>376.99</c:v>
                </c:pt>
                <c:pt idx="549">
                  <c:v>376.93</c:v>
                </c:pt>
                <c:pt idx="550">
                  <c:v>376.96</c:v>
                </c:pt>
                <c:pt idx="551">
                  <c:v>377.19</c:v>
                </c:pt>
                <c:pt idx="552">
                  <c:v>377.4</c:v>
                </c:pt>
                <c:pt idx="553">
                  <c:v>377.8</c:v>
                </c:pt>
                <c:pt idx="554">
                  <c:v>377.66</c:v>
                </c:pt>
                <c:pt idx="555">
                  <c:v>377.57</c:v>
                </c:pt>
                <c:pt idx="556">
                  <c:v>377.12</c:v>
                </c:pt>
                <c:pt idx="557">
                  <c:v>377.9</c:v>
                </c:pt>
                <c:pt idx="558">
                  <c:v>377.8</c:v>
                </c:pt>
                <c:pt idx="559">
                  <c:v>378</c:v>
                </c:pt>
                <c:pt idx="560">
                  <c:v>378.49</c:v>
                </c:pt>
                <c:pt idx="561">
                  <c:v>378.48</c:v>
                </c:pt>
                <c:pt idx="562">
                  <c:v>378.37</c:v>
                </c:pt>
                <c:pt idx="563">
                  <c:v>379.1</c:v>
                </c:pt>
                <c:pt idx="564">
                  <c:v>379.45</c:v>
                </c:pt>
                <c:pt idx="565">
                  <c:v>379.84</c:v>
                </c:pt>
                <c:pt idx="566">
                  <c:v>379.49</c:v>
                </c:pt>
                <c:pt idx="567">
                  <c:v>380.07</c:v>
                </c:pt>
                <c:pt idx="568">
                  <c:v>380.38</c:v>
                </c:pt>
                <c:pt idx="569">
                  <c:v>380.61</c:v>
                </c:pt>
                <c:pt idx="570">
                  <c:v>380.2</c:v>
                </c:pt>
                <c:pt idx="571">
                  <c:v>380.5</c:v>
                </c:pt>
                <c:pt idx="572">
                  <c:v>380.69</c:v>
                </c:pt>
                <c:pt idx="573">
                  <c:v>381.09</c:v>
                </c:pt>
                <c:pt idx="574">
                  <c:v>381.33</c:v>
                </c:pt>
                <c:pt idx="575">
                  <c:v>381.58</c:v>
                </c:pt>
                <c:pt idx="576">
                  <c:v>381.32</c:v>
                </c:pt>
                <c:pt idx="577">
                  <c:v>382.11</c:v>
                </c:pt>
                <c:pt idx="578">
                  <c:v>382.06</c:v>
                </c:pt>
                <c:pt idx="579">
                  <c:v>381.93</c:v>
                </c:pt>
                <c:pt idx="580">
                  <c:v>382.1</c:v>
                </c:pt>
                <c:pt idx="581">
                  <c:v>382.27</c:v>
                </c:pt>
                <c:pt idx="582">
                  <c:v>382.35</c:v>
                </c:pt>
                <c:pt idx="583">
                  <c:v>382.66</c:v>
                </c:pt>
                <c:pt idx="584">
                  <c:v>382.52</c:v>
                </c:pt>
                <c:pt idx="585">
                  <c:v>382.84</c:v>
                </c:pt>
                <c:pt idx="586">
                  <c:v>382.88</c:v>
                </c:pt>
                <c:pt idx="587">
                  <c:v>383.22</c:v>
                </c:pt>
                <c:pt idx="588">
                  <c:v>383.17</c:v>
                </c:pt>
                <c:pt idx="589">
                  <c:v>383.95</c:v>
                </c:pt>
                <c:pt idx="590">
                  <c:v>383.56</c:v>
                </c:pt>
                <c:pt idx="591">
                  <c:v>384.06</c:v>
                </c:pt>
                <c:pt idx="592">
                  <c:v>384.25</c:v>
                </c:pt>
                <c:pt idx="593">
                  <c:v>383.95</c:v>
                </c:pt>
                <c:pt idx="594">
                  <c:v>384.56</c:v>
                </c:pt>
                <c:pt idx="595">
                  <c:v>384.72</c:v>
                </c:pt>
                <c:pt idx="596">
                  <c:v>384.9</c:v>
                </c:pt>
                <c:pt idx="597">
                  <c:v>385.07</c:v>
                </c:pt>
                <c:pt idx="598">
                  <c:v>385.54</c:v>
                </c:pt>
                <c:pt idx="599">
                  <c:v>385.2</c:v>
                </c:pt>
                <c:pt idx="600">
                  <c:v>384.72</c:v>
                </c:pt>
                <c:pt idx="601">
                  <c:v>384.71</c:v>
                </c:pt>
                <c:pt idx="602">
                  <c:v>385.69</c:v>
                </c:pt>
                <c:pt idx="603">
                  <c:v>385.68</c:v>
                </c:pt>
                <c:pt idx="604">
                  <c:v>386.04</c:v>
                </c:pt>
                <c:pt idx="605">
                  <c:v>385.98</c:v>
                </c:pt>
                <c:pt idx="606">
                  <c:v>386.68</c:v>
                </c:pt>
                <c:pt idx="607">
                  <c:v>386.49</c:v>
                </c:pt>
                <c:pt idx="608">
                  <c:v>386.59</c:v>
                </c:pt>
                <c:pt idx="609">
                  <c:v>386.64</c:v>
                </c:pt>
                <c:pt idx="610">
                  <c:v>386.86</c:v>
                </c:pt>
                <c:pt idx="611">
                  <c:v>386.81</c:v>
                </c:pt>
                <c:pt idx="612">
                  <c:v>387.54</c:v>
                </c:pt>
                <c:pt idx="613">
                  <c:v>387.15</c:v>
                </c:pt>
                <c:pt idx="614">
                  <c:v>387.24</c:v>
                </c:pt>
                <c:pt idx="615">
                  <c:v>387.46</c:v>
                </c:pt>
                <c:pt idx="616">
                  <c:v>387.77</c:v>
                </c:pt>
                <c:pt idx="617">
                  <c:v>387.99</c:v>
                </c:pt>
                <c:pt idx="618">
                  <c:v>388.22</c:v>
                </c:pt>
                <c:pt idx="619">
                  <c:v>387.88</c:v>
                </c:pt>
                <c:pt idx="620">
                  <c:v>388.36</c:v>
                </c:pt>
                <c:pt idx="621">
                  <c:v>388.43</c:v>
                </c:pt>
                <c:pt idx="622">
                  <c:v>388.62</c:v>
                </c:pt>
                <c:pt idx="623">
                  <c:v>389.47</c:v>
                </c:pt>
                <c:pt idx="624">
                  <c:v>389.85</c:v>
                </c:pt>
                <c:pt idx="625">
                  <c:v>390.12</c:v>
                </c:pt>
                <c:pt idx="626">
                  <c:v>390.09</c:v>
                </c:pt>
                <c:pt idx="627">
                  <c:v>390.1</c:v>
                </c:pt>
                <c:pt idx="628">
                  <c:v>389.93</c:v>
                </c:pt>
                <c:pt idx="629">
                  <c:v>390.21</c:v>
                </c:pt>
                <c:pt idx="630">
                  <c:v>390.32</c:v>
                </c:pt>
                <c:pt idx="631">
                  <c:v>390.72</c:v>
                </c:pt>
                <c:pt idx="632">
                  <c:v>390.99</c:v>
                </c:pt>
                <c:pt idx="633">
                  <c:v>390.8</c:v>
                </c:pt>
                <c:pt idx="634">
                  <c:v>391.19</c:v>
                </c:pt>
                <c:pt idx="635">
                  <c:v>391.12</c:v>
                </c:pt>
                <c:pt idx="636">
                  <c:v>391.27</c:v>
                </c:pt>
                <c:pt idx="637">
                  <c:v>390.83</c:v>
                </c:pt>
                <c:pt idx="638">
                  <c:v>391.24</c:v>
                </c:pt>
                <c:pt idx="639">
                  <c:v>391.64</c:v>
                </c:pt>
                <c:pt idx="640">
                  <c:v>392.25</c:v>
                </c:pt>
                <c:pt idx="641">
                  <c:v>392.04</c:v>
                </c:pt>
                <c:pt idx="642">
                  <c:v>392.6</c:v>
                </c:pt>
                <c:pt idx="643">
                  <c:v>392.53</c:v>
                </c:pt>
                <c:pt idx="644">
                  <c:v>392.64</c:v>
                </c:pt>
                <c:pt idx="645">
                  <c:v>392.86</c:v>
                </c:pt>
                <c:pt idx="646">
                  <c:v>393.07</c:v>
                </c:pt>
                <c:pt idx="647">
                  <c:v>393.2</c:v>
                </c:pt>
                <c:pt idx="648">
                  <c:v>392.99</c:v>
                </c:pt>
                <c:pt idx="649">
                  <c:v>393.65</c:v>
                </c:pt>
                <c:pt idx="650">
                  <c:v>393.73</c:v>
                </c:pt>
                <c:pt idx="651">
                  <c:v>393.63</c:v>
                </c:pt>
                <c:pt idx="652">
                  <c:v>394.12</c:v>
                </c:pt>
                <c:pt idx="653">
                  <c:v>394.37</c:v>
                </c:pt>
                <c:pt idx="654">
                  <c:v>394.74</c:v>
                </c:pt>
                <c:pt idx="655">
                  <c:v>394.64</c:v>
                </c:pt>
                <c:pt idx="656">
                  <c:v>395.25</c:v>
                </c:pt>
                <c:pt idx="657">
                  <c:v>395.27</c:v>
                </c:pt>
                <c:pt idx="658">
                  <c:v>395.62</c:v>
                </c:pt>
                <c:pt idx="659">
                  <c:v>396.23</c:v>
                </c:pt>
                <c:pt idx="660">
                  <c:v>396.07</c:v>
                </c:pt>
                <c:pt idx="661">
                  <c:v>395.79</c:v>
                </c:pt>
                <c:pt idx="662">
                  <c:v>396.64</c:v>
                </c:pt>
                <c:pt idx="663">
                  <c:v>396.48</c:v>
                </c:pt>
                <c:pt idx="664">
                  <c:v>397.12</c:v>
                </c:pt>
                <c:pt idx="665">
                  <c:v>397.27</c:v>
                </c:pt>
                <c:pt idx="666">
                  <c:v>397.24</c:v>
                </c:pt>
                <c:pt idx="667">
                  <c:v>397.25</c:v>
                </c:pt>
                <c:pt idx="668">
                  <c:v>397.35</c:v>
                </c:pt>
                <c:pt idx="669">
                  <c:v>397.78</c:v>
                </c:pt>
                <c:pt idx="670">
                  <c:v>397.74</c:v>
                </c:pt>
                <c:pt idx="671">
                  <c:v>397.45</c:v>
                </c:pt>
                <c:pt idx="672">
                  <c:v>398.37</c:v>
                </c:pt>
                <c:pt idx="673">
                  <c:v>398.63</c:v>
                </c:pt>
                <c:pt idx="674">
                  <c:v>398.56</c:v>
                </c:pt>
                <c:pt idx="675">
                  <c:v>399.1</c:v>
                </c:pt>
                <c:pt idx="676">
                  <c:v>398.85</c:v>
                </c:pt>
                <c:pt idx="677">
                  <c:v>399.07</c:v>
                </c:pt>
                <c:pt idx="678">
                  <c:v>399.11</c:v>
                </c:pt>
                <c:pt idx="679">
                  <c:v>399.58</c:v>
                </c:pt>
                <c:pt idx="680">
                  <c:v>399.49</c:v>
                </c:pt>
                <c:pt idx="681">
                  <c:v>399.81</c:v>
                </c:pt>
                <c:pt idx="682">
                  <c:v>399.92</c:v>
                </c:pt>
                <c:pt idx="683">
                  <c:v>399.77</c:v>
                </c:pt>
                <c:pt idx="684">
                  <c:v>400.22</c:v>
                </c:pt>
                <c:pt idx="685">
                  <c:v>400.46</c:v>
                </c:pt>
                <c:pt idx="686">
                  <c:v>400.7</c:v>
                </c:pt>
                <c:pt idx="687">
                  <c:v>400.65</c:v>
                </c:pt>
                <c:pt idx="688">
                  <c:v>401.11</c:v>
                </c:pt>
                <c:pt idx="689">
                  <c:v>401.04</c:v>
                </c:pt>
                <c:pt idx="690">
                  <c:v>401.43</c:v>
                </c:pt>
                <c:pt idx="691">
                  <c:v>401.89</c:v>
                </c:pt>
                <c:pt idx="692">
                  <c:v>402.24</c:v>
                </c:pt>
                <c:pt idx="693">
                  <c:v>402.72</c:v>
                </c:pt>
                <c:pt idx="694">
                  <c:v>402.45</c:v>
                </c:pt>
                <c:pt idx="695">
                  <c:v>403.4</c:v>
                </c:pt>
                <c:pt idx="696">
                  <c:v>403.54</c:v>
                </c:pt>
                <c:pt idx="697">
                  <c:v>404.77</c:v>
                </c:pt>
                <c:pt idx="698">
                  <c:v>404.41</c:v>
                </c:pt>
                <c:pt idx="699">
                  <c:v>404.59</c:v>
                </c:pt>
                <c:pt idx="700">
                  <c:v>404.24</c:v>
                </c:pt>
                <c:pt idx="701">
                  <c:v>404.41</c:v>
                </c:pt>
                <c:pt idx="702">
                  <c:v>404.85</c:v>
                </c:pt>
                <c:pt idx="703">
                  <c:v>405.23</c:v>
                </c:pt>
                <c:pt idx="704">
                  <c:v>405.74</c:v>
                </c:pt>
                <c:pt idx="705">
                  <c:v>405.33</c:v>
                </c:pt>
                <c:pt idx="706">
                  <c:v>406.04</c:v>
                </c:pt>
                <c:pt idx="707">
                  <c:v>405.8</c:v>
                </c:pt>
                <c:pt idx="708">
                  <c:v>406.05</c:v>
                </c:pt>
                <c:pt idx="709">
                  <c:v>406.37</c:v>
                </c:pt>
                <c:pt idx="710">
                  <c:v>406.37</c:v>
                </c:pt>
                <c:pt idx="711">
                  <c:v>406.68</c:v>
                </c:pt>
                <c:pt idx="712">
                  <c:v>407.01</c:v>
                </c:pt>
                <c:pt idx="713">
                  <c:v>407.31</c:v>
                </c:pt>
                <c:pt idx="714">
                  <c:v>407.17</c:v>
                </c:pt>
                <c:pt idx="715">
                  <c:v>407.23</c:v>
                </c:pt>
                <c:pt idx="716">
                  <c:v>407.36</c:v>
                </c:pt>
                <c:pt idx="717">
                  <c:v>407.71</c:v>
                </c:pt>
                <c:pt idx="718">
                  <c:v>407.82</c:v>
                </c:pt>
                <c:pt idx="719">
                  <c:v>407.61</c:v>
                </c:pt>
                <c:pt idx="720">
                  <c:v>408.06</c:v>
                </c:pt>
                <c:pt idx="721">
                  <c:v>407.65</c:v>
                </c:pt>
                <c:pt idx="722">
                  <c:v>407.98</c:v>
                </c:pt>
                <c:pt idx="723">
                  <c:v>408.6</c:v>
                </c:pt>
                <c:pt idx="724">
                  <c:v>408.59</c:v>
                </c:pt>
                <c:pt idx="725">
                  <c:v>409.17</c:v>
                </c:pt>
                <c:pt idx="726">
                  <c:v>409.31</c:v>
                </c:pt>
                <c:pt idx="727">
                  <c:v>409.56</c:v>
                </c:pt>
                <c:pt idx="728">
                  <c:v>410.24</c:v>
                </c:pt>
                <c:pt idx="729">
                  <c:v>409.99</c:v>
                </c:pt>
                <c:pt idx="730">
                  <c:v>410.69</c:v>
                </c:pt>
                <c:pt idx="731">
                  <c:v>410.96</c:v>
                </c:pt>
                <c:pt idx="732">
                  <c:v>410.71</c:v>
                </c:pt>
                <c:pt idx="733">
                  <c:v>410.92</c:v>
                </c:pt>
                <c:pt idx="734">
                  <c:v>411.47</c:v>
                </c:pt>
                <c:pt idx="735">
                  <c:v>411.75</c:v>
                </c:pt>
                <c:pt idx="736">
                  <c:v>411.65</c:v>
                </c:pt>
                <c:pt idx="737">
                  <c:v>412.1</c:v>
                </c:pt>
                <c:pt idx="738">
                  <c:v>412.26</c:v>
                </c:pt>
                <c:pt idx="739">
                  <c:v>412.1</c:v>
                </c:pt>
                <c:pt idx="740">
                  <c:v>412.52</c:v>
                </c:pt>
                <c:pt idx="741">
                  <c:v>412.74</c:v>
                </c:pt>
                <c:pt idx="742">
                  <c:v>413.26</c:v>
                </c:pt>
                <c:pt idx="743">
                  <c:v>413.4</c:v>
                </c:pt>
                <c:pt idx="744">
                  <c:v>413.27</c:v>
                </c:pt>
                <c:pt idx="745">
                  <c:v>413.74</c:v>
                </c:pt>
                <c:pt idx="746">
                  <c:v>413.88</c:v>
                </c:pt>
                <c:pt idx="747">
                  <c:v>414.23</c:v>
                </c:pt>
                <c:pt idx="748">
                  <c:v>414.31</c:v>
                </c:pt>
                <c:pt idx="749">
                  <c:v>414.73</c:v>
                </c:pt>
                <c:pt idx="750">
                  <c:v>415.07</c:v>
                </c:pt>
                <c:pt idx="751">
                  <c:v>414.86</c:v>
                </c:pt>
                <c:pt idx="752">
                  <c:v>415.12</c:v>
                </c:pt>
                <c:pt idx="753">
                  <c:v>414.97</c:v>
                </c:pt>
                <c:pt idx="754">
                  <c:v>415.17</c:v>
                </c:pt>
                <c:pt idx="755">
                  <c:v>415.81</c:v>
                </c:pt>
                <c:pt idx="756">
                  <c:v>416.17</c:v>
                </c:pt>
                <c:pt idx="757">
                  <c:v>416.34</c:v>
                </c:pt>
                <c:pt idx="758">
                  <c:v>415.7</c:v>
                </c:pt>
                <c:pt idx="759">
                  <c:v>416.57</c:v>
                </c:pt>
                <c:pt idx="760">
                  <c:v>416.65</c:v>
                </c:pt>
                <c:pt idx="761">
                  <c:v>416.43</c:v>
                </c:pt>
                <c:pt idx="762">
                  <c:v>416.85</c:v>
                </c:pt>
                <c:pt idx="763">
                  <c:v>417.28</c:v>
                </c:pt>
                <c:pt idx="764">
                  <c:v>417.01</c:v>
                </c:pt>
                <c:pt idx="765">
                  <c:v>417.42</c:v>
                </c:pt>
                <c:pt idx="766">
                  <c:v>417.84</c:v>
                </c:pt>
                <c:pt idx="767">
                  <c:v>418.34</c:v>
                </c:pt>
                <c:pt idx="768">
                  <c:v>417.34</c:v>
                </c:pt>
                <c:pt idx="769">
                  <c:v>417.52</c:v>
                </c:pt>
                <c:pt idx="770">
                  <c:v>417.56</c:v>
                </c:pt>
                <c:pt idx="771">
                  <c:v>418.62</c:v>
                </c:pt>
                <c:pt idx="772">
                  <c:v>418.59</c:v>
                </c:pt>
                <c:pt idx="773">
                  <c:v>419.15</c:v>
                </c:pt>
                <c:pt idx="774">
                  <c:v>419.5</c:v>
                </c:pt>
                <c:pt idx="775">
                  <c:v>419.13</c:v>
                </c:pt>
                <c:pt idx="776">
                  <c:v>419.51</c:v>
                </c:pt>
                <c:pt idx="777">
                  <c:v>419.66</c:v>
                </c:pt>
                <c:pt idx="778">
                  <c:v>419.14</c:v>
                </c:pt>
                <c:pt idx="779">
                  <c:v>419.37</c:v>
                </c:pt>
                <c:pt idx="780">
                  <c:v>419.53</c:v>
                </c:pt>
                <c:pt idx="781">
                  <c:v>420.82</c:v>
                </c:pt>
                <c:pt idx="782">
                  <c:v>420.78</c:v>
                </c:pt>
                <c:pt idx="783">
                  <c:v>421.25</c:v>
                </c:pt>
                <c:pt idx="784">
                  <c:v>421.4</c:v>
                </c:pt>
                <c:pt idx="785">
                  <c:v>421.54</c:v>
                </c:pt>
                <c:pt idx="786">
                  <c:v>421.91</c:v>
                </c:pt>
                <c:pt idx="787">
                  <c:v>422.11</c:v>
                </c:pt>
                <c:pt idx="788">
                  <c:v>422.48</c:v>
                </c:pt>
                <c:pt idx="789">
                  <c:v>422.57</c:v>
                </c:pt>
                <c:pt idx="790">
                  <c:v>422.5</c:v>
                </c:pt>
                <c:pt idx="791">
                  <c:v>423.63</c:v>
                </c:pt>
                <c:pt idx="792">
                  <c:v>423.91</c:v>
                </c:pt>
                <c:pt idx="793">
                  <c:v>423.98</c:v>
                </c:pt>
                <c:pt idx="794">
                  <c:v>423.67</c:v>
                </c:pt>
                <c:pt idx="795">
                  <c:v>424.5</c:v>
                </c:pt>
                <c:pt idx="796">
                  <c:v>425.13</c:v>
                </c:pt>
                <c:pt idx="797">
                  <c:v>424.85</c:v>
                </c:pt>
                <c:pt idx="798">
                  <c:v>425.45</c:v>
                </c:pt>
                <c:pt idx="799">
                  <c:v>425.68</c:v>
                </c:pt>
                <c:pt idx="800">
                  <c:v>425.88</c:v>
                </c:pt>
                <c:pt idx="801">
                  <c:v>426.12</c:v>
                </c:pt>
                <c:pt idx="802">
                  <c:v>426.34</c:v>
                </c:pt>
                <c:pt idx="803">
                  <c:v>426.16</c:v>
                </c:pt>
                <c:pt idx="804">
                  <c:v>426.67</c:v>
                </c:pt>
                <c:pt idx="805">
                  <c:v>427.11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E9-4AEF-88AB-007A1D16C03D}"/>
            </c:ext>
          </c:extLst>
        </c:ser>
        <c:ser>
          <c:idx val="1"/>
          <c:order val="1"/>
          <c:tx>
            <c:v>Constant fraction absorbed</c:v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'Fig 1 manual nonlinear regr'!$C$4:$C$78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xVal>
          <c:yVal>
            <c:numRef>
              <c:f>'Fig 1 manual nonlinear regr'!$H$4:$H$78</c:f>
              <c:numCache>
                <c:formatCode>0.00</c:formatCode>
                <c:ptCount val="75"/>
                <c:pt idx="0">
                  <c:v>310.5</c:v>
                </c:pt>
                <c:pt idx="1">
                  <c:v>310.95704714861961</c:v>
                </c:pt>
                <c:pt idx="2">
                  <c:v>311.44886738201683</c:v>
                </c:pt>
                <c:pt idx="3">
                  <c:v>311.94731814144933</c:v>
                </c:pt>
                <c:pt idx="4">
                  <c:v>312.45990552066712</c:v>
                </c:pt>
                <c:pt idx="5">
                  <c:v>312.98317826951683</c:v>
                </c:pt>
                <c:pt idx="6">
                  <c:v>313.55688344436345</c:v>
                </c:pt>
                <c:pt idx="7">
                  <c:v>314.16774564259964</c:v>
                </c:pt>
                <c:pt idx="8">
                  <c:v>314.79861782243091</c:v>
                </c:pt>
                <c:pt idx="9">
                  <c:v>315.44733509516863</c:v>
                </c:pt>
                <c:pt idx="10">
                  <c:v>316.12977094256127</c:v>
                </c:pt>
                <c:pt idx="11">
                  <c:v>316.85323306334345</c:v>
                </c:pt>
                <c:pt idx="12">
                  <c:v>317.57885554877288</c:v>
                </c:pt>
                <c:pt idx="13">
                  <c:v>318.33008433980046</c:v>
                </c:pt>
                <c:pt idx="14">
                  <c:v>319.12135012661025</c:v>
                </c:pt>
                <c:pt idx="15">
                  <c:v>319.95559762085873</c:v>
                </c:pt>
                <c:pt idx="16">
                  <c:v>320.82731180797526</c:v>
                </c:pt>
                <c:pt idx="17">
                  <c:v>321.74157256219303</c:v>
                </c:pt>
                <c:pt idx="18">
                  <c:v>322.68471334785255</c:v>
                </c:pt>
                <c:pt idx="19">
                  <c:v>323.67933071134951</c:v>
                </c:pt>
                <c:pt idx="20">
                  <c:v>324.73995907983112</c:v>
                </c:pt>
                <c:pt idx="21">
                  <c:v>325.88824279302133</c:v>
                </c:pt>
                <c:pt idx="22">
                  <c:v>327.08313345828208</c:v>
                </c:pt>
                <c:pt idx="23">
                  <c:v>328.3335721074385</c:v>
                </c:pt>
                <c:pt idx="24">
                  <c:v>329.65032973550598</c:v>
                </c:pt>
                <c:pt idx="25">
                  <c:v>330.96138244716241</c:v>
                </c:pt>
                <c:pt idx="26">
                  <c:v>332.27564745943232</c:v>
                </c:pt>
                <c:pt idx="27">
                  <c:v>333.66207825391086</c:v>
                </c:pt>
                <c:pt idx="28">
                  <c:v>335.08777834440167</c:v>
                </c:pt>
                <c:pt idx="29">
                  <c:v>336.5574590537575</c:v>
                </c:pt>
                <c:pt idx="30">
                  <c:v>338.06873705222375</c:v>
                </c:pt>
                <c:pt idx="31">
                  <c:v>339.5707283574385</c:v>
                </c:pt>
                <c:pt idx="32">
                  <c:v>341.03683399509185</c:v>
                </c:pt>
                <c:pt idx="33">
                  <c:v>342.49123986050597</c:v>
                </c:pt>
                <c:pt idx="34">
                  <c:v>343.95495685053663</c:v>
                </c:pt>
                <c:pt idx="35">
                  <c:v>345.4692237220857</c:v>
                </c:pt>
                <c:pt idx="36">
                  <c:v>347.03467322438632</c:v>
                </c:pt>
                <c:pt idx="37">
                  <c:v>348.62347980529125</c:v>
                </c:pt>
                <c:pt idx="38">
                  <c:v>350.2612348187115</c:v>
                </c:pt>
                <c:pt idx="39">
                  <c:v>351.96334798205504</c:v>
                </c:pt>
                <c:pt idx="40">
                  <c:v>353.68869845636488</c:v>
                </c:pt>
                <c:pt idx="41">
                  <c:v>355.44043418834337</c:v>
                </c:pt>
                <c:pt idx="42">
                  <c:v>357.22739987162561</c:v>
                </c:pt>
                <c:pt idx="43">
                  <c:v>358.96365852653361</c:v>
                </c:pt>
                <c:pt idx="44">
                  <c:v>360.71745959516858</c:v>
                </c:pt>
                <c:pt idx="45">
                  <c:v>362.4895387159508</c:v>
                </c:pt>
                <c:pt idx="46">
                  <c:v>364.30316934593549</c:v>
                </c:pt>
                <c:pt idx="47">
                  <c:v>366.17275982484654</c:v>
                </c:pt>
                <c:pt idx="48">
                  <c:v>368.05342819371157</c:v>
                </c:pt>
                <c:pt idx="49">
                  <c:v>369.9265337834355</c:v>
                </c:pt>
                <c:pt idx="50">
                  <c:v>371.84202447745389</c:v>
                </c:pt>
                <c:pt idx="51">
                  <c:v>373.80813695981584</c:v>
                </c:pt>
                <c:pt idx="52">
                  <c:v>375.78933515498454</c:v>
                </c:pt>
                <c:pt idx="53">
                  <c:v>377.81450803458574</c:v>
                </c:pt>
                <c:pt idx="54">
                  <c:v>379.94701090651824</c:v>
                </c:pt>
                <c:pt idx="55">
                  <c:v>382.15373395329738</c:v>
                </c:pt>
                <c:pt idx="56">
                  <c:v>384.43613172745381</c:v>
                </c:pt>
                <c:pt idx="57">
                  <c:v>386.79667919562866</c:v>
                </c:pt>
                <c:pt idx="58">
                  <c:v>389.22707169754585</c:v>
                </c:pt>
                <c:pt idx="59">
                  <c:v>391.69904800122686</c:v>
                </c:pt>
                <c:pt idx="60">
                  <c:v>394.13000134555199</c:v>
                </c:pt>
                <c:pt idx="61">
                  <c:v>396.70075920713174</c:v>
                </c:pt>
                <c:pt idx="62">
                  <c:v>399.36004315651826</c:v>
                </c:pt>
                <c:pt idx="63">
                  <c:v>402.05751402308266</c:v>
                </c:pt>
                <c:pt idx="64">
                  <c:v>404.77823206564403</c:v>
                </c:pt>
                <c:pt idx="65">
                  <c:v>407.51039038389558</c:v>
                </c:pt>
                <c:pt idx="66">
                  <c:v>410.23906557561338</c:v>
                </c:pt>
                <c:pt idx="67">
                  <c:v>412.96864696288333</c:v>
                </c:pt>
                <c:pt idx="68">
                  <c:v>415.74240819639562</c:v>
                </c:pt>
                <c:pt idx="69">
                  <c:v>418.57324233174836</c:v>
                </c:pt>
                <c:pt idx="70">
                  <c:v>421.43288929302139</c:v>
                </c:pt>
                <c:pt idx="71">
                  <c:v>424.14011004685574</c:v>
                </c:pt>
                <c:pt idx="72">
                  <c:v>426.99108341111952</c:v>
                </c:pt>
                <c:pt idx="73">
                  <c:v>429.86533978918698</c:v>
                </c:pt>
                <c:pt idx="74">
                  <c:v>432.77795695559803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E9-4AEF-88AB-007A1D16C03D}"/>
            </c:ext>
          </c:extLst>
        </c:ser>
        <c:ser>
          <c:idx val="3"/>
          <c:order val="2"/>
          <c:tx>
            <c:v>Variable fraction absorbed</c:v>
          </c:tx>
          <c:spPr>
            <a:ln w="19050">
              <a:solidFill>
                <a:srgbClr val="00B050"/>
              </a:solidFill>
              <a:prstDash val="lgDashDot"/>
            </a:ln>
          </c:spPr>
          <c:marker>
            <c:symbol val="none"/>
          </c:marker>
          <c:xVal>
            <c:numRef>
              <c:f>'Fig 1 manual nonlinear regr'!$C$4:$C$78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xVal>
          <c:yVal>
            <c:numRef>
              <c:f>'Fig 1 manual nonlinear regr'!$R$4:$R$78</c:f>
              <c:numCache>
                <c:formatCode>0.00</c:formatCode>
                <c:ptCount val="75"/>
                <c:pt idx="0">
                  <c:v>312.2</c:v>
                </c:pt>
                <c:pt idx="1">
                  <c:v>312.45369875165136</c:v>
                </c:pt>
                <c:pt idx="2">
                  <c:v>312.76030041751108</c:v>
                </c:pt>
                <c:pt idx="3">
                  <c:v>313.07303873789459</c:v>
                </c:pt>
                <c:pt idx="4">
                  <c:v>313.40407728552941</c:v>
                </c:pt>
                <c:pt idx="5">
                  <c:v>313.74750016971467</c:v>
                </c:pt>
                <c:pt idx="6">
                  <c:v>314.16802491906083</c:v>
                </c:pt>
                <c:pt idx="7">
                  <c:v>314.64279312055737</c:v>
                </c:pt>
                <c:pt idx="8">
                  <c:v>315.14297370169982</c:v>
                </c:pt>
                <c:pt idx="9">
                  <c:v>315.66464258626087</c:v>
                </c:pt>
                <c:pt idx="10">
                  <c:v>316.23339242521763</c:v>
                </c:pt>
                <c:pt idx="11">
                  <c:v>316.86043636412046</c:v>
                </c:pt>
                <c:pt idx="12">
                  <c:v>317.48141440980976</c:v>
                </c:pt>
                <c:pt idx="13">
                  <c:v>318.13470663090663</c:v>
                </c:pt>
                <c:pt idx="14">
                  <c:v>318.84338396152941</c:v>
                </c:pt>
                <c:pt idx="15">
                  <c:v>319.61140772852076</c:v>
                </c:pt>
                <c:pt idx="16">
                  <c:v>320.42886390346456</c:v>
                </c:pt>
                <c:pt idx="17">
                  <c:v>321.30329161356622</c:v>
                </c:pt>
                <c:pt idx="18">
                  <c:v>322.21150171894158</c:v>
                </c:pt>
                <c:pt idx="19">
                  <c:v>323.18987754668063</c:v>
                </c:pt>
                <c:pt idx="20">
                  <c:v>324.26108030486625</c:v>
                </c:pt>
                <c:pt idx="21">
                  <c:v>325.45903498412611</c:v>
                </c:pt>
                <c:pt idx="22">
                  <c:v>326.71477018681634</c:v>
                </c:pt>
                <c:pt idx="23">
                  <c:v>328.04200259072644</c:v>
                </c:pt>
                <c:pt idx="24">
                  <c:v>329.4572273414002</c:v>
                </c:pt>
                <c:pt idx="25">
                  <c:v>330.84148301542854</c:v>
                </c:pt>
                <c:pt idx="26">
                  <c:v>332.20980526987324</c:v>
                </c:pt>
                <c:pt idx="27">
                  <c:v>333.67503903584947</c:v>
                </c:pt>
                <c:pt idx="28">
                  <c:v>335.18198155071758</c:v>
                </c:pt>
                <c:pt idx="29">
                  <c:v>336.73768826865114</c:v>
                </c:pt>
                <c:pt idx="30">
                  <c:v>338.3375211159015</c:v>
                </c:pt>
                <c:pt idx="31">
                  <c:v>339.8977113351084</c:v>
                </c:pt>
                <c:pt idx="32">
                  <c:v>341.37542928932186</c:v>
                </c:pt>
                <c:pt idx="33">
                  <c:v>342.81143241136647</c:v>
                </c:pt>
                <c:pt idx="34">
                  <c:v>344.240669767584</c:v>
                </c:pt>
                <c:pt idx="35">
                  <c:v>345.73058783260166</c:v>
                </c:pt>
                <c:pt idx="36">
                  <c:v>347.28129147212172</c:v>
                </c:pt>
                <c:pt idx="37">
                  <c:v>348.8464114940528</c:v>
                </c:pt>
                <c:pt idx="38">
                  <c:v>350.46751805112069</c:v>
                </c:pt>
                <c:pt idx="39">
                  <c:v>352.16891864342017</c:v>
                </c:pt>
                <c:pt idx="40">
                  <c:v>353.88223437400148</c:v>
                </c:pt>
                <c:pt idx="41">
                  <c:v>355.61242354343455</c:v>
                </c:pt>
                <c:pt idx="42">
                  <c:v>357.37367138747868</c:v>
                </c:pt>
                <c:pt idx="43">
                  <c:v>359.02516747808255</c:v>
                </c:pt>
                <c:pt idx="44">
                  <c:v>360.68004246920827</c:v>
                </c:pt>
                <c:pt idx="45">
                  <c:v>362.33944596243811</c:v>
                </c:pt>
                <c:pt idx="46">
                  <c:v>364.04131426565709</c:v>
                </c:pt>
                <c:pt idx="47">
                  <c:v>365.80852650993603</c:v>
                </c:pt>
                <c:pt idx="48">
                  <c:v>367.56679061954361</c:v>
                </c:pt>
                <c:pt idx="49">
                  <c:v>369.28580325739489</c:v>
                </c:pt>
                <c:pt idx="50">
                  <c:v>371.04772994749027</c:v>
                </c:pt>
                <c:pt idx="51">
                  <c:v>372.86536462354212</c:v>
                </c:pt>
                <c:pt idx="52">
                  <c:v>374.67982448308157</c:v>
                </c:pt>
                <c:pt idx="53">
                  <c:v>376.5383338393749</c:v>
                </c:pt>
                <c:pt idx="54">
                  <c:v>378.54367805798728</c:v>
                </c:pt>
                <c:pt idx="55">
                  <c:v>380.63954217866427</c:v>
                </c:pt>
                <c:pt idx="56">
                  <c:v>382.8269165335991</c:v>
                </c:pt>
                <c:pt idx="57">
                  <c:v>385.10844264083693</c:v>
                </c:pt>
                <c:pt idx="58">
                  <c:v>387.46911845456452</c:v>
                </c:pt>
                <c:pt idx="59">
                  <c:v>389.86158234558394</c:v>
                </c:pt>
                <c:pt idx="60">
                  <c:v>392.15045097841124</c:v>
                </c:pt>
                <c:pt idx="61">
                  <c:v>394.6326009296813</c:v>
                </c:pt>
                <c:pt idx="62">
                  <c:v>397.2213372348948</c:v>
                </c:pt>
                <c:pt idx="63">
                  <c:v>399.83282517371833</c:v>
                </c:pt>
                <c:pt idx="64">
                  <c:v>402.44232002403339</c:v>
                </c:pt>
                <c:pt idx="65">
                  <c:v>405.03057159231292</c:v>
                </c:pt>
                <c:pt idx="66">
                  <c:v>407.57353496019186</c:v>
                </c:pt>
                <c:pt idx="67">
                  <c:v>410.0790708073817</c:v>
                </c:pt>
                <c:pt idx="68">
                  <c:v>412.61841771829</c:v>
                </c:pt>
                <c:pt idx="69">
                  <c:v>415.21211276481523</c:v>
                </c:pt>
                <c:pt idx="70">
                  <c:v>417.81317566963884</c:v>
                </c:pt>
                <c:pt idx="71">
                  <c:v>420.12553006249152</c:v>
                </c:pt>
                <c:pt idx="72">
                  <c:v>422.63725368436059</c:v>
                </c:pt>
                <c:pt idx="73">
                  <c:v>425.1485691349684</c:v>
                </c:pt>
                <c:pt idx="74">
                  <c:v>427.68410469016351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E9-4AEF-88AB-007A1D16C03D}"/>
            </c:ext>
          </c:extLst>
        </c:ser>
        <c:ser>
          <c:idx val="2"/>
          <c:order val="3"/>
          <c:tx>
            <c:v>Exponential rise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 1 manual nonlinear regr'!$AD$2:$AD$808</c:f>
              <c:numCache>
                <c:formatCode>General</c:formatCode>
                <c:ptCount val="807"/>
                <c:pt idx="0">
                  <c:v>1955</c:v>
                </c:pt>
                <c:pt idx="1">
                  <c:v>1958.2027</c:v>
                </c:pt>
                <c:pt idx="2">
                  <c:v>1958.2877000000001</c:v>
                </c:pt>
                <c:pt idx="3">
                  <c:v>1958.3698999999999</c:v>
                </c:pt>
                <c:pt idx="4">
                  <c:v>1958.4548</c:v>
                </c:pt>
                <c:pt idx="5">
                  <c:v>1958.537</c:v>
                </c:pt>
                <c:pt idx="6">
                  <c:v>1958.6219000000001</c:v>
                </c:pt>
                <c:pt idx="7">
                  <c:v>1958.7067999999999</c:v>
                </c:pt>
                <c:pt idx="8">
                  <c:v>1958.789</c:v>
                </c:pt>
                <c:pt idx="9">
                  <c:v>1958.874</c:v>
                </c:pt>
                <c:pt idx="10">
                  <c:v>1958.9562000000001</c:v>
                </c:pt>
                <c:pt idx="11">
                  <c:v>1959.0410999999999</c:v>
                </c:pt>
                <c:pt idx="12">
                  <c:v>1959.126</c:v>
                </c:pt>
                <c:pt idx="13">
                  <c:v>1959.2027</c:v>
                </c:pt>
                <c:pt idx="14">
                  <c:v>1959.2877000000001</c:v>
                </c:pt>
                <c:pt idx="15">
                  <c:v>1959.3698999999999</c:v>
                </c:pt>
                <c:pt idx="16">
                  <c:v>1959.4548</c:v>
                </c:pt>
                <c:pt idx="17">
                  <c:v>1959.537</c:v>
                </c:pt>
                <c:pt idx="18">
                  <c:v>1959.6219000000001</c:v>
                </c:pt>
                <c:pt idx="19">
                  <c:v>1959.7067999999999</c:v>
                </c:pt>
                <c:pt idx="20">
                  <c:v>1959.789</c:v>
                </c:pt>
                <c:pt idx="21">
                  <c:v>1959.874</c:v>
                </c:pt>
                <c:pt idx="22">
                  <c:v>1959.9562000000001</c:v>
                </c:pt>
                <c:pt idx="23">
                  <c:v>1960.0409999999999</c:v>
                </c:pt>
                <c:pt idx="24">
                  <c:v>1960.1257000000001</c:v>
                </c:pt>
                <c:pt idx="25">
                  <c:v>1960.2049</c:v>
                </c:pt>
                <c:pt idx="26">
                  <c:v>1960.2896000000001</c:v>
                </c:pt>
                <c:pt idx="27">
                  <c:v>1960.3715999999999</c:v>
                </c:pt>
                <c:pt idx="28">
                  <c:v>1960.4563000000001</c:v>
                </c:pt>
                <c:pt idx="29">
                  <c:v>1960.5382999999999</c:v>
                </c:pt>
                <c:pt idx="30">
                  <c:v>1960.623</c:v>
                </c:pt>
                <c:pt idx="31">
                  <c:v>1960.7076999999999</c:v>
                </c:pt>
                <c:pt idx="32">
                  <c:v>1960.7896000000001</c:v>
                </c:pt>
                <c:pt idx="33">
                  <c:v>1960.8742999999999</c:v>
                </c:pt>
                <c:pt idx="34">
                  <c:v>1960.9563000000001</c:v>
                </c:pt>
                <c:pt idx="35">
                  <c:v>1961.0410999999999</c:v>
                </c:pt>
                <c:pt idx="36">
                  <c:v>1961.126</c:v>
                </c:pt>
                <c:pt idx="37">
                  <c:v>1961.2027</c:v>
                </c:pt>
                <c:pt idx="38">
                  <c:v>1961.2877000000001</c:v>
                </c:pt>
                <c:pt idx="39">
                  <c:v>1961.3698999999999</c:v>
                </c:pt>
                <c:pt idx="40">
                  <c:v>1961.4548</c:v>
                </c:pt>
                <c:pt idx="41">
                  <c:v>1961.537</c:v>
                </c:pt>
                <c:pt idx="42">
                  <c:v>1961.6219000000001</c:v>
                </c:pt>
                <c:pt idx="43">
                  <c:v>1961.7067999999999</c:v>
                </c:pt>
                <c:pt idx="44">
                  <c:v>1961.789</c:v>
                </c:pt>
                <c:pt idx="45">
                  <c:v>1961.874</c:v>
                </c:pt>
                <c:pt idx="46">
                  <c:v>1961.9562000000001</c:v>
                </c:pt>
                <c:pt idx="47">
                  <c:v>1962.0410999999999</c:v>
                </c:pt>
                <c:pt idx="48">
                  <c:v>1962.126</c:v>
                </c:pt>
                <c:pt idx="49">
                  <c:v>1962.2027</c:v>
                </c:pt>
                <c:pt idx="50">
                  <c:v>1962.2877000000001</c:v>
                </c:pt>
                <c:pt idx="51">
                  <c:v>1962.3698999999999</c:v>
                </c:pt>
                <c:pt idx="52">
                  <c:v>1962.4548</c:v>
                </c:pt>
                <c:pt idx="53">
                  <c:v>1962.537</c:v>
                </c:pt>
                <c:pt idx="54">
                  <c:v>1962.6219000000001</c:v>
                </c:pt>
                <c:pt idx="55">
                  <c:v>1962.7067999999999</c:v>
                </c:pt>
                <c:pt idx="56">
                  <c:v>1962.789</c:v>
                </c:pt>
                <c:pt idx="57">
                  <c:v>1962.874</c:v>
                </c:pt>
                <c:pt idx="58">
                  <c:v>1962.9562000000001</c:v>
                </c:pt>
                <c:pt idx="59">
                  <c:v>1963.0410999999999</c:v>
                </c:pt>
                <c:pt idx="60">
                  <c:v>1963.126</c:v>
                </c:pt>
                <c:pt idx="61">
                  <c:v>1963.2027</c:v>
                </c:pt>
                <c:pt idx="62">
                  <c:v>1963.2877000000001</c:v>
                </c:pt>
                <c:pt idx="63">
                  <c:v>1963.3698999999999</c:v>
                </c:pt>
                <c:pt idx="64">
                  <c:v>1963.4548</c:v>
                </c:pt>
                <c:pt idx="65">
                  <c:v>1963.537</c:v>
                </c:pt>
                <c:pt idx="66">
                  <c:v>1963.6219000000001</c:v>
                </c:pt>
                <c:pt idx="67">
                  <c:v>1963.7067999999999</c:v>
                </c:pt>
                <c:pt idx="68">
                  <c:v>1963.789</c:v>
                </c:pt>
                <c:pt idx="69">
                  <c:v>1963.874</c:v>
                </c:pt>
                <c:pt idx="70">
                  <c:v>1963.9562000000001</c:v>
                </c:pt>
                <c:pt idx="71">
                  <c:v>1964.0409999999999</c:v>
                </c:pt>
                <c:pt idx="72">
                  <c:v>1964.1257000000001</c:v>
                </c:pt>
                <c:pt idx="73">
                  <c:v>1964.2049</c:v>
                </c:pt>
                <c:pt idx="74">
                  <c:v>1964.2896000000001</c:v>
                </c:pt>
                <c:pt idx="75">
                  <c:v>1964.3715999999999</c:v>
                </c:pt>
                <c:pt idx="76">
                  <c:v>1964.4563000000001</c:v>
                </c:pt>
                <c:pt idx="77">
                  <c:v>1964.5382999999999</c:v>
                </c:pt>
                <c:pt idx="78">
                  <c:v>1964.623</c:v>
                </c:pt>
                <c:pt idx="79">
                  <c:v>1964.7076999999999</c:v>
                </c:pt>
                <c:pt idx="80">
                  <c:v>1964.7896000000001</c:v>
                </c:pt>
                <c:pt idx="81">
                  <c:v>1964.8742999999999</c:v>
                </c:pt>
                <c:pt idx="82">
                  <c:v>1964.9563000000001</c:v>
                </c:pt>
                <c:pt idx="83">
                  <c:v>1965.0410999999999</c:v>
                </c:pt>
                <c:pt idx="84">
                  <c:v>1965.126</c:v>
                </c:pt>
                <c:pt idx="85">
                  <c:v>1965.2027</c:v>
                </c:pt>
                <c:pt idx="86">
                  <c:v>1965.2877000000001</c:v>
                </c:pt>
                <c:pt idx="87">
                  <c:v>1965.3698999999999</c:v>
                </c:pt>
                <c:pt idx="88">
                  <c:v>1965.4548</c:v>
                </c:pt>
                <c:pt idx="89">
                  <c:v>1965.537</c:v>
                </c:pt>
                <c:pt idx="90">
                  <c:v>1965.6219000000001</c:v>
                </c:pt>
                <c:pt idx="91">
                  <c:v>1965.7067999999999</c:v>
                </c:pt>
                <c:pt idx="92">
                  <c:v>1965.789</c:v>
                </c:pt>
                <c:pt idx="93">
                  <c:v>1965.874</c:v>
                </c:pt>
                <c:pt idx="94">
                  <c:v>1965.9562000000001</c:v>
                </c:pt>
                <c:pt idx="95">
                  <c:v>1966.0410999999999</c:v>
                </c:pt>
                <c:pt idx="96">
                  <c:v>1966.126</c:v>
                </c:pt>
                <c:pt idx="97">
                  <c:v>1966.2027</c:v>
                </c:pt>
                <c:pt idx="98">
                  <c:v>1966.2877000000001</c:v>
                </c:pt>
                <c:pt idx="99">
                  <c:v>1966.3698999999999</c:v>
                </c:pt>
                <c:pt idx="100">
                  <c:v>1966.4548</c:v>
                </c:pt>
                <c:pt idx="101">
                  <c:v>1966.537</c:v>
                </c:pt>
                <c:pt idx="102">
                  <c:v>1966.6219000000001</c:v>
                </c:pt>
                <c:pt idx="103">
                  <c:v>1966.7067999999999</c:v>
                </c:pt>
                <c:pt idx="104">
                  <c:v>1966.789</c:v>
                </c:pt>
                <c:pt idx="105">
                  <c:v>1966.874</c:v>
                </c:pt>
                <c:pt idx="106">
                  <c:v>1966.9562000000001</c:v>
                </c:pt>
                <c:pt idx="107">
                  <c:v>1967.0410999999999</c:v>
                </c:pt>
                <c:pt idx="108">
                  <c:v>1967.126</c:v>
                </c:pt>
                <c:pt idx="109">
                  <c:v>1967.2027</c:v>
                </c:pt>
                <c:pt idx="110">
                  <c:v>1967.2877000000001</c:v>
                </c:pt>
                <c:pt idx="111">
                  <c:v>1967.3698999999999</c:v>
                </c:pt>
                <c:pt idx="112">
                  <c:v>1967.4548</c:v>
                </c:pt>
                <c:pt idx="113">
                  <c:v>1967.537</c:v>
                </c:pt>
                <c:pt idx="114">
                  <c:v>1967.6219000000001</c:v>
                </c:pt>
                <c:pt idx="115">
                  <c:v>1967.7067999999999</c:v>
                </c:pt>
                <c:pt idx="116">
                  <c:v>1967.789</c:v>
                </c:pt>
                <c:pt idx="117">
                  <c:v>1967.874</c:v>
                </c:pt>
                <c:pt idx="118">
                  <c:v>1967.9562000000001</c:v>
                </c:pt>
                <c:pt idx="119">
                  <c:v>1968.0409999999999</c:v>
                </c:pt>
                <c:pt idx="120">
                  <c:v>1968.1257000000001</c:v>
                </c:pt>
                <c:pt idx="121">
                  <c:v>1968.2049</c:v>
                </c:pt>
                <c:pt idx="122">
                  <c:v>1968.2896000000001</c:v>
                </c:pt>
                <c:pt idx="123">
                  <c:v>1968.3715999999999</c:v>
                </c:pt>
                <c:pt idx="124">
                  <c:v>1968.4563000000001</c:v>
                </c:pt>
                <c:pt idx="125">
                  <c:v>1968.5382999999999</c:v>
                </c:pt>
                <c:pt idx="126">
                  <c:v>1968.623</c:v>
                </c:pt>
                <c:pt idx="127">
                  <c:v>1968.7076999999999</c:v>
                </c:pt>
                <c:pt idx="128">
                  <c:v>1968.7896000000001</c:v>
                </c:pt>
                <c:pt idx="129">
                  <c:v>1968.8742999999999</c:v>
                </c:pt>
                <c:pt idx="130">
                  <c:v>1968.9563000000001</c:v>
                </c:pt>
                <c:pt idx="131">
                  <c:v>1969.0410999999999</c:v>
                </c:pt>
                <c:pt idx="132">
                  <c:v>1969.126</c:v>
                </c:pt>
                <c:pt idx="133">
                  <c:v>1969.2027</c:v>
                </c:pt>
                <c:pt idx="134">
                  <c:v>1969.2877000000001</c:v>
                </c:pt>
                <c:pt idx="135">
                  <c:v>1969.3698999999999</c:v>
                </c:pt>
                <c:pt idx="136">
                  <c:v>1969.4548</c:v>
                </c:pt>
                <c:pt idx="137">
                  <c:v>1969.537</c:v>
                </c:pt>
                <c:pt idx="138">
                  <c:v>1969.6219000000001</c:v>
                </c:pt>
                <c:pt idx="139">
                  <c:v>1969.7067999999999</c:v>
                </c:pt>
                <c:pt idx="140">
                  <c:v>1969.789</c:v>
                </c:pt>
                <c:pt idx="141">
                  <c:v>1969.874</c:v>
                </c:pt>
                <c:pt idx="142">
                  <c:v>1969.9562000000001</c:v>
                </c:pt>
                <c:pt idx="143">
                  <c:v>1970.0410999999999</c:v>
                </c:pt>
                <c:pt idx="144">
                  <c:v>1970.126</c:v>
                </c:pt>
                <c:pt idx="145">
                  <c:v>1970.2027</c:v>
                </c:pt>
                <c:pt idx="146">
                  <c:v>1970.2877000000001</c:v>
                </c:pt>
                <c:pt idx="147">
                  <c:v>1970.3698999999999</c:v>
                </c:pt>
                <c:pt idx="148">
                  <c:v>1970.4548</c:v>
                </c:pt>
                <c:pt idx="149">
                  <c:v>1970.537</c:v>
                </c:pt>
                <c:pt idx="150">
                  <c:v>1970.6219000000001</c:v>
                </c:pt>
                <c:pt idx="151">
                  <c:v>1970.7067999999999</c:v>
                </c:pt>
                <c:pt idx="152">
                  <c:v>1970.789</c:v>
                </c:pt>
                <c:pt idx="153">
                  <c:v>1970.874</c:v>
                </c:pt>
                <c:pt idx="154">
                  <c:v>1970.9562000000001</c:v>
                </c:pt>
                <c:pt idx="155">
                  <c:v>1971.0410999999999</c:v>
                </c:pt>
                <c:pt idx="156">
                  <c:v>1971.126</c:v>
                </c:pt>
                <c:pt idx="157">
                  <c:v>1971.2027</c:v>
                </c:pt>
                <c:pt idx="158">
                  <c:v>1971.2877000000001</c:v>
                </c:pt>
                <c:pt idx="159">
                  <c:v>1971.3698999999999</c:v>
                </c:pt>
                <c:pt idx="160">
                  <c:v>1971.4548</c:v>
                </c:pt>
                <c:pt idx="161">
                  <c:v>1971.537</c:v>
                </c:pt>
                <c:pt idx="162">
                  <c:v>1971.6219000000001</c:v>
                </c:pt>
                <c:pt idx="163">
                  <c:v>1971.7067999999999</c:v>
                </c:pt>
                <c:pt idx="164">
                  <c:v>1971.789</c:v>
                </c:pt>
                <c:pt idx="165">
                  <c:v>1971.874</c:v>
                </c:pt>
                <c:pt idx="166">
                  <c:v>1971.9562000000001</c:v>
                </c:pt>
                <c:pt idx="167">
                  <c:v>1972.0409999999999</c:v>
                </c:pt>
                <c:pt idx="168">
                  <c:v>1972.1257000000001</c:v>
                </c:pt>
                <c:pt idx="169">
                  <c:v>1972.2049</c:v>
                </c:pt>
                <c:pt idx="170">
                  <c:v>1972.2896000000001</c:v>
                </c:pt>
                <c:pt idx="171">
                  <c:v>1972.3715999999999</c:v>
                </c:pt>
                <c:pt idx="172">
                  <c:v>1972.4563000000001</c:v>
                </c:pt>
                <c:pt idx="173">
                  <c:v>1972.5382999999999</c:v>
                </c:pt>
                <c:pt idx="174">
                  <c:v>1972.623</c:v>
                </c:pt>
                <c:pt idx="175">
                  <c:v>1972.7076999999999</c:v>
                </c:pt>
                <c:pt idx="176">
                  <c:v>1972.7896000000001</c:v>
                </c:pt>
                <c:pt idx="177">
                  <c:v>1972.8742999999999</c:v>
                </c:pt>
                <c:pt idx="178">
                  <c:v>1972.9563000000001</c:v>
                </c:pt>
                <c:pt idx="179">
                  <c:v>1973.0410999999999</c:v>
                </c:pt>
                <c:pt idx="180">
                  <c:v>1973.126</c:v>
                </c:pt>
                <c:pt idx="181">
                  <c:v>1973.2027</c:v>
                </c:pt>
                <c:pt idx="182">
                  <c:v>1973.2877000000001</c:v>
                </c:pt>
                <c:pt idx="183">
                  <c:v>1973.3698999999999</c:v>
                </c:pt>
                <c:pt idx="184">
                  <c:v>1973.4548</c:v>
                </c:pt>
                <c:pt idx="185">
                  <c:v>1973.537</c:v>
                </c:pt>
                <c:pt idx="186">
                  <c:v>1973.6219000000001</c:v>
                </c:pt>
                <c:pt idx="187">
                  <c:v>1973.7067999999999</c:v>
                </c:pt>
                <c:pt idx="188">
                  <c:v>1973.789</c:v>
                </c:pt>
                <c:pt idx="189">
                  <c:v>1973.874</c:v>
                </c:pt>
                <c:pt idx="190">
                  <c:v>1973.9562000000001</c:v>
                </c:pt>
                <c:pt idx="191">
                  <c:v>1974.0410999999999</c:v>
                </c:pt>
                <c:pt idx="192">
                  <c:v>1974.126</c:v>
                </c:pt>
                <c:pt idx="193">
                  <c:v>1974.2027</c:v>
                </c:pt>
                <c:pt idx="194">
                  <c:v>1974.2877000000001</c:v>
                </c:pt>
                <c:pt idx="195">
                  <c:v>1974.375</c:v>
                </c:pt>
                <c:pt idx="196">
                  <c:v>1974.4583</c:v>
                </c:pt>
                <c:pt idx="197">
                  <c:v>1974.5417</c:v>
                </c:pt>
                <c:pt idx="198">
                  <c:v>1974.625</c:v>
                </c:pt>
                <c:pt idx="199">
                  <c:v>1974.7083</c:v>
                </c:pt>
                <c:pt idx="200">
                  <c:v>1974.7917</c:v>
                </c:pt>
                <c:pt idx="201">
                  <c:v>1974.875</c:v>
                </c:pt>
                <c:pt idx="202">
                  <c:v>1974.9583</c:v>
                </c:pt>
                <c:pt idx="203">
                  <c:v>1975.0417</c:v>
                </c:pt>
                <c:pt idx="204">
                  <c:v>1975.125</c:v>
                </c:pt>
                <c:pt idx="205">
                  <c:v>1975.2083</c:v>
                </c:pt>
                <c:pt idx="206">
                  <c:v>1975.2917</c:v>
                </c:pt>
                <c:pt idx="207">
                  <c:v>1975.375</c:v>
                </c:pt>
                <c:pt idx="208">
                  <c:v>1975.4583</c:v>
                </c:pt>
                <c:pt idx="209">
                  <c:v>1975.5417</c:v>
                </c:pt>
                <c:pt idx="210">
                  <c:v>1975.625</c:v>
                </c:pt>
                <c:pt idx="211">
                  <c:v>1975.7083</c:v>
                </c:pt>
                <c:pt idx="212">
                  <c:v>1975.7917</c:v>
                </c:pt>
                <c:pt idx="213">
                  <c:v>1975.875</c:v>
                </c:pt>
                <c:pt idx="214">
                  <c:v>1975.9583</c:v>
                </c:pt>
                <c:pt idx="215">
                  <c:v>1976.0417</c:v>
                </c:pt>
                <c:pt idx="216">
                  <c:v>1976.125</c:v>
                </c:pt>
                <c:pt idx="217">
                  <c:v>1976.2083</c:v>
                </c:pt>
                <c:pt idx="218">
                  <c:v>1976.2917</c:v>
                </c:pt>
                <c:pt idx="219">
                  <c:v>1976.375</c:v>
                </c:pt>
                <c:pt idx="220">
                  <c:v>1976.4583</c:v>
                </c:pt>
                <c:pt idx="221">
                  <c:v>1976.5417</c:v>
                </c:pt>
                <c:pt idx="222">
                  <c:v>1976.625</c:v>
                </c:pt>
                <c:pt idx="223">
                  <c:v>1976.7083</c:v>
                </c:pt>
                <c:pt idx="224">
                  <c:v>1976.7917</c:v>
                </c:pt>
                <c:pt idx="225">
                  <c:v>1976.875</c:v>
                </c:pt>
                <c:pt idx="226">
                  <c:v>1976.9583</c:v>
                </c:pt>
                <c:pt idx="227">
                  <c:v>1977.0417</c:v>
                </c:pt>
                <c:pt idx="228">
                  <c:v>1977.125</c:v>
                </c:pt>
                <c:pt idx="229">
                  <c:v>1977.2083</c:v>
                </c:pt>
                <c:pt idx="230">
                  <c:v>1977.2917</c:v>
                </c:pt>
                <c:pt idx="231">
                  <c:v>1977.375</c:v>
                </c:pt>
                <c:pt idx="232">
                  <c:v>1977.4583</c:v>
                </c:pt>
                <c:pt idx="233">
                  <c:v>1977.5417</c:v>
                </c:pt>
                <c:pt idx="234">
                  <c:v>1977.625</c:v>
                </c:pt>
                <c:pt idx="235">
                  <c:v>1977.7083</c:v>
                </c:pt>
                <c:pt idx="236">
                  <c:v>1977.7917</c:v>
                </c:pt>
                <c:pt idx="237">
                  <c:v>1977.875</c:v>
                </c:pt>
                <c:pt idx="238">
                  <c:v>1977.9583</c:v>
                </c:pt>
                <c:pt idx="239">
                  <c:v>1978.0417</c:v>
                </c:pt>
                <c:pt idx="240">
                  <c:v>1978.125</c:v>
                </c:pt>
                <c:pt idx="241">
                  <c:v>1978.2083</c:v>
                </c:pt>
                <c:pt idx="242">
                  <c:v>1978.2917</c:v>
                </c:pt>
                <c:pt idx="243">
                  <c:v>1978.375</c:v>
                </c:pt>
                <c:pt idx="244">
                  <c:v>1978.4583</c:v>
                </c:pt>
                <c:pt idx="245">
                  <c:v>1978.5417</c:v>
                </c:pt>
                <c:pt idx="246">
                  <c:v>1978.625</c:v>
                </c:pt>
                <c:pt idx="247">
                  <c:v>1978.7083</c:v>
                </c:pt>
                <c:pt idx="248">
                  <c:v>1978.7917</c:v>
                </c:pt>
                <c:pt idx="249">
                  <c:v>1978.875</c:v>
                </c:pt>
                <c:pt idx="250">
                  <c:v>1978.9583</c:v>
                </c:pt>
                <c:pt idx="251">
                  <c:v>1979.0417</c:v>
                </c:pt>
                <c:pt idx="252">
                  <c:v>1979.125</c:v>
                </c:pt>
                <c:pt idx="253">
                  <c:v>1979.2083</c:v>
                </c:pt>
                <c:pt idx="254">
                  <c:v>1979.2917</c:v>
                </c:pt>
                <c:pt idx="255">
                  <c:v>1979.375</c:v>
                </c:pt>
                <c:pt idx="256">
                  <c:v>1979.4583</c:v>
                </c:pt>
                <c:pt idx="257">
                  <c:v>1979.5417</c:v>
                </c:pt>
                <c:pt idx="258">
                  <c:v>1979.625</c:v>
                </c:pt>
                <c:pt idx="259">
                  <c:v>1979.7083</c:v>
                </c:pt>
                <c:pt idx="260">
                  <c:v>1979.7917</c:v>
                </c:pt>
                <c:pt idx="261">
                  <c:v>1979.875</c:v>
                </c:pt>
                <c:pt idx="262">
                  <c:v>1979.9583</c:v>
                </c:pt>
                <c:pt idx="263">
                  <c:v>1980.0417</c:v>
                </c:pt>
                <c:pt idx="264">
                  <c:v>1980.125</c:v>
                </c:pt>
                <c:pt idx="265">
                  <c:v>1980.2083</c:v>
                </c:pt>
                <c:pt idx="266">
                  <c:v>1980.2917</c:v>
                </c:pt>
                <c:pt idx="267">
                  <c:v>1980.375</c:v>
                </c:pt>
                <c:pt idx="268">
                  <c:v>1980.4583</c:v>
                </c:pt>
                <c:pt idx="269">
                  <c:v>1980.5417</c:v>
                </c:pt>
                <c:pt idx="270">
                  <c:v>1980.625</c:v>
                </c:pt>
                <c:pt idx="271">
                  <c:v>1980.7083</c:v>
                </c:pt>
                <c:pt idx="272">
                  <c:v>1980.7917</c:v>
                </c:pt>
                <c:pt idx="273">
                  <c:v>1980.875</c:v>
                </c:pt>
                <c:pt idx="274">
                  <c:v>1980.9583</c:v>
                </c:pt>
                <c:pt idx="275">
                  <c:v>1981.0417</c:v>
                </c:pt>
                <c:pt idx="276">
                  <c:v>1981.125</c:v>
                </c:pt>
                <c:pt idx="277">
                  <c:v>1981.2083</c:v>
                </c:pt>
                <c:pt idx="278">
                  <c:v>1981.2917</c:v>
                </c:pt>
                <c:pt idx="279">
                  <c:v>1981.375</c:v>
                </c:pt>
                <c:pt idx="280">
                  <c:v>1981.4583</c:v>
                </c:pt>
                <c:pt idx="281">
                  <c:v>1981.5417</c:v>
                </c:pt>
                <c:pt idx="282">
                  <c:v>1981.625</c:v>
                </c:pt>
                <c:pt idx="283">
                  <c:v>1981.7083</c:v>
                </c:pt>
                <c:pt idx="284">
                  <c:v>1981.7917</c:v>
                </c:pt>
                <c:pt idx="285">
                  <c:v>1981.875</c:v>
                </c:pt>
                <c:pt idx="286">
                  <c:v>1981.9583</c:v>
                </c:pt>
                <c:pt idx="287">
                  <c:v>1982.0417</c:v>
                </c:pt>
                <c:pt idx="288">
                  <c:v>1982.125</c:v>
                </c:pt>
                <c:pt idx="289">
                  <c:v>1982.2083</c:v>
                </c:pt>
                <c:pt idx="290">
                  <c:v>1982.2917</c:v>
                </c:pt>
                <c:pt idx="291">
                  <c:v>1982.375</c:v>
                </c:pt>
                <c:pt idx="292">
                  <c:v>1982.4583</c:v>
                </c:pt>
                <c:pt idx="293">
                  <c:v>1982.5417</c:v>
                </c:pt>
                <c:pt idx="294">
                  <c:v>1982.625</c:v>
                </c:pt>
                <c:pt idx="295">
                  <c:v>1982.7083</c:v>
                </c:pt>
                <c:pt idx="296">
                  <c:v>1982.7917</c:v>
                </c:pt>
                <c:pt idx="297">
                  <c:v>1982.875</c:v>
                </c:pt>
                <c:pt idx="298">
                  <c:v>1982.9583</c:v>
                </c:pt>
                <c:pt idx="299">
                  <c:v>1983.0417</c:v>
                </c:pt>
                <c:pt idx="300">
                  <c:v>1983.125</c:v>
                </c:pt>
                <c:pt idx="301">
                  <c:v>1983.2083</c:v>
                </c:pt>
                <c:pt idx="302">
                  <c:v>1983.2917</c:v>
                </c:pt>
                <c:pt idx="303">
                  <c:v>1983.375</c:v>
                </c:pt>
                <c:pt idx="304">
                  <c:v>1983.4583</c:v>
                </c:pt>
                <c:pt idx="305">
                  <c:v>1983.5417</c:v>
                </c:pt>
                <c:pt idx="306">
                  <c:v>1983.625</c:v>
                </c:pt>
                <c:pt idx="307">
                  <c:v>1983.7083</c:v>
                </c:pt>
                <c:pt idx="308">
                  <c:v>1983.7917</c:v>
                </c:pt>
                <c:pt idx="309">
                  <c:v>1983.875</c:v>
                </c:pt>
                <c:pt idx="310">
                  <c:v>1983.9583</c:v>
                </c:pt>
                <c:pt idx="311">
                  <c:v>1984.0417</c:v>
                </c:pt>
                <c:pt idx="312">
                  <c:v>1984.125</c:v>
                </c:pt>
                <c:pt idx="313">
                  <c:v>1984.2083</c:v>
                </c:pt>
                <c:pt idx="314">
                  <c:v>1984.2917</c:v>
                </c:pt>
                <c:pt idx="315">
                  <c:v>1984.375</c:v>
                </c:pt>
                <c:pt idx="316">
                  <c:v>1984.4583</c:v>
                </c:pt>
                <c:pt idx="317">
                  <c:v>1984.5417</c:v>
                </c:pt>
                <c:pt idx="318">
                  <c:v>1984.625</c:v>
                </c:pt>
                <c:pt idx="319">
                  <c:v>1984.7083</c:v>
                </c:pt>
                <c:pt idx="320">
                  <c:v>1984.7917</c:v>
                </c:pt>
                <c:pt idx="321">
                  <c:v>1984.875</c:v>
                </c:pt>
                <c:pt idx="322">
                  <c:v>1984.9583</c:v>
                </c:pt>
                <c:pt idx="323">
                  <c:v>1985.0417</c:v>
                </c:pt>
                <c:pt idx="324">
                  <c:v>1985.125</c:v>
                </c:pt>
                <c:pt idx="325">
                  <c:v>1985.2083</c:v>
                </c:pt>
                <c:pt idx="326">
                  <c:v>1985.2917</c:v>
                </c:pt>
                <c:pt idx="327">
                  <c:v>1985.375</c:v>
                </c:pt>
                <c:pt idx="328">
                  <c:v>1985.4583</c:v>
                </c:pt>
                <c:pt idx="329">
                  <c:v>1985.5417</c:v>
                </c:pt>
                <c:pt idx="330">
                  <c:v>1985.625</c:v>
                </c:pt>
                <c:pt idx="331">
                  <c:v>1985.7083</c:v>
                </c:pt>
                <c:pt idx="332">
                  <c:v>1985.7917</c:v>
                </c:pt>
                <c:pt idx="333">
                  <c:v>1985.875</c:v>
                </c:pt>
                <c:pt idx="334">
                  <c:v>1985.9583</c:v>
                </c:pt>
                <c:pt idx="335">
                  <c:v>1986.0417</c:v>
                </c:pt>
                <c:pt idx="336">
                  <c:v>1986.125</c:v>
                </c:pt>
                <c:pt idx="337">
                  <c:v>1986.2083</c:v>
                </c:pt>
                <c:pt idx="338">
                  <c:v>1986.2917</c:v>
                </c:pt>
                <c:pt idx="339">
                  <c:v>1986.375</c:v>
                </c:pt>
                <c:pt idx="340">
                  <c:v>1986.4583</c:v>
                </c:pt>
                <c:pt idx="341">
                  <c:v>1986.5417</c:v>
                </c:pt>
                <c:pt idx="342">
                  <c:v>1986.625</c:v>
                </c:pt>
                <c:pt idx="343">
                  <c:v>1986.7083</c:v>
                </c:pt>
                <c:pt idx="344">
                  <c:v>1986.7917</c:v>
                </c:pt>
                <c:pt idx="345">
                  <c:v>1986.875</c:v>
                </c:pt>
                <c:pt idx="346">
                  <c:v>1986.9583</c:v>
                </c:pt>
                <c:pt idx="347">
                  <c:v>1987.0417</c:v>
                </c:pt>
                <c:pt idx="348">
                  <c:v>1987.125</c:v>
                </c:pt>
                <c:pt idx="349">
                  <c:v>1987.2083</c:v>
                </c:pt>
                <c:pt idx="350">
                  <c:v>1987.2917</c:v>
                </c:pt>
                <c:pt idx="351">
                  <c:v>1987.375</c:v>
                </c:pt>
                <c:pt idx="352">
                  <c:v>1987.4583</c:v>
                </c:pt>
                <c:pt idx="353">
                  <c:v>1987.5417</c:v>
                </c:pt>
                <c:pt idx="354">
                  <c:v>1987.625</c:v>
                </c:pt>
                <c:pt idx="355">
                  <c:v>1987.7083</c:v>
                </c:pt>
                <c:pt idx="356">
                  <c:v>1987.7917</c:v>
                </c:pt>
                <c:pt idx="357">
                  <c:v>1987.875</c:v>
                </c:pt>
                <c:pt idx="358">
                  <c:v>1987.9583</c:v>
                </c:pt>
                <c:pt idx="359">
                  <c:v>1988.0417</c:v>
                </c:pt>
                <c:pt idx="360">
                  <c:v>1988.125</c:v>
                </c:pt>
                <c:pt idx="361">
                  <c:v>1988.2083</c:v>
                </c:pt>
                <c:pt idx="362">
                  <c:v>1988.2917</c:v>
                </c:pt>
                <c:pt idx="363">
                  <c:v>1988.375</c:v>
                </c:pt>
                <c:pt idx="364">
                  <c:v>1988.4583</c:v>
                </c:pt>
                <c:pt idx="365">
                  <c:v>1988.5417</c:v>
                </c:pt>
                <c:pt idx="366">
                  <c:v>1988.625</c:v>
                </c:pt>
                <c:pt idx="367">
                  <c:v>1988.7083</c:v>
                </c:pt>
                <c:pt idx="368">
                  <c:v>1988.7917</c:v>
                </c:pt>
                <c:pt idx="369">
                  <c:v>1988.875</c:v>
                </c:pt>
                <c:pt idx="370">
                  <c:v>1988.9583</c:v>
                </c:pt>
                <c:pt idx="371">
                  <c:v>1989.0417</c:v>
                </c:pt>
                <c:pt idx="372">
                  <c:v>1989.125</c:v>
                </c:pt>
                <c:pt idx="373">
                  <c:v>1989.2083</c:v>
                </c:pt>
                <c:pt idx="374">
                  <c:v>1989.2917</c:v>
                </c:pt>
                <c:pt idx="375">
                  <c:v>1989.375</c:v>
                </c:pt>
                <c:pt idx="376">
                  <c:v>1989.4583</c:v>
                </c:pt>
                <c:pt idx="377">
                  <c:v>1989.5417</c:v>
                </c:pt>
                <c:pt idx="378">
                  <c:v>1989.625</c:v>
                </c:pt>
                <c:pt idx="379">
                  <c:v>1989.7083</c:v>
                </c:pt>
                <c:pt idx="380">
                  <c:v>1989.7917</c:v>
                </c:pt>
                <c:pt idx="381">
                  <c:v>1989.875</c:v>
                </c:pt>
                <c:pt idx="382">
                  <c:v>1989.9583</c:v>
                </c:pt>
                <c:pt idx="383">
                  <c:v>1990.0417</c:v>
                </c:pt>
                <c:pt idx="384">
                  <c:v>1990.125</c:v>
                </c:pt>
                <c:pt idx="385">
                  <c:v>1990.2083</c:v>
                </c:pt>
                <c:pt idx="386">
                  <c:v>1990.2917</c:v>
                </c:pt>
                <c:pt idx="387">
                  <c:v>1990.375</c:v>
                </c:pt>
                <c:pt idx="388">
                  <c:v>1990.4583</c:v>
                </c:pt>
                <c:pt idx="389">
                  <c:v>1990.5417</c:v>
                </c:pt>
                <c:pt idx="390">
                  <c:v>1990.625</c:v>
                </c:pt>
                <c:pt idx="391">
                  <c:v>1990.7083</c:v>
                </c:pt>
                <c:pt idx="392">
                  <c:v>1990.7917</c:v>
                </c:pt>
                <c:pt idx="393">
                  <c:v>1990.875</c:v>
                </c:pt>
                <c:pt idx="394">
                  <c:v>1990.9583</c:v>
                </c:pt>
                <c:pt idx="395">
                  <c:v>1991.0417</c:v>
                </c:pt>
                <c:pt idx="396">
                  <c:v>1991.125</c:v>
                </c:pt>
                <c:pt idx="397">
                  <c:v>1991.2083</c:v>
                </c:pt>
                <c:pt idx="398">
                  <c:v>1991.2917</c:v>
                </c:pt>
                <c:pt idx="399">
                  <c:v>1991.375</c:v>
                </c:pt>
                <c:pt idx="400">
                  <c:v>1991.4583</c:v>
                </c:pt>
                <c:pt idx="401">
                  <c:v>1991.5417</c:v>
                </c:pt>
                <c:pt idx="402">
                  <c:v>1991.625</c:v>
                </c:pt>
                <c:pt idx="403">
                  <c:v>1991.7083</c:v>
                </c:pt>
                <c:pt idx="404">
                  <c:v>1991.7917</c:v>
                </c:pt>
                <c:pt idx="405">
                  <c:v>1991.875</c:v>
                </c:pt>
                <c:pt idx="406">
                  <c:v>1991.9583</c:v>
                </c:pt>
                <c:pt idx="407">
                  <c:v>1992.0417</c:v>
                </c:pt>
                <c:pt idx="408">
                  <c:v>1992.125</c:v>
                </c:pt>
                <c:pt idx="409">
                  <c:v>1992.2083</c:v>
                </c:pt>
                <c:pt idx="410">
                  <c:v>1992.2917</c:v>
                </c:pt>
                <c:pt idx="411">
                  <c:v>1992.375</c:v>
                </c:pt>
                <c:pt idx="412">
                  <c:v>1992.4583</c:v>
                </c:pt>
                <c:pt idx="413">
                  <c:v>1992.5417</c:v>
                </c:pt>
                <c:pt idx="414">
                  <c:v>1992.625</c:v>
                </c:pt>
                <c:pt idx="415">
                  <c:v>1992.7083</c:v>
                </c:pt>
                <c:pt idx="416">
                  <c:v>1992.7917</c:v>
                </c:pt>
                <c:pt idx="417">
                  <c:v>1992.875</c:v>
                </c:pt>
                <c:pt idx="418">
                  <c:v>1992.9583</c:v>
                </c:pt>
                <c:pt idx="419">
                  <c:v>1993.0417</c:v>
                </c:pt>
                <c:pt idx="420">
                  <c:v>1993.125</c:v>
                </c:pt>
                <c:pt idx="421">
                  <c:v>1993.2083</c:v>
                </c:pt>
                <c:pt idx="422">
                  <c:v>1993.2917</c:v>
                </c:pt>
                <c:pt idx="423">
                  <c:v>1993.375</c:v>
                </c:pt>
                <c:pt idx="424">
                  <c:v>1993.4583</c:v>
                </c:pt>
                <c:pt idx="425">
                  <c:v>1993.5417</c:v>
                </c:pt>
                <c:pt idx="426">
                  <c:v>1993.625</c:v>
                </c:pt>
                <c:pt idx="427">
                  <c:v>1993.7083</c:v>
                </c:pt>
                <c:pt idx="428">
                  <c:v>1993.7917</c:v>
                </c:pt>
                <c:pt idx="429">
                  <c:v>1993.875</c:v>
                </c:pt>
                <c:pt idx="430">
                  <c:v>1993.9583</c:v>
                </c:pt>
                <c:pt idx="431">
                  <c:v>1994.0417</c:v>
                </c:pt>
                <c:pt idx="432">
                  <c:v>1994.125</c:v>
                </c:pt>
                <c:pt idx="433">
                  <c:v>1994.2083</c:v>
                </c:pt>
                <c:pt idx="434">
                  <c:v>1994.2917</c:v>
                </c:pt>
                <c:pt idx="435">
                  <c:v>1994.375</c:v>
                </c:pt>
                <c:pt idx="436">
                  <c:v>1994.4583</c:v>
                </c:pt>
                <c:pt idx="437">
                  <c:v>1994.5417</c:v>
                </c:pt>
                <c:pt idx="438">
                  <c:v>1994.625</c:v>
                </c:pt>
                <c:pt idx="439">
                  <c:v>1994.7083</c:v>
                </c:pt>
                <c:pt idx="440">
                  <c:v>1994.7917</c:v>
                </c:pt>
                <c:pt idx="441">
                  <c:v>1994.875</c:v>
                </c:pt>
                <c:pt idx="442">
                  <c:v>1994.9583</c:v>
                </c:pt>
                <c:pt idx="443">
                  <c:v>1995.0417</c:v>
                </c:pt>
                <c:pt idx="444">
                  <c:v>1995.125</c:v>
                </c:pt>
                <c:pt idx="445">
                  <c:v>1995.2083</c:v>
                </c:pt>
                <c:pt idx="446">
                  <c:v>1995.2917</c:v>
                </c:pt>
                <c:pt idx="447">
                  <c:v>1995.375</c:v>
                </c:pt>
                <c:pt idx="448">
                  <c:v>1995.4583</c:v>
                </c:pt>
                <c:pt idx="449">
                  <c:v>1995.5417</c:v>
                </c:pt>
                <c:pt idx="450">
                  <c:v>1995.625</c:v>
                </c:pt>
                <c:pt idx="451">
                  <c:v>1995.7083</c:v>
                </c:pt>
                <c:pt idx="452">
                  <c:v>1995.7917</c:v>
                </c:pt>
                <c:pt idx="453">
                  <c:v>1995.875</c:v>
                </c:pt>
                <c:pt idx="454">
                  <c:v>1995.9583</c:v>
                </c:pt>
                <c:pt idx="455">
                  <c:v>1996.0417</c:v>
                </c:pt>
                <c:pt idx="456">
                  <c:v>1996.125</c:v>
                </c:pt>
                <c:pt idx="457">
                  <c:v>1996.2083</c:v>
                </c:pt>
                <c:pt idx="458">
                  <c:v>1996.2917</c:v>
                </c:pt>
                <c:pt idx="459">
                  <c:v>1996.375</c:v>
                </c:pt>
                <c:pt idx="460">
                  <c:v>1996.4583</c:v>
                </c:pt>
                <c:pt idx="461">
                  <c:v>1996.5417</c:v>
                </c:pt>
                <c:pt idx="462">
                  <c:v>1996.625</c:v>
                </c:pt>
                <c:pt idx="463">
                  <c:v>1996.7083</c:v>
                </c:pt>
                <c:pt idx="464">
                  <c:v>1996.7917</c:v>
                </c:pt>
                <c:pt idx="465">
                  <c:v>1996.875</c:v>
                </c:pt>
                <c:pt idx="466">
                  <c:v>1996.9583</c:v>
                </c:pt>
                <c:pt idx="467">
                  <c:v>1997.0417</c:v>
                </c:pt>
                <c:pt idx="468">
                  <c:v>1997.125</c:v>
                </c:pt>
                <c:pt idx="469">
                  <c:v>1997.2083</c:v>
                </c:pt>
                <c:pt idx="470">
                  <c:v>1997.2917</c:v>
                </c:pt>
                <c:pt idx="471">
                  <c:v>1997.375</c:v>
                </c:pt>
                <c:pt idx="472">
                  <c:v>1997.4583</c:v>
                </c:pt>
                <c:pt idx="473">
                  <c:v>1997.5417</c:v>
                </c:pt>
                <c:pt idx="474">
                  <c:v>1997.625</c:v>
                </c:pt>
                <c:pt idx="475">
                  <c:v>1997.7083</c:v>
                </c:pt>
                <c:pt idx="476">
                  <c:v>1997.7917</c:v>
                </c:pt>
                <c:pt idx="477">
                  <c:v>1997.875</c:v>
                </c:pt>
                <c:pt idx="478">
                  <c:v>1997.9583</c:v>
                </c:pt>
                <c:pt idx="479">
                  <c:v>1998.0417</c:v>
                </c:pt>
                <c:pt idx="480">
                  <c:v>1998.125</c:v>
                </c:pt>
                <c:pt idx="481">
                  <c:v>1998.2083</c:v>
                </c:pt>
                <c:pt idx="482">
                  <c:v>1998.2917</c:v>
                </c:pt>
                <c:pt idx="483">
                  <c:v>1998.375</c:v>
                </c:pt>
                <c:pt idx="484">
                  <c:v>1998.4583</c:v>
                </c:pt>
                <c:pt idx="485">
                  <c:v>1998.5417</c:v>
                </c:pt>
                <c:pt idx="486">
                  <c:v>1998.625</c:v>
                </c:pt>
                <c:pt idx="487">
                  <c:v>1998.7083</c:v>
                </c:pt>
                <c:pt idx="488">
                  <c:v>1998.7917</c:v>
                </c:pt>
                <c:pt idx="489">
                  <c:v>1998.875</c:v>
                </c:pt>
                <c:pt idx="490">
                  <c:v>1998.9583</c:v>
                </c:pt>
                <c:pt idx="491">
                  <c:v>1999.0417</c:v>
                </c:pt>
                <c:pt idx="492">
                  <c:v>1999.125</c:v>
                </c:pt>
                <c:pt idx="493">
                  <c:v>1999.2083</c:v>
                </c:pt>
                <c:pt idx="494">
                  <c:v>1999.2917</c:v>
                </c:pt>
                <c:pt idx="495">
                  <c:v>1999.375</c:v>
                </c:pt>
                <c:pt idx="496">
                  <c:v>1999.4583</c:v>
                </c:pt>
                <c:pt idx="497">
                  <c:v>1999.5417</c:v>
                </c:pt>
                <c:pt idx="498">
                  <c:v>1999.625</c:v>
                </c:pt>
                <c:pt idx="499">
                  <c:v>1999.7083</c:v>
                </c:pt>
                <c:pt idx="500">
                  <c:v>1999.7917</c:v>
                </c:pt>
                <c:pt idx="501">
                  <c:v>1999.875</c:v>
                </c:pt>
                <c:pt idx="502">
                  <c:v>1999.9583</c:v>
                </c:pt>
                <c:pt idx="503">
                  <c:v>2000.0417</c:v>
                </c:pt>
                <c:pt idx="504">
                  <c:v>2000.125</c:v>
                </c:pt>
                <c:pt idx="505">
                  <c:v>2000.2083</c:v>
                </c:pt>
                <c:pt idx="506">
                  <c:v>2000.2917</c:v>
                </c:pt>
                <c:pt idx="507">
                  <c:v>2000.375</c:v>
                </c:pt>
                <c:pt idx="508">
                  <c:v>2000.4583</c:v>
                </c:pt>
                <c:pt idx="509">
                  <c:v>2000.5417</c:v>
                </c:pt>
                <c:pt idx="510">
                  <c:v>2000.625</c:v>
                </c:pt>
                <c:pt idx="511">
                  <c:v>2000.7083</c:v>
                </c:pt>
                <c:pt idx="512">
                  <c:v>2000.7917</c:v>
                </c:pt>
                <c:pt idx="513">
                  <c:v>2000.875</c:v>
                </c:pt>
                <c:pt idx="514">
                  <c:v>2000.9583</c:v>
                </c:pt>
                <c:pt idx="515">
                  <c:v>2001.0417</c:v>
                </c:pt>
                <c:pt idx="516">
                  <c:v>2001.125</c:v>
                </c:pt>
                <c:pt idx="517">
                  <c:v>2001.2083</c:v>
                </c:pt>
                <c:pt idx="518">
                  <c:v>2001.2917</c:v>
                </c:pt>
                <c:pt idx="519">
                  <c:v>2001.375</c:v>
                </c:pt>
                <c:pt idx="520">
                  <c:v>2001.4583</c:v>
                </c:pt>
                <c:pt idx="521">
                  <c:v>2001.5417</c:v>
                </c:pt>
                <c:pt idx="522">
                  <c:v>2001.625</c:v>
                </c:pt>
                <c:pt idx="523">
                  <c:v>2001.7083</c:v>
                </c:pt>
                <c:pt idx="524">
                  <c:v>2001.7917</c:v>
                </c:pt>
                <c:pt idx="525">
                  <c:v>2001.875</c:v>
                </c:pt>
                <c:pt idx="526">
                  <c:v>2001.9583</c:v>
                </c:pt>
                <c:pt idx="527">
                  <c:v>2002.0417</c:v>
                </c:pt>
                <c:pt idx="528">
                  <c:v>2002.125</c:v>
                </c:pt>
                <c:pt idx="529">
                  <c:v>2002.2083</c:v>
                </c:pt>
                <c:pt idx="530">
                  <c:v>2002.2917</c:v>
                </c:pt>
                <c:pt idx="531">
                  <c:v>2002.375</c:v>
                </c:pt>
                <c:pt idx="532">
                  <c:v>2002.4583</c:v>
                </c:pt>
                <c:pt idx="533">
                  <c:v>2002.5417</c:v>
                </c:pt>
                <c:pt idx="534">
                  <c:v>2002.625</c:v>
                </c:pt>
                <c:pt idx="535">
                  <c:v>2002.7083</c:v>
                </c:pt>
                <c:pt idx="536">
                  <c:v>2002.7917</c:v>
                </c:pt>
                <c:pt idx="537">
                  <c:v>2002.875</c:v>
                </c:pt>
                <c:pt idx="538">
                  <c:v>2002.9583</c:v>
                </c:pt>
                <c:pt idx="539">
                  <c:v>2003.0417</c:v>
                </c:pt>
                <c:pt idx="540">
                  <c:v>2003.125</c:v>
                </c:pt>
                <c:pt idx="541">
                  <c:v>2003.2083</c:v>
                </c:pt>
                <c:pt idx="542">
                  <c:v>2003.2917</c:v>
                </c:pt>
                <c:pt idx="543">
                  <c:v>2003.375</c:v>
                </c:pt>
                <c:pt idx="544">
                  <c:v>2003.4583</c:v>
                </c:pt>
                <c:pt idx="545">
                  <c:v>2003.5417</c:v>
                </c:pt>
                <c:pt idx="546">
                  <c:v>2003.625</c:v>
                </c:pt>
                <c:pt idx="547">
                  <c:v>2003.7083</c:v>
                </c:pt>
                <c:pt idx="548">
                  <c:v>2003.7917</c:v>
                </c:pt>
                <c:pt idx="549">
                  <c:v>2003.875</c:v>
                </c:pt>
                <c:pt idx="550">
                  <c:v>2003.9583</c:v>
                </c:pt>
                <c:pt idx="551">
                  <c:v>2004.0417</c:v>
                </c:pt>
                <c:pt idx="552">
                  <c:v>2004.125</c:v>
                </c:pt>
                <c:pt idx="553">
                  <c:v>2004.2083</c:v>
                </c:pt>
                <c:pt idx="554">
                  <c:v>2004.2917</c:v>
                </c:pt>
                <c:pt idx="555">
                  <c:v>2004.375</c:v>
                </c:pt>
                <c:pt idx="556">
                  <c:v>2004.4583</c:v>
                </c:pt>
                <c:pt idx="557">
                  <c:v>2004.5417</c:v>
                </c:pt>
                <c:pt idx="558">
                  <c:v>2004.625</c:v>
                </c:pt>
                <c:pt idx="559">
                  <c:v>2004.7083</c:v>
                </c:pt>
                <c:pt idx="560">
                  <c:v>2004.7917</c:v>
                </c:pt>
                <c:pt idx="561">
                  <c:v>2004.875</c:v>
                </c:pt>
                <c:pt idx="562">
                  <c:v>2004.9583</c:v>
                </c:pt>
                <c:pt idx="563">
                  <c:v>2005.0417</c:v>
                </c:pt>
                <c:pt idx="564">
                  <c:v>2005.125</c:v>
                </c:pt>
                <c:pt idx="565">
                  <c:v>2005.2083</c:v>
                </c:pt>
                <c:pt idx="566">
                  <c:v>2005.2917</c:v>
                </c:pt>
                <c:pt idx="567">
                  <c:v>2005.375</c:v>
                </c:pt>
                <c:pt idx="568">
                  <c:v>2005.4583</c:v>
                </c:pt>
                <c:pt idx="569">
                  <c:v>2005.5417</c:v>
                </c:pt>
                <c:pt idx="570">
                  <c:v>2005.625</c:v>
                </c:pt>
                <c:pt idx="571">
                  <c:v>2005.7083</c:v>
                </c:pt>
                <c:pt idx="572">
                  <c:v>2005.7917</c:v>
                </c:pt>
                <c:pt idx="573">
                  <c:v>2005.875</c:v>
                </c:pt>
                <c:pt idx="574">
                  <c:v>2005.9583</c:v>
                </c:pt>
                <c:pt idx="575">
                  <c:v>2006.0417</c:v>
                </c:pt>
                <c:pt idx="576">
                  <c:v>2006.125</c:v>
                </c:pt>
                <c:pt idx="577">
                  <c:v>2006.2083</c:v>
                </c:pt>
                <c:pt idx="578">
                  <c:v>2006.2917</c:v>
                </c:pt>
                <c:pt idx="579">
                  <c:v>2006.375</c:v>
                </c:pt>
                <c:pt idx="580">
                  <c:v>2006.4583</c:v>
                </c:pt>
                <c:pt idx="581">
                  <c:v>2006.5417</c:v>
                </c:pt>
                <c:pt idx="582">
                  <c:v>2006.625</c:v>
                </c:pt>
                <c:pt idx="583">
                  <c:v>2006.7083</c:v>
                </c:pt>
                <c:pt idx="584">
                  <c:v>2006.7917</c:v>
                </c:pt>
                <c:pt idx="585">
                  <c:v>2006.875</c:v>
                </c:pt>
                <c:pt idx="586">
                  <c:v>2006.9583</c:v>
                </c:pt>
                <c:pt idx="587">
                  <c:v>2007.0417</c:v>
                </c:pt>
                <c:pt idx="588">
                  <c:v>2007.125</c:v>
                </c:pt>
                <c:pt idx="589">
                  <c:v>2007.2083</c:v>
                </c:pt>
                <c:pt idx="590">
                  <c:v>2007.2917</c:v>
                </c:pt>
                <c:pt idx="591">
                  <c:v>2007.375</c:v>
                </c:pt>
                <c:pt idx="592">
                  <c:v>2007.4583</c:v>
                </c:pt>
                <c:pt idx="593">
                  <c:v>2007.5417</c:v>
                </c:pt>
                <c:pt idx="594">
                  <c:v>2007.625</c:v>
                </c:pt>
                <c:pt idx="595">
                  <c:v>2007.7083</c:v>
                </c:pt>
                <c:pt idx="596">
                  <c:v>2007.7917</c:v>
                </c:pt>
                <c:pt idx="597">
                  <c:v>2007.875</c:v>
                </c:pt>
                <c:pt idx="598">
                  <c:v>2007.9583</c:v>
                </c:pt>
                <c:pt idx="599">
                  <c:v>2008.0417</c:v>
                </c:pt>
                <c:pt idx="600">
                  <c:v>2008.125</c:v>
                </c:pt>
                <c:pt idx="601">
                  <c:v>2008.2083</c:v>
                </c:pt>
                <c:pt idx="602">
                  <c:v>2008.2917</c:v>
                </c:pt>
                <c:pt idx="603">
                  <c:v>2008.375</c:v>
                </c:pt>
                <c:pt idx="604">
                  <c:v>2008.4583</c:v>
                </c:pt>
                <c:pt idx="605">
                  <c:v>2008.5417</c:v>
                </c:pt>
                <c:pt idx="606">
                  <c:v>2008.625</c:v>
                </c:pt>
                <c:pt idx="607">
                  <c:v>2008.7083</c:v>
                </c:pt>
                <c:pt idx="608">
                  <c:v>2008.7917</c:v>
                </c:pt>
                <c:pt idx="609">
                  <c:v>2008.875</c:v>
                </c:pt>
                <c:pt idx="610">
                  <c:v>2008.9583</c:v>
                </c:pt>
                <c:pt idx="611">
                  <c:v>2009.0417</c:v>
                </c:pt>
                <c:pt idx="612">
                  <c:v>2009.125</c:v>
                </c:pt>
                <c:pt idx="613">
                  <c:v>2009.2083</c:v>
                </c:pt>
                <c:pt idx="614">
                  <c:v>2009.2917</c:v>
                </c:pt>
                <c:pt idx="615">
                  <c:v>2009.375</c:v>
                </c:pt>
                <c:pt idx="616">
                  <c:v>2009.4583</c:v>
                </c:pt>
                <c:pt idx="617">
                  <c:v>2009.5417</c:v>
                </c:pt>
                <c:pt idx="618">
                  <c:v>2009.625</c:v>
                </c:pt>
                <c:pt idx="619">
                  <c:v>2009.7083</c:v>
                </c:pt>
                <c:pt idx="620">
                  <c:v>2009.7917</c:v>
                </c:pt>
                <c:pt idx="621">
                  <c:v>2009.875</c:v>
                </c:pt>
                <c:pt idx="622">
                  <c:v>2009.9583</c:v>
                </c:pt>
                <c:pt idx="623">
                  <c:v>2010.0417</c:v>
                </c:pt>
                <c:pt idx="624">
                  <c:v>2010.125</c:v>
                </c:pt>
                <c:pt idx="625">
                  <c:v>2010.2083</c:v>
                </c:pt>
                <c:pt idx="626">
                  <c:v>2010.2917</c:v>
                </c:pt>
                <c:pt idx="627">
                  <c:v>2010.375</c:v>
                </c:pt>
                <c:pt idx="628">
                  <c:v>2010.4583</c:v>
                </c:pt>
                <c:pt idx="629">
                  <c:v>2010.5417</c:v>
                </c:pt>
                <c:pt idx="630">
                  <c:v>2010.625</c:v>
                </c:pt>
                <c:pt idx="631">
                  <c:v>2010.7083</c:v>
                </c:pt>
                <c:pt idx="632">
                  <c:v>2010.7917</c:v>
                </c:pt>
                <c:pt idx="633">
                  <c:v>2010.875</c:v>
                </c:pt>
                <c:pt idx="634">
                  <c:v>2010.9583</c:v>
                </c:pt>
                <c:pt idx="635">
                  <c:v>2011.0417</c:v>
                </c:pt>
                <c:pt idx="636">
                  <c:v>2011.125</c:v>
                </c:pt>
                <c:pt idx="637">
                  <c:v>2011.2083</c:v>
                </c:pt>
                <c:pt idx="638">
                  <c:v>2011.2917</c:v>
                </c:pt>
                <c:pt idx="639">
                  <c:v>2011.375</c:v>
                </c:pt>
                <c:pt idx="640">
                  <c:v>2011.4583</c:v>
                </c:pt>
                <c:pt idx="641">
                  <c:v>2011.5417</c:v>
                </c:pt>
                <c:pt idx="642">
                  <c:v>2011.625</c:v>
                </c:pt>
                <c:pt idx="643">
                  <c:v>2011.7083</c:v>
                </c:pt>
                <c:pt idx="644">
                  <c:v>2011.7917</c:v>
                </c:pt>
                <c:pt idx="645">
                  <c:v>2011.875</c:v>
                </c:pt>
                <c:pt idx="646">
                  <c:v>2011.9583</c:v>
                </c:pt>
                <c:pt idx="647">
                  <c:v>2012.0417</c:v>
                </c:pt>
                <c:pt idx="648">
                  <c:v>2012.125</c:v>
                </c:pt>
                <c:pt idx="649">
                  <c:v>2012.2083</c:v>
                </c:pt>
                <c:pt idx="650">
                  <c:v>2012.2917</c:v>
                </c:pt>
                <c:pt idx="651">
                  <c:v>2012.375</c:v>
                </c:pt>
                <c:pt idx="652">
                  <c:v>2012.4583</c:v>
                </c:pt>
                <c:pt idx="653">
                  <c:v>2012.5417</c:v>
                </c:pt>
                <c:pt idx="654">
                  <c:v>2012.625</c:v>
                </c:pt>
                <c:pt idx="655">
                  <c:v>2012.7083</c:v>
                </c:pt>
                <c:pt idx="656">
                  <c:v>2012.7917</c:v>
                </c:pt>
                <c:pt idx="657">
                  <c:v>2012.875</c:v>
                </c:pt>
                <c:pt idx="658">
                  <c:v>2012.9583</c:v>
                </c:pt>
                <c:pt idx="659">
                  <c:v>2013.0417</c:v>
                </c:pt>
                <c:pt idx="660">
                  <c:v>2013.125</c:v>
                </c:pt>
                <c:pt idx="661">
                  <c:v>2013.2083</c:v>
                </c:pt>
                <c:pt idx="662">
                  <c:v>2013.2917</c:v>
                </c:pt>
                <c:pt idx="663">
                  <c:v>2013.375</c:v>
                </c:pt>
                <c:pt idx="664">
                  <c:v>2013.4583</c:v>
                </c:pt>
                <c:pt idx="665">
                  <c:v>2013.5417</c:v>
                </c:pt>
                <c:pt idx="666">
                  <c:v>2013.625</c:v>
                </c:pt>
                <c:pt idx="667">
                  <c:v>2013.7083</c:v>
                </c:pt>
                <c:pt idx="668">
                  <c:v>2013.7917</c:v>
                </c:pt>
                <c:pt idx="669">
                  <c:v>2013.875</c:v>
                </c:pt>
                <c:pt idx="670">
                  <c:v>2013.9583</c:v>
                </c:pt>
                <c:pt idx="671">
                  <c:v>2014.0417</c:v>
                </c:pt>
                <c:pt idx="672">
                  <c:v>2014.125</c:v>
                </c:pt>
                <c:pt idx="673">
                  <c:v>2014.2083</c:v>
                </c:pt>
                <c:pt idx="674">
                  <c:v>2014.2917</c:v>
                </c:pt>
                <c:pt idx="675">
                  <c:v>2014.375</c:v>
                </c:pt>
                <c:pt idx="676">
                  <c:v>2014.4583</c:v>
                </c:pt>
                <c:pt idx="677">
                  <c:v>2014.5417</c:v>
                </c:pt>
                <c:pt idx="678">
                  <c:v>2014.625</c:v>
                </c:pt>
                <c:pt idx="679">
                  <c:v>2014.7083</c:v>
                </c:pt>
                <c:pt idx="680">
                  <c:v>2014.7917</c:v>
                </c:pt>
                <c:pt idx="681">
                  <c:v>2014.875</c:v>
                </c:pt>
                <c:pt idx="682">
                  <c:v>2014.9583</c:v>
                </c:pt>
                <c:pt idx="683">
                  <c:v>2015.0417</c:v>
                </c:pt>
                <c:pt idx="684">
                  <c:v>2015.125</c:v>
                </c:pt>
                <c:pt idx="685">
                  <c:v>2015.2083</c:v>
                </c:pt>
                <c:pt idx="686">
                  <c:v>2015.2917</c:v>
                </c:pt>
                <c:pt idx="687">
                  <c:v>2015.375</c:v>
                </c:pt>
                <c:pt idx="688">
                  <c:v>2015.4583</c:v>
                </c:pt>
                <c:pt idx="689">
                  <c:v>2015.5417</c:v>
                </c:pt>
                <c:pt idx="690">
                  <c:v>2015.625</c:v>
                </c:pt>
                <c:pt idx="691">
                  <c:v>2015.7083</c:v>
                </c:pt>
                <c:pt idx="692">
                  <c:v>2015.7917</c:v>
                </c:pt>
                <c:pt idx="693">
                  <c:v>2015.875</c:v>
                </c:pt>
                <c:pt idx="694">
                  <c:v>2015.9583</c:v>
                </c:pt>
                <c:pt idx="695">
                  <c:v>2016.0417</c:v>
                </c:pt>
                <c:pt idx="696">
                  <c:v>2016.125</c:v>
                </c:pt>
                <c:pt idx="697">
                  <c:v>2016.2083</c:v>
                </c:pt>
                <c:pt idx="698">
                  <c:v>2016.2917</c:v>
                </c:pt>
                <c:pt idx="699">
                  <c:v>2016.375</c:v>
                </c:pt>
                <c:pt idx="700">
                  <c:v>2016.4583</c:v>
                </c:pt>
                <c:pt idx="701">
                  <c:v>2016.5417</c:v>
                </c:pt>
                <c:pt idx="702">
                  <c:v>2016.625</c:v>
                </c:pt>
                <c:pt idx="703">
                  <c:v>2016.7083</c:v>
                </c:pt>
                <c:pt idx="704">
                  <c:v>2016.7917</c:v>
                </c:pt>
                <c:pt idx="705">
                  <c:v>2016.875</c:v>
                </c:pt>
                <c:pt idx="706">
                  <c:v>2016.9583</c:v>
                </c:pt>
                <c:pt idx="707">
                  <c:v>2017.0417</c:v>
                </c:pt>
                <c:pt idx="708">
                  <c:v>2017.125</c:v>
                </c:pt>
                <c:pt idx="709">
                  <c:v>2017.2083</c:v>
                </c:pt>
                <c:pt idx="710">
                  <c:v>2017.2917</c:v>
                </c:pt>
                <c:pt idx="711">
                  <c:v>2017.375</c:v>
                </c:pt>
                <c:pt idx="712">
                  <c:v>2017.4583</c:v>
                </c:pt>
                <c:pt idx="713">
                  <c:v>2017.5417</c:v>
                </c:pt>
                <c:pt idx="714">
                  <c:v>2017.625</c:v>
                </c:pt>
                <c:pt idx="715">
                  <c:v>2017.7083</c:v>
                </c:pt>
                <c:pt idx="716">
                  <c:v>2017.7917</c:v>
                </c:pt>
                <c:pt idx="717">
                  <c:v>2017.875</c:v>
                </c:pt>
                <c:pt idx="718">
                  <c:v>2017.9583</c:v>
                </c:pt>
                <c:pt idx="719">
                  <c:v>2018.0417</c:v>
                </c:pt>
                <c:pt idx="720">
                  <c:v>2018.125</c:v>
                </c:pt>
                <c:pt idx="721">
                  <c:v>2018.2083</c:v>
                </c:pt>
                <c:pt idx="722">
                  <c:v>2018.2917</c:v>
                </c:pt>
                <c:pt idx="723">
                  <c:v>2018.375</c:v>
                </c:pt>
                <c:pt idx="724">
                  <c:v>2018.4583</c:v>
                </c:pt>
                <c:pt idx="725">
                  <c:v>2018.5417</c:v>
                </c:pt>
                <c:pt idx="726">
                  <c:v>2018.625</c:v>
                </c:pt>
                <c:pt idx="727">
                  <c:v>2018.7083</c:v>
                </c:pt>
                <c:pt idx="728">
                  <c:v>2018.7917</c:v>
                </c:pt>
                <c:pt idx="729">
                  <c:v>2018.875</c:v>
                </c:pt>
                <c:pt idx="730">
                  <c:v>2018.9583</c:v>
                </c:pt>
                <c:pt idx="731">
                  <c:v>2019.0417</c:v>
                </c:pt>
                <c:pt idx="732">
                  <c:v>2019.125</c:v>
                </c:pt>
                <c:pt idx="733">
                  <c:v>2019.2083</c:v>
                </c:pt>
                <c:pt idx="734">
                  <c:v>2019.2917</c:v>
                </c:pt>
                <c:pt idx="735">
                  <c:v>2019.375</c:v>
                </c:pt>
                <c:pt idx="736">
                  <c:v>2019.4583</c:v>
                </c:pt>
                <c:pt idx="737">
                  <c:v>2019.5417</c:v>
                </c:pt>
                <c:pt idx="738">
                  <c:v>2019.625</c:v>
                </c:pt>
                <c:pt idx="739">
                  <c:v>2019.7083</c:v>
                </c:pt>
                <c:pt idx="740">
                  <c:v>2019.7917</c:v>
                </c:pt>
                <c:pt idx="741">
                  <c:v>2019.875</c:v>
                </c:pt>
                <c:pt idx="742">
                  <c:v>2019.9583</c:v>
                </c:pt>
                <c:pt idx="743">
                  <c:v>2020.0417</c:v>
                </c:pt>
                <c:pt idx="744">
                  <c:v>2020.125</c:v>
                </c:pt>
                <c:pt idx="745">
                  <c:v>2020.2083</c:v>
                </c:pt>
                <c:pt idx="746">
                  <c:v>2020.2917</c:v>
                </c:pt>
                <c:pt idx="747">
                  <c:v>2020.375</c:v>
                </c:pt>
                <c:pt idx="748">
                  <c:v>2020.4583</c:v>
                </c:pt>
                <c:pt idx="749">
                  <c:v>2020.5417</c:v>
                </c:pt>
                <c:pt idx="750">
                  <c:v>2020.625</c:v>
                </c:pt>
                <c:pt idx="751">
                  <c:v>2020.7083</c:v>
                </c:pt>
                <c:pt idx="752">
                  <c:v>2020.7917</c:v>
                </c:pt>
                <c:pt idx="753">
                  <c:v>2020.875</c:v>
                </c:pt>
                <c:pt idx="754">
                  <c:v>2020.9583</c:v>
                </c:pt>
                <c:pt idx="755">
                  <c:v>2021.0417</c:v>
                </c:pt>
                <c:pt idx="756">
                  <c:v>2021.125</c:v>
                </c:pt>
                <c:pt idx="757">
                  <c:v>2021.2083</c:v>
                </c:pt>
                <c:pt idx="758">
                  <c:v>2021.2917</c:v>
                </c:pt>
                <c:pt idx="759">
                  <c:v>2021.375</c:v>
                </c:pt>
                <c:pt idx="760">
                  <c:v>2021.4583</c:v>
                </c:pt>
                <c:pt idx="761">
                  <c:v>2021.5417</c:v>
                </c:pt>
                <c:pt idx="762">
                  <c:v>2021.625</c:v>
                </c:pt>
                <c:pt idx="763">
                  <c:v>2021.7083</c:v>
                </c:pt>
                <c:pt idx="764">
                  <c:v>2021.7917</c:v>
                </c:pt>
                <c:pt idx="765">
                  <c:v>2021.875</c:v>
                </c:pt>
                <c:pt idx="766">
                  <c:v>2021.9583</c:v>
                </c:pt>
                <c:pt idx="767">
                  <c:v>2022.0417</c:v>
                </c:pt>
                <c:pt idx="768">
                  <c:v>2022.125</c:v>
                </c:pt>
                <c:pt idx="769">
                  <c:v>2022.2083</c:v>
                </c:pt>
                <c:pt idx="770">
                  <c:v>2022.2917</c:v>
                </c:pt>
                <c:pt idx="771">
                  <c:v>2022.375</c:v>
                </c:pt>
                <c:pt idx="772">
                  <c:v>2022.4583</c:v>
                </c:pt>
                <c:pt idx="773">
                  <c:v>2022.5417</c:v>
                </c:pt>
                <c:pt idx="774">
                  <c:v>2022.625</c:v>
                </c:pt>
                <c:pt idx="775">
                  <c:v>2022.7083</c:v>
                </c:pt>
                <c:pt idx="776">
                  <c:v>2022.7917</c:v>
                </c:pt>
                <c:pt idx="777">
                  <c:v>2022.875</c:v>
                </c:pt>
                <c:pt idx="778">
                  <c:v>2022.9583</c:v>
                </c:pt>
                <c:pt idx="779">
                  <c:v>2023.0417</c:v>
                </c:pt>
                <c:pt idx="780">
                  <c:v>2023.125</c:v>
                </c:pt>
                <c:pt idx="781">
                  <c:v>2023.2083</c:v>
                </c:pt>
                <c:pt idx="782">
                  <c:v>2023.2917</c:v>
                </c:pt>
                <c:pt idx="783">
                  <c:v>2023.375</c:v>
                </c:pt>
                <c:pt idx="784">
                  <c:v>2023.4583</c:v>
                </c:pt>
                <c:pt idx="785">
                  <c:v>2023.5417</c:v>
                </c:pt>
                <c:pt idx="786">
                  <c:v>2023.625</c:v>
                </c:pt>
                <c:pt idx="787">
                  <c:v>2023.7083</c:v>
                </c:pt>
                <c:pt idx="788">
                  <c:v>2023.7917</c:v>
                </c:pt>
                <c:pt idx="789">
                  <c:v>2023.875</c:v>
                </c:pt>
                <c:pt idx="790">
                  <c:v>2023.9583</c:v>
                </c:pt>
                <c:pt idx="791">
                  <c:v>2024.0417</c:v>
                </c:pt>
                <c:pt idx="792">
                  <c:v>2024.125</c:v>
                </c:pt>
                <c:pt idx="793">
                  <c:v>2024.2083</c:v>
                </c:pt>
                <c:pt idx="794">
                  <c:v>2024.2917</c:v>
                </c:pt>
                <c:pt idx="795">
                  <c:v>2024.375</c:v>
                </c:pt>
                <c:pt idx="796">
                  <c:v>2024.4583</c:v>
                </c:pt>
                <c:pt idx="797">
                  <c:v>2024.5417</c:v>
                </c:pt>
                <c:pt idx="798">
                  <c:v>2024.625</c:v>
                </c:pt>
                <c:pt idx="799">
                  <c:v>2024.7083</c:v>
                </c:pt>
                <c:pt idx="800">
                  <c:v>2024.7917</c:v>
                </c:pt>
                <c:pt idx="801">
                  <c:v>2024.875</c:v>
                </c:pt>
                <c:pt idx="802">
                  <c:v>2024.9583</c:v>
                </c:pt>
                <c:pt idx="803">
                  <c:v>2025.0417</c:v>
                </c:pt>
                <c:pt idx="804">
                  <c:v>2025.125</c:v>
                </c:pt>
                <c:pt idx="805">
                  <c:v>2025.2083</c:v>
                </c:pt>
                <c:pt idx="806">
                  <c:v>2025.2917</c:v>
                </c:pt>
              </c:numCache>
            </c:numRef>
          </c:xVal>
          <c:yVal>
            <c:numRef>
              <c:f>'Fig 1 manual nonlinear regr'!$AG$2:$AG$808</c:f>
              <c:numCache>
                <c:formatCode>General</c:formatCode>
                <c:ptCount val="807"/>
                <c:pt idx="0">
                  <c:v>312.18334189255427</c:v>
                </c:pt>
                <c:pt idx="1">
                  <c:v>314.51157777082142</c:v>
                </c:pt>
                <c:pt idx="2">
                  <c:v>314.57633171630494</c:v>
                </c:pt>
                <c:pt idx="3">
                  <c:v>314.63910301754078</c:v>
                </c:pt>
                <c:pt idx="4">
                  <c:v>314.70409179978071</c:v>
                </c:pt>
                <c:pt idx="5">
                  <c:v>314.76716486074668</c:v>
                </c:pt>
                <c:pt idx="6">
                  <c:v>314.83246606278675</c:v>
                </c:pt>
                <c:pt idx="7">
                  <c:v>314.89792657370396</c:v>
                </c:pt>
                <c:pt idx="8">
                  <c:v>314.96145745786083</c:v>
                </c:pt>
                <c:pt idx="9">
                  <c:v>315.02731022458318</c:v>
                </c:pt>
                <c:pt idx="10">
                  <c:v>315.09114670321452</c:v>
                </c:pt>
                <c:pt idx="11">
                  <c:v>315.15723829167985</c:v>
                </c:pt>
                <c:pt idx="12">
                  <c:v>315.22349111725009</c:v>
                </c:pt>
                <c:pt idx="13">
                  <c:v>315.28348392256737</c:v>
                </c:pt>
                <c:pt idx="14">
                  <c:v>315.3501232318456</c:v>
                </c:pt>
                <c:pt idx="15">
                  <c:v>315.41472217057617</c:v>
                </c:pt>
                <c:pt idx="16">
                  <c:v>315.4816031540737</c:v>
                </c:pt>
                <c:pt idx="17">
                  <c:v>315.54651263851457</c:v>
                </c:pt>
                <c:pt idx="18">
                  <c:v>315.61371513816908</c:v>
                </c:pt>
                <c:pt idx="19">
                  <c:v>315.6810815851083</c:v>
                </c:pt>
                <c:pt idx="20">
                  <c:v>315.74646222263448</c:v>
                </c:pt>
                <c:pt idx="21">
                  <c:v>315.81423234622559</c:v>
                </c:pt>
                <c:pt idx="22">
                  <c:v>315.87992747585793</c:v>
                </c:pt>
                <c:pt idx="23">
                  <c:v>315.94786316419891</c:v>
                </c:pt>
                <c:pt idx="24">
                  <c:v>316.01588398735987</c:v>
                </c:pt>
                <c:pt idx="25">
                  <c:v>316.07963764215225</c:v>
                </c:pt>
                <c:pt idx="26">
                  <c:v>316.14797918423221</c:v>
                </c:pt>
                <c:pt idx="27">
                  <c:v>316.21430064830099</c:v>
                </c:pt>
                <c:pt idx="28">
                  <c:v>316.28296993953541</c:v>
                </c:pt>
                <c:pt idx="29">
                  <c:v>316.34960946496375</c:v>
                </c:pt>
                <c:pt idx="30">
                  <c:v>316.41860807715705</c:v>
                </c:pt>
                <c:pt idx="31">
                  <c:v>316.48777462141601</c:v>
                </c:pt>
                <c:pt idx="32">
                  <c:v>316.55481474934652</c:v>
                </c:pt>
                <c:pt idx="33">
                  <c:v>316.62431279980717</c:v>
                </c:pt>
                <c:pt idx="34">
                  <c:v>316.6917565875271</c:v>
                </c:pt>
                <c:pt idx="35">
                  <c:v>316.76167047934672</c:v>
                </c:pt>
                <c:pt idx="36">
                  <c:v>316.83183747927939</c:v>
                </c:pt>
                <c:pt idx="37">
                  <c:v>316.89537462098485</c:v>
                </c:pt>
                <c:pt idx="38">
                  <c:v>316.96595093783435</c:v>
                </c:pt>
                <c:pt idx="39">
                  <c:v>317.03436634035529</c:v>
                </c:pt>
                <c:pt idx="40">
                  <c:v>317.10519860938177</c:v>
                </c:pt>
                <c:pt idx="41">
                  <c:v>317.17394290445407</c:v>
                </c:pt>
                <c:pt idx="42">
                  <c:v>317.24511568460542</c:v>
                </c:pt>
                <c:pt idx="43">
                  <c:v>317.31646209794167</c:v>
                </c:pt>
                <c:pt idx="44">
                  <c:v>317.38570538152084</c:v>
                </c:pt>
                <c:pt idx="45">
                  <c:v>317.45747932046629</c:v>
                </c:pt>
                <c:pt idx="46">
                  <c:v>317.52705567614316</c:v>
                </c:pt>
                <c:pt idx="47">
                  <c:v>317.59908991056341</c:v>
                </c:pt>
                <c:pt idx="48">
                  <c:v>317.6712998797741</c:v>
                </c:pt>
                <c:pt idx="49">
                  <c:v>317.73668695704248</c:v>
                </c:pt>
                <c:pt idx="50">
                  <c:v>317.80931816076497</c:v>
                </c:pt>
                <c:pt idx="51">
                  <c:v>317.87972553338057</c:v>
                </c:pt>
                <c:pt idx="52">
                  <c:v>317.95262014153582</c:v>
                </c:pt>
                <c:pt idx="53">
                  <c:v>318.02336598267686</c:v>
                </c:pt>
                <c:pt idx="54">
                  <c:v>318.09661101621543</c:v>
                </c:pt>
                <c:pt idx="55">
                  <c:v>318.17003473841032</c:v>
                </c:pt>
                <c:pt idx="56">
                  <c:v>318.24129409651448</c:v>
                </c:pt>
                <c:pt idx="57">
                  <c:v>318.31515779207439</c:v>
                </c:pt>
                <c:pt idx="58">
                  <c:v>318.38675991994137</c:v>
                </c:pt>
                <c:pt idx="59">
                  <c:v>318.4608914896906</c:v>
                </c:pt>
                <c:pt idx="60">
                  <c:v>318.5352039108916</c:v>
                </c:pt>
                <c:pt idx="61">
                  <c:v>318.60249478610154</c:v>
                </c:pt>
                <c:pt idx="62">
                  <c:v>318.6772407063998</c:v>
                </c:pt>
                <c:pt idx="63">
                  <c:v>318.74969804693961</c:v>
                </c:pt>
                <c:pt idx="64">
                  <c:v>318.82471504090501</c:v>
                </c:pt>
                <c:pt idx="65">
                  <c:v>318.89752070475669</c:v>
                </c:pt>
                <c:pt idx="66">
                  <c:v>318.97289832702523</c:v>
                </c:pt>
                <c:pt idx="67">
                  <c:v>319.04845984061609</c:v>
                </c:pt>
                <c:pt idx="68">
                  <c:v>319.12179397289498</c:v>
                </c:pt>
                <c:pt idx="69">
                  <c:v>319.19780827003302</c:v>
                </c:pt>
                <c:pt idx="70">
                  <c:v>319.27149515209516</c:v>
                </c:pt>
                <c:pt idx="71">
                  <c:v>319.34769515478342</c:v>
                </c:pt>
                <c:pt idx="72">
                  <c:v>319.42399064886439</c:v>
                </c:pt>
                <c:pt idx="73">
                  <c:v>319.49549987744837</c:v>
                </c:pt>
                <c:pt idx="74">
                  <c:v>319.57215510561167</c:v>
                </c:pt>
                <c:pt idx="75">
                  <c:v>319.64654451512155</c:v>
                </c:pt>
                <c:pt idx="76">
                  <c:v>319.72356736282427</c:v>
                </c:pt>
                <c:pt idx="77">
                  <c:v>319.7983135255671</c:v>
                </c:pt>
                <c:pt idx="78">
                  <c:v>319.87570575582208</c:v>
                </c:pt>
                <c:pt idx="79">
                  <c:v>319.95328634692476</c:v>
                </c:pt>
                <c:pt idx="80">
                  <c:v>320.02848184509799</c:v>
                </c:pt>
                <c:pt idx="81">
                  <c:v>320.10643426982853</c:v>
                </c:pt>
                <c:pt idx="82">
                  <c:v>320.18208253263532</c:v>
                </c:pt>
                <c:pt idx="83">
                  <c:v>320.26050138544599</c:v>
                </c:pt>
                <c:pt idx="84">
                  <c:v>320.33920413674014</c:v>
                </c:pt>
                <c:pt idx="85">
                  <c:v>320.41047051361789</c:v>
                </c:pt>
                <c:pt idx="86">
                  <c:v>320.48963237485742</c:v>
                </c:pt>
                <c:pt idx="87">
                  <c:v>320.56637044851669</c:v>
                </c:pt>
                <c:pt idx="88">
                  <c:v>320.64581939828162</c:v>
                </c:pt>
                <c:pt idx="89">
                  <c:v>320.72292637397044</c:v>
                </c:pt>
                <c:pt idx="90">
                  <c:v>320.80275725772674</c:v>
                </c:pt>
                <c:pt idx="91">
                  <c:v>320.88278289698644</c:v>
                </c:pt>
                <c:pt idx="92">
                  <c:v>320.96044956267758</c:v>
                </c:pt>
                <c:pt idx="93">
                  <c:v>321.04095473564558</c:v>
                </c:pt>
                <c:pt idx="94">
                  <c:v>321.11899499135023</c:v>
                </c:pt>
                <c:pt idx="95">
                  <c:v>321.19979212449971</c:v>
                </c:pt>
                <c:pt idx="96">
                  <c:v>321.28078637041591</c:v>
                </c:pt>
                <c:pt idx="97">
                  <c:v>321.35412772582572</c:v>
                </c:pt>
                <c:pt idx="98">
                  <c:v>321.43559444904656</c:v>
                </c:pt>
                <c:pt idx="99">
                  <c:v>321.51456681414061</c:v>
                </c:pt>
                <c:pt idx="100">
                  <c:v>321.59632898470301</c:v>
                </c:pt>
                <c:pt idx="101">
                  <c:v>321.67568099270909</c:v>
                </c:pt>
                <c:pt idx="102">
                  <c:v>321.75783621758166</c:v>
                </c:pt>
                <c:pt idx="103">
                  <c:v>321.84019186842261</c:v>
                </c:pt>
                <c:pt idx="104">
                  <c:v>321.92011986226066</c:v>
                </c:pt>
                <c:pt idx="105">
                  <c:v>322.00296900882387</c:v>
                </c:pt>
                <c:pt idx="106">
                  <c:v>322.08328147005255</c:v>
                </c:pt>
                <c:pt idx="107">
                  <c:v>322.1664310774554</c:v>
                </c:pt>
                <c:pt idx="108">
                  <c:v>322.24978353672321</c:v>
                </c:pt>
                <c:pt idx="109">
                  <c:v>322.32526028535284</c:v>
                </c:pt>
                <c:pt idx="110">
                  <c:v>322.40909897848684</c:v>
                </c:pt>
                <c:pt idx="111">
                  <c:v>322.49037068822804</c:v>
                </c:pt>
                <c:pt idx="112">
                  <c:v>322.57451343089303</c:v>
                </c:pt>
                <c:pt idx="113">
                  <c:v>322.65617583715846</c:v>
                </c:pt>
                <c:pt idx="114">
                  <c:v>322.74072307822956</c:v>
                </c:pt>
                <c:pt idx="115">
                  <c:v>322.82547658083416</c:v>
                </c:pt>
                <c:pt idx="116">
                  <c:v>322.90773174322754</c:v>
                </c:pt>
                <c:pt idx="117">
                  <c:v>322.99299311008349</c:v>
                </c:pt>
                <c:pt idx="118">
                  <c:v>323.07564393394858</c:v>
                </c:pt>
                <c:pt idx="119">
                  <c:v>323.16111359726528</c:v>
                </c:pt>
                <c:pt idx="120">
                  <c:v>323.24669036841556</c:v>
                </c:pt>
                <c:pt idx="121">
                  <c:v>323.32689862924872</c:v>
                </c:pt>
                <c:pt idx="122">
                  <c:v>323.41287889580292</c:v>
                </c:pt>
                <c:pt idx="123">
                  <c:v>323.49631770893717</c:v>
                </c:pt>
                <c:pt idx="124">
                  <c:v>323.58271031561191</c:v>
                </c:pt>
                <c:pt idx="125">
                  <c:v>323.66654928068363</c:v>
                </c:pt>
                <c:pt idx="126">
                  <c:v>323.7533562049598</c:v>
                </c:pt>
                <c:pt idx="127">
                  <c:v>323.84037440400897</c:v>
                </c:pt>
                <c:pt idx="128">
                  <c:v>323.92471736575493</c:v>
                </c:pt>
                <c:pt idx="129">
                  <c:v>324.01215263165273</c:v>
                </c:pt>
                <c:pt idx="130">
                  <c:v>324.09700343643607</c:v>
                </c:pt>
                <c:pt idx="131">
                  <c:v>324.18496187096298</c:v>
                </c:pt>
                <c:pt idx="132">
                  <c:v>324.27323873996397</c:v>
                </c:pt>
                <c:pt idx="133">
                  <c:v>324.35317460640306</c:v>
                </c:pt>
                <c:pt idx="134">
                  <c:v>324.44196643565465</c:v>
                </c:pt>
                <c:pt idx="135">
                  <c:v>324.52803962578406</c:v>
                </c:pt>
                <c:pt idx="136">
                  <c:v>324.61715346761753</c:v>
                </c:pt>
                <c:pt idx="137">
                  <c:v>324.70364043637051</c:v>
                </c:pt>
                <c:pt idx="138">
                  <c:v>324.79318267411628</c:v>
                </c:pt>
                <c:pt idx="139">
                  <c:v>324.88294335919414</c:v>
                </c:pt>
                <c:pt idx="140">
                  <c:v>324.97005810372622</c:v>
                </c:pt>
                <c:pt idx="141">
                  <c:v>325.0603566573493</c:v>
                </c:pt>
                <c:pt idx="142">
                  <c:v>325.14789043877886</c:v>
                </c:pt>
                <c:pt idx="143">
                  <c:v>325.23851646927255</c:v>
                </c:pt>
                <c:pt idx="144">
                  <c:v>325.3293635911204</c:v>
                </c:pt>
                <c:pt idx="145">
                  <c:v>325.41162685533197</c:v>
                </c:pt>
                <c:pt idx="146">
                  <c:v>325.50300393091692</c:v>
                </c:pt>
                <c:pt idx="147">
                  <c:v>325.59158321199027</c:v>
                </c:pt>
                <c:pt idx="148">
                  <c:v>325.68329167581538</c:v>
                </c:pt>
                <c:pt idx="149">
                  <c:v>325.77229678301347</c:v>
                </c:pt>
                <c:pt idx="150">
                  <c:v>325.86444611584636</c:v>
                </c:pt>
                <c:pt idx="151">
                  <c:v>325.95682025628281</c:v>
                </c:pt>
                <c:pt idx="152">
                  <c:v>326.04647141746273</c:v>
                </c:pt>
                <c:pt idx="153">
                  <c:v>326.13939908692487</c:v>
                </c:pt>
                <c:pt idx="154">
                  <c:v>326.22948148560215</c:v>
                </c:pt>
                <c:pt idx="155">
                  <c:v>326.32274616669031</c:v>
                </c:pt>
                <c:pt idx="156">
                  <c:v>326.4162383763873</c:v>
                </c:pt>
                <c:pt idx="157">
                  <c:v>326.50089680245065</c:v>
                </c:pt>
                <c:pt idx="158">
                  <c:v>326.59493439591887</c:v>
                </c:pt>
                <c:pt idx="159">
                  <c:v>326.68609273481252</c:v>
                </c:pt>
                <c:pt idx="160">
                  <c:v>326.7804713651588</c:v>
                </c:pt>
                <c:pt idx="161">
                  <c:v>326.87206792845143</c:v>
                </c:pt>
                <c:pt idx="162">
                  <c:v>326.96690026406549</c:v>
                </c:pt>
                <c:pt idx="163">
                  <c:v>327.06196395273935</c:v>
                </c:pt>
                <c:pt idx="164">
                  <c:v>327.15422538040082</c:v>
                </c:pt>
                <c:pt idx="165">
                  <c:v>327.24985871454822</c:v>
                </c:pt>
                <c:pt idx="166">
                  <c:v>327.34256393553744</c:v>
                </c:pt>
                <c:pt idx="167">
                  <c:v>327.43843090521926</c:v>
                </c:pt>
                <c:pt idx="168">
                  <c:v>327.53441801230463</c:v>
                </c:pt>
                <c:pt idx="169">
                  <c:v>327.62438353470304</c:v>
                </c:pt>
                <c:pt idx="170">
                  <c:v>327.72082322203937</c:v>
                </c:pt>
                <c:pt idx="171">
                  <c:v>327.81441229047164</c:v>
                </c:pt>
                <c:pt idx="172">
                  <c:v>327.91131447872658</c:v>
                </c:pt>
                <c:pt idx="173">
                  <c:v>328.00535237721346</c:v>
                </c:pt>
                <c:pt idx="174">
                  <c:v>328.10271928442762</c:v>
                </c:pt>
                <c:pt idx="175">
                  <c:v>328.20032316779702</c:v>
                </c:pt>
                <c:pt idx="176">
                  <c:v>328.29492637369293</c:v>
                </c:pt>
                <c:pt idx="177">
                  <c:v>328.3929980597116</c:v>
                </c:pt>
                <c:pt idx="178">
                  <c:v>328.48817088728555</c:v>
                </c:pt>
                <c:pt idx="179">
                  <c:v>328.58682938491887</c:v>
                </c:pt>
                <c:pt idx="180">
                  <c:v>328.68584505428908</c:v>
                </c:pt>
                <c:pt idx="181">
                  <c:v>328.77550504576476</c:v>
                </c:pt>
                <c:pt idx="182">
                  <c:v>328.87509831982874</c:v>
                </c:pt>
                <c:pt idx="183">
                  <c:v>328.97164223480797</c:v>
                </c:pt>
                <c:pt idx="184">
                  <c:v>329.07159669398959</c:v>
                </c:pt>
                <c:pt idx="185">
                  <c:v>329.16860472338379</c:v>
                </c:pt>
                <c:pt idx="186">
                  <c:v>329.26903969244893</c:v>
                </c:pt>
                <c:pt idx="187">
                  <c:v>329.36971968276396</c:v>
                </c:pt>
                <c:pt idx="188">
                  <c:v>329.46743185628657</c:v>
                </c:pt>
                <c:pt idx="189">
                  <c:v>329.56871514636367</c:v>
                </c:pt>
                <c:pt idx="190">
                  <c:v>329.66689733223876</c:v>
                </c:pt>
                <c:pt idx="191">
                  <c:v>329.76854793644787</c:v>
                </c:pt>
                <c:pt idx="192">
                  <c:v>329.87044652757277</c:v>
                </c:pt>
                <c:pt idx="193">
                  <c:v>329.9627170426312</c:v>
                </c:pt>
                <c:pt idx="194">
                  <c:v>330.0652100558803</c:v>
                </c:pt>
                <c:pt idx="195">
                  <c:v>330.17073700453545</c:v>
                </c:pt>
                <c:pt idx="196">
                  <c:v>330.27167561659803</c:v>
                </c:pt>
                <c:pt idx="197">
                  <c:v>330.37297744256745</c:v>
                </c:pt>
                <c:pt idx="198">
                  <c:v>330.4744001312805</c:v>
                </c:pt>
                <c:pt idx="199">
                  <c:v>330.57606558230123</c:v>
                </c:pt>
                <c:pt idx="200">
                  <c:v>330.67809686266054</c:v>
                </c:pt>
                <c:pt idx="201">
                  <c:v>330.78024987607182</c:v>
                </c:pt>
                <c:pt idx="202">
                  <c:v>330.88264739987409</c:v>
                </c:pt>
                <c:pt idx="203">
                  <c:v>330.98541338727927</c:v>
                </c:pt>
                <c:pt idx="204">
                  <c:v>331.08830198431235</c:v>
                </c:pt>
                <c:pt idx="205">
                  <c:v>331.19143685240732</c:v>
                </c:pt>
                <c:pt idx="206">
                  <c:v>331.29494283733891</c:v>
                </c:pt>
                <c:pt idx="207">
                  <c:v>331.39857231478578</c:v>
                </c:pt>
                <c:pt idx="208">
                  <c:v>331.50244983664368</c:v>
                </c:pt>
                <c:pt idx="209">
                  <c:v>331.6067011476768</c:v>
                </c:pt>
                <c:pt idx="210">
                  <c:v>331.71107684047058</c:v>
                </c:pt>
                <c:pt idx="211">
                  <c:v>331.81570236379412</c:v>
                </c:pt>
                <c:pt idx="212">
                  <c:v>331.92070436787469</c:v>
                </c:pt>
                <c:pt idx="213">
                  <c:v>332.02583164936436</c:v>
                </c:pt>
                <c:pt idx="214">
                  <c:v>332.13121056036397</c:v>
                </c:pt>
                <c:pt idx="215">
                  <c:v>332.23696866308427</c:v>
                </c:pt>
                <c:pt idx="216">
                  <c:v>332.34285294531122</c:v>
                </c:pt>
                <c:pt idx="217">
                  <c:v>332.44899066898233</c:v>
                </c:pt>
                <c:pt idx="218">
                  <c:v>332.5555103148584</c:v>
                </c:pt>
                <c:pt idx="219">
                  <c:v>332.66215704883501</c:v>
                </c:pt>
                <c:pt idx="220">
                  <c:v>332.76905904923746</c:v>
                </c:pt>
                <c:pt idx="221">
                  <c:v>332.8763457219913</c:v>
                </c:pt>
                <c:pt idx="222">
                  <c:v>332.98376039798171</c:v>
                </c:pt>
                <c:pt idx="223">
                  <c:v>333.0914321785209</c:v>
                </c:pt>
                <c:pt idx="224">
                  <c:v>333.19949140136055</c:v>
                </c:pt>
                <c:pt idx="225">
                  <c:v>333.30767954916308</c:v>
                </c:pt>
                <c:pt idx="226">
                  <c:v>333.41612665287334</c:v>
                </c:pt>
                <c:pt idx="227">
                  <c:v>333.52496398877975</c:v>
                </c:pt>
                <c:pt idx="228">
                  <c:v>333.63393117801172</c:v>
                </c:pt>
                <c:pt idx="229">
                  <c:v>333.74315918784168</c:v>
                </c:pt>
                <c:pt idx="230">
                  <c:v>333.85278023985222</c:v>
                </c:pt>
                <c:pt idx="231">
                  <c:v>333.96253208023677</c:v>
                </c:pt>
                <c:pt idx="232">
                  <c:v>334.07254661933678</c:v>
                </c:pt>
                <c:pt idx="233">
                  <c:v>334.18295703083652</c:v>
                </c:pt>
                <c:pt idx="234">
                  <c:v>334.29349917249124</c:v>
                </c:pt>
                <c:pt idx="235">
                  <c:v>334.40430590450279</c:v>
                </c:pt>
                <c:pt idx="236">
                  <c:v>334.51551135951263</c:v>
                </c:pt>
                <c:pt idx="237">
                  <c:v>334.6268494932404</c:v>
                </c:pt>
                <c:pt idx="238">
                  <c:v>334.73845412258777</c:v>
                </c:pt>
                <c:pt idx="239">
                  <c:v>334.85046034605915</c:v>
                </c:pt>
                <c:pt idx="240">
                  <c:v>334.96260020364133</c:v>
                </c:pt>
                <c:pt idx="241">
                  <c:v>335.07500847582531</c:v>
                </c:pt>
                <c:pt idx="242">
                  <c:v>335.18782123393265</c:v>
                </c:pt>
                <c:pt idx="243">
                  <c:v>335.30076858842398</c:v>
                </c:pt>
                <c:pt idx="244">
                  <c:v>335.41398629031744</c:v>
                </c:pt>
                <c:pt idx="245">
                  <c:v>335.52761139075773</c:v>
                </c:pt>
                <c:pt idx="246">
                  <c:v>335.64137205678344</c:v>
                </c:pt>
                <c:pt idx="247">
                  <c:v>335.75540501692956</c:v>
                </c:pt>
                <c:pt idx="248">
                  <c:v>335.86984830921824</c:v>
                </c:pt>
                <c:pt idx="249">
                  <c:v>335.98442814327376</c:v>
                </c:pt>
                <c:pt idx="250">
                  <c:v>336.09928223218566</c:v>
                </c:pt>
                <c:pt idx="251">
                  <c:v>336.21454960796109</c:v>
                </c:pt>
                <c:pt idx="252">
                  <c:v>336.32995450871312</c:v>
                </c:pt>
                <c:pt idx="253">
                  <c:v>336.44563563917649</c:v>
                </c:pt>
                <c:pt idx="254">
                  <c:v>336.56173303249989</c:v>
                </c:pt>
                <c:pt idx="255">
                  <c:v>336.6779689410904</c:v>
                </c:pt>
                <c:pt idx="256">
                  <c:v>336.79448306846763</c:v>
                </c:pt>
                <c:pt idx="257">
                  <c:v>336.91141645613169</c:v>
                </c:pt>
                <c:pt idx="258">
                  <c:v>337.02848935648353</c:v>
                </c:pt>
                <c:pt idx="259">
                  <c:v>337.14584247902053</c:v>
                </c:pt>
                <c:pt idx="260">
                  <c:v>337.26361788085433</c:v>
                </c:pt>
                <c:pt idx="261">
                  <c:v>337.38153379997942</c:v>
                </c:pt>
                <c:pt idx="262">
                  <c:v>337.49973195911417</c:v>
                </c:pt>
                <c:pt idx="263">
                  <c:v>337.61835543829562</c:v>
                </c:pt>
                <c:pt idx="264">
                  <c:v>337.73712044660533</c:v>
                </c:pt>
                <c:pt idx="265">
                  <c:v>337.85616972727905</c:v>
                </c:pt>
                <c:pt idx="266">
                  <c:v>337.97564739064455</c:v>
                </c:pt>
                <c:pt idx="267">
                  <c:v>338.09526760226186</c:v>
                </c:pt>
                <c:pt idx="268">
                  <c:v>338.21517413323215</c:v>
                </c:pt>
                <c:pt idx="269">
                  <c:v>338.33551213159359</c:v>
                </c:pt>
                <c:pt idx="270">
                  <c:v>338.45599370466817</c:v>
                </c:pt>
                <c:pt idx="271">
                  <c:v>338.5767636588248</c:v>
                </c:pt>
                <c:pt idx="272">
                  <c:v>338.69796818728338</c:v>
                </c:pt>
                <c:pt idx="273">
                  <c:v>338.8193173243086</c:v>
                </c:pt>
                <c:pt idx="274">
                  <c:v>338.94095691899082</c:v>
                </c:pt>
                <c:pt idx="275">
                  <c:v>339.06303421725892</c:v>
                </c:pt>
                <c:pt idx="276">
                  <c:v>339.18525716539091</c:v>
                </c:pt>
                <c:pt idx="277">
                  <c:v>339.30777266270803</c:v>
                </c:pt>
                <c:pt idx="278">
                  <c:v>339.43072901542752</c:v>
                </c:pt>
                <c:pt idx="279">
                  <c:v>339.5538320668071</c:v>
                </c:pt>
                <c:pt idx="280">
                  <c:v>339.67722977396056</c:v>
                </c:pt>
                <c:pt idx="281">
                  <c:v>339.80107151102879</c:v>
                </c:pt>
                <c:pt idx="282">
                  <c:v>339.9250610031051</c:v>
                </c:pt>
                <c:pt idx="283">
                  <c:v>340.04934727271325</c:v>
                </c:pt>
                <c:pt idx="284">
                  <c:v>340.174080769608</c:v>
                </c:pt>
                <c:pt idx="285">
                  <c:v>340.298963085465</c:v>
                </c:pt>
                <c:pt idx="286">
                  <c:v>340.42414431589009</c:v>
                </c:pt>
                <c:pt idx="287">
                  <c:v>340.54977599399655</c:v>
                </c:pt>
                <c:pt idx="288">
                  <c:v>340.67555756268155</c:v>
                </c:pt>
                <c:pt idx="289">
                  <c:v>340.80164019835917</c:v>
                </c:pt>
                <c:pt idx="290">
                  <c:v>340.92817652530312</c:v>
                </c:pt>
                <c:pt idx="291">
                  <c:v>341.05486382215764</c:v>
                </c:pt>
                <c:pt idx="292">
                  <c:v>341.18185435392854</c:v>
                </c:pt>
                <c:pt idx="293">
                  <c:v>341.30930184390638</c:v>
                </c:pt>
                <c:pt idx="294">
                  <c:v>341.43690139089961</c:v>
                </c:pt>
                <c:pt idx="295">
                  <c:v>341.56480635634387</c:v>
                </c:pt>
                <c:pt idx="296">
                  <c:v>341.69317157046095</c:v>
                </c:pt>
                <c:pt idx="297">
                  <c:v>341.8216899365255</c:v>
                </c:pt>
                <c:pt idx="298">
                  <c:v>341.95051592029881</c:v>
                </c:pt>
                <c:pt idx="299">
                  <c:v>342.07980546690419</c:v>
                </c:pt>
                <c:pt idx="300">
                  <c:v>342.20924926827422</c:v>
                </c:pt>
                <c:pt idx="301">
                  <c:v>342.33900290244725</c:v>
                </c:pt>
                <c:pt idx="302">
                  <c:v>342.4692234374769</c:v>
                </c:pt>
                <c:pt idx="303">
                  <c:v>342.59959933802884</c:v>
                </c:pt>
                <c:pt idx="304">
                  <c:v>342.73028730242845</c:v>
                </c:pt>
                <c:pt idx="305">
                  <c:v>342.86144552974486</c:v>
                </c:pt>
                <c:pt idx="306">
                  <c:v>342.99276024134036</c:v>
                </c:pt>
                <c:pt idx="307">
                  <c:v>343.12438926389348</c:v>
                </c:pt>
                <c:pt idx="308">
                  <c:v>343.2564919356339</c:v>
                </c:pt>
                <c:pt idx="309">
                  <c:v>343.38875221846536</c:v>
                </c:pt>
                <c:pt idx="310">
                  <c:v>343.5213290755454</c:v>
                </c:pt>
                <c:pt idx="311">
                  <c:v>343.65438299246637</c:v>
                </c:pt>
                <c:pt idx="312">
                  <c:v>343.78759565540503</c:v>
                </c:pt>
                <c:pt idx="313">
                  <c:v>343.92112717218072</c:v>
                </c:pt>
                <c:pt idx="314">
                  <c:v>344.05513918401124</c:v>
                </c:pt>
                <c:pt idx="315">
                  <c:v>344.18931108495764</c:v>
                </c:pt>
                <c:pt idx="316">
                  <c:v>344.32380413574447</c:v>
                </c:pt>
                <c:pt idx="317">
                  <c:v>344.45878114153544</c:v>
                </c:pt>
                <c:pt idx="318">
                  <c:v>344.59391918777254</c:v>
                </c:pt>
                <c:pt idx="319">
                  <c:v>344.72938069638644</c:v>
                </c:pt>
                <c:pt idx="320">
                  <c:v>344.86532964486912</c:v>
                </c:pt>
                <c:pt idx="321">
                  <c:v>345.00144079341783</c:v>
                </c:pt>
                <c:pt idx="322">
                  <c:v>345.13787773353192</c:v>
                </c:pt>
                <c:pt idx="323">
                  <c:v>345.27480562347233</c:v>
                </c:pt>
                <c:pt idx="324">
                  <c:v>345.41189688144976</c:v>
                </c:pt>
                <c:pt idx="325">
                  <c:v>345.54931627695311</c:v>
                </c:pt>
                <c:pt idx="326">
                  <c:v>345.68723015751561</c:v>
                </c:pt>
                <c:pt idx="327">
                  <c:v>345.82530858249567</c:v>
                </c:pt>
                <c:pt idx="328">
                  <c:v>345.96371750785494</c:v>
                </c:pt>
                <c:pt idx="329">
                  <c:v>346.10262447896207</c:v>
                </c:pt>
                <c:pt idx="330">
                  <c:v>346.24169717933881</c:v>
                </c:pt>
                <c:pt idx="331">
                  <c:v>346.38110275996263</c:v>
                </c:pt>
                <c:pt idx="332">
                  <c:v>346.52100997266342</c:v>
                </c:pt>
                <c:pt idx="333">
                  <c:v>346.66108410801718</c:v>
                </c:pt>
                <c:pt idx="334">
                  <c:v>346.80149352062273</c:v>
                </c:pt>
                <c:pt idx="335">
                  <c:v>346.94240817745811</c:v>
                </c:pt>
                <c:pt idx="336">
                  <c:v>347.08349095892379</c:v>
                </c:pt>
                <c:pt idx="337">
                  <c:v>347.22491143190638</c:v>
                </c:pt>
                <c:pt idx="338">
                  <c:v>347.36684078728291</c:v>
                </c:pt>
                <c:pt idx="339">
                  <c:v>347.50893947792144</c:v>
                </c:pt>
                <c:pt idx="340">
                  <c:v>347.6513782917267</c:v>
                </c:pt>
                <c:pt idx="341">
                  <c:v>347.79432965228671</c:v>
                </c:pt>
                <c:pt idx="342">
                  <c:v>347.93745156745899</c:v>
                </c:pt>
                <c:pt idx="343">
                  <c:v>348.08091605495741</c:v>
                </c:pt>
                <c:pt idx="344">
                  <c:v>348.22489677995878</c:v>
                </c:pt>
                <c:pt idx="345">
                  <c:v>348.36904928770196</c:v>
                </c:pt>
                <c:pt idx="346">
                  <c:v>348.5135468345668</c:v>
                </c:pt>
                <c:pt idx="347">
                  <c:v>348.65856433625822</c:v>
                </c:pt>
                <c:pt idx="348">
                  <c:v>348.80375485766535</c:v>
                </c:pt>
                <c:pt idx="349">
                  <c:v>348.94929290275252</c:v>
                </c:pt>
                <c:pt idx="350">
                  <c:v>349.09535464675798</c:v>
                </c:pt>
                <c:pt idx="351">
                  <c:v>349.2415906563599</c:v>
                </c:pt>
                <c:pt idx="352">
                  <c:v>349.38817669209112</c:v>
                </c:pt>
                <c:pt idx="353">
                  <c:v>349.53529019779324</c:v>
                </c:pt>
                <c:pt idx="354">
                  <c:v>349.68257922394343</c:v>
                </c:pt>
                <c:pt idx="355">
                  <c:v>349.83022079669172</c:v>
                </c:pt>
                <c:pt idx="356">
                  <c:v>349.97839363761739</c:v>
                </c:pt>
                <c:pt idx="357">
                  <c:v>350.12674326287947</c:v>
                </c:pt>
                <c:pt idx="358">
                  <c:v>350.27544797335793</c:v>
                </c:pt>
                <c:pt idx="359">
                  <c:v>350.42468777757114</c:v>
                </c:pt>
                <c:pt idx="360">
                  <c:v>350.57410563910935</c:v>
                </c:pt>
                <c:pt idx="361">
                  <c:v>350.72388114276225</c:v>
                </c:pt>
                <c:pt idx="362">
                  <c:v>350.87419559325349</c:v>
                </c:pt>
                <c:pt idx="363">
                  <c:v>351.02468938322568</c:v>
                </c:pt>
                <c:pt idx="364">
                  <c:v>351.17554339062269</c:v>
                </c:pt>
                <c:pt idx="365">
                  <c:v>351.32694022570786</c:v>
                </c:pt>
                <c:pt idx="366">
                  <c:v>351.47851769166169</c:v>
                </c:pt>
                <c:pt idx="367">
                  <c:v>351.63045796889463</c:v>
                </c:pt>
                <c:pt idx="368">
                  <c:v>351.78294498260999</c:v>
                </c:pt>
                <c:pt idx="369">
                  <c:v>351.9356139278816</c:v>
                </c:pt>
                <c:pt idx="370">
                  <c:v>352.08864829696449</c:v>
                </c:pt>
                <c:pt idx="371">
                  <c:v>352.2422333394714</c:v>
                </c:pt>
                <c:pt idx="372">
                  <c:v>352.39600162358721</c:v>
                </c:pt>
                <c:pt idx="373">
                  <c:v>352.5501379628588</c:v>
                </c:pt>
                <c:pt idx="374">
                  <c:v>352.70482894084432</c:v>
                </c:pt>
                <c:pt idx="375">
                  <c:v>352.85970447992565</c:v>
                </c:pt>
                <c:pt idx="376">
                  <c:v>353.0149507244551</c:v>
                </c:pt>
                <c:pt idx="377">
                  <c:v>353.17075560154245</c:v>
                </c:pt>
                <c:pt idx="378">
                  <c:v>353.32674636871309</c:v>
                </c:pt>
                <c:pt idx="379">
                  <c:v>353.48311051070834</c:v>
                </c:pt>
                <c:pt idx="380">
                  <c:v>353.64003730786345</c:v>
                </c:pt>
                <c:pt idx="381">
                  <c:v>353.79715133366005</c:v>
                </c:pt>
                <c:pt idx="382">
                  <c:v>353.95464142287943</c:v>
                </c:pt>
                <c:pt idx="383">
                  <c:v>354.11269821882752</c:v>
                </c:pt>
                <c:pt idx="384">
                  <c:v>354.27094359161299</c:v>
                </c:pt>
                <c:pt idx="385">
                  <c:v>354.42956773577947</c:v>
                </c:pt>
                <c:pt idx="386">
                  <c:v>354.5887626674172</c:v>
                </c:pt>
                <c:pt idx="387">
                  <c:v>354.74814753379718</c:v>
                </c:pt>
                <c:pt idx="388">
                  <c:v>354.90791389901591</c:v>
                </c:pt>
                <c:pt idx="389">
                  <c:v>355.06825516183386</c:v>
                </c:pt>
                <c:pt idx="390">
                  <c:v>355.22878772707611</c:v>
                </c:pt>
                <c:pt idx="391">
                  <c:v>355.3897045382547</c:v>
                </c:pt>
                <c:pt idx="392">
                  <c:v>355.5512003867558</c:v>
                </c:pt>
                <c:pt idx="393">
                  <c:v>355.71288891521255</c:v>
                </c:pt>
                <c:pt idx="394">
                  <c:v>355.87496445648458</c:v>
                </c:pt>
                <c:pt idx="395">
                  <c:v>356.03762320461266</c:v>
                </c:pt>
                <c:pt idx="396">
                  <c:v>356.20047602014614</c:v>
                </c:pt>
                <c:pt idx="397">
                  <c:v>356.36371863529746</c:v>
                </c:pt>
                <c:pt idx="398">
                  <c:v>356.52754865686154</c:v>
                </c:pt>
                <c:pt idx="399">
                  <c:v>356.69157414327242</c:v>
                </c:pt>
                <c:pt idx="400">
                  <c:v>356.85599223617106</c:v>
                </c:pt>
                <c:pt idx="401">
                  <c:v>357.02100196528016</c:v>
                </c:pt>
                <c:pt idx="402">
                  <c:v>357.18620856673925</c:v>
                </c:pt>
                <c:pt idx="403">
                  <c:v>357.35181060176762</c:v>
                </c:pt>
                <c:pt idx="404">
                  <c:v>357.5180085332612</c:v>
                </c:pt>
                <c:pt idx="405">
                  <c:v>357.68440475474409</c:v>
                </c:pt>
                <c:pt idx="406">
                  <c:v>357.85119925723507</c:v>
                </c:pt>
                <c:pt idx="407">
                  <c:v>358.0185939471242</c:v>
                </c:pt>
                <c:pt idx="408">
                  <c:v>358.18618835484904</c:v>
                </c:pt>
                <c:pt idx="409">
                  <c:v>358.35418391152473</c:v>
                </c:pt>
                <c:pt idx="410">
                  <c:v>358.52278397742867</c:v>
                </c:pt>
                <c:pt idx="411">
                  <c:v>358.69158519929738</c:v>
                </c:pt>
                <c:pt idx="412">
                  <c:v>358.86079045871111</c:v>
                </c:pt>
                <c:pt idx="413">
                  <c:v>359.03060458030484</c:v>
                </c:pt>
                <c:pt idx="414">
                  <c:v>359.2006213063471</c:v>
                </c:pt>
                <c:pt idx="415">
                  <c:v>359.37104497932876</c:v>
                </c:pt>
                <c:pt idx="416">
                  <c:v>359.54208189878591</c:v>
                </c:pt>
                <c:pt idx="417">
                  <c:v>359.71332288160659</c:v>
                </c:pt>
                <c:pt idx="418">
                  <c:v>359.88497374171101</c:v>
                </c:pt>
                <c:pt idx="419">
                  <c:v>360.05724226415731</c:v>
                </c:pt>
                <c:pt idx="420">
                  <c:v>360.22971631938708</c:v>
                </c:pt>
                <c:pt idx="421">
                  <c:v>360.40260320334568</c:v>
                </c:pt>
                <c:pt idx="422">
                  <c:v>360.57611219731098</c:v>
                </c:pt>
                <c:pt idx="423">
                  <c:v>360.74982820406007</c:v>
                </c:pt>
                <c:pt idx="424">
                  <c:v>360.92396001223591</c:v>
                </c:pt>
                <c:pt idx="425">
                  <c:v>361.09871841010886</c:v>
                </c:pt>
                <c:pt idx="426">
                  <c:v>361.27368531142429</c:v>
                </c:pt>
                <c:pt idx="427">
                  <c:v>361.44907100827015</c:v>
                </c:pt>
                <c:pt idx="428">
                  <c:v>361.62508780676194</c:v>
                </c:pt>
                <c:pt idx="429">
                  <c:v>361.80131461008773</c:v>
                </c:pt>
                <c:pt idx="430">
                  <c:v>361.97796322460766</c:v>
                </c:pt>
                <c:pt idx="431">
                  <c:v>362.15524748521102</c:v>
                </c:pt>
                <c:pt idx="432">
                  <c:v>362.33274326285198</c:v>
                </c:pt>
                <c:pt idx="433">
                  <c:v>362.51066388906611</c:v>
                </c:pt>
                <c:pt idx="434">
                  <c:v>362.6892247385257</c:v>
                </c:pt>
                <c:pt idx="435">
                  <c:v>362.86799862811472</c:v>
                </c:pt>
                <c:pt idx="436">
                  <c:v>363.04720042552725</c:v>
                </c:pt>
                <c:pt idx="437">
                  <c:v>363.22704705630559</c:v>
                </c:pt>
                <c:pt idx="438">
                  <c:v>363.40710826127372</c:v>
                </c:pt>
                <c:pt idx="439">
                  <c:v>363.58760045534484</c:v>
                </c:pt>
                <c:pt idx="440">
                  <c:v>363.76874212609971</c:v>
                </c:pt>
                <c:pt idx="441">
                  <c:v>363.95009991615001</c:v>
                </c:pt>
                <c:pt idx="442">
                  <c:v>364.13189179877054</c:v>
                </c:pt>
                <c:pt idx="443">
                  <c:v>364.31433783482726</c:v>
                </c:pt>
                <c:pt idx="444">
                  <c:v>364.49700154641221</c:v>
                </c:pt>
                <c:pt idx="445">
                  <c:v>364.68010247638205</c:v>
                </c:pt>
                <c:pt idx="446">
                  <c:v>364.86386227021796</c:v>
                </c:pt>
                <c:pt idx="447">
                  <c:v>365.04784130701995</c:v>
                </c:pt>
                <c:pt idx="448">
                  <c:v>365.23226071052983</c:v>
                </c:pt>
                <c:pt idx="449">
                  <c:v>365.41734372225346</c:v>
                </c:pt>
                <c:pt idx="450">
                  <c:v>365.60264755566891</c:v>
                </c:pt>
                <c:pt idx="451">
                  <c:v>365.78839492678571</c:v>
                </c:pt>
                <c:pt idx="452">
                  <c:v>365.97481068462821</c:v>
                </c:pt>
                <c:pt idx="453">
                  <c:v>366.16144885425518</c:v>
                </c:pt>
                <c:pt idx="454">
                  <c:v>366.3485337554107</c:v>
                </c:pt>
                <c:pt idx="455">
                  <c:v>366.53629185621179</c:v>
                </c:pt>
                <c:pt idx="456">
                  <c:v>366.72427397034119</c:v>
                </c:pt>
                <c:pt idx="457">
                  <c:v>366.91270603282436</c:v>
                </c:pt>
                <c:pt idx="458">
                  <c:v>367.10181614253099</c:v>
                </c:pt>
                <c:pt idx="459">
                  <c:v>367.29115187864102</c:v>
                </c:pt>
                <c:pt idx="460">
                  <c:v>367.48094080309386</c:v>
                </c:pt>
                <c:pt idx="461">
                  <c:v>367.67141265725331</c:v>
                </c:pt>
                <c:pt idx="462">
                  <c:v>367.86211176250788</c:v>
                </c:pt>
                <c:pt idx="463">
                  <c:v>368.05326731942466</c:v>
                </c:pt>
                <c:pt idx="464">
                  <c:v>368.24511072369029</c:v>
                </c:pt>
                <c:pt idx="465">
                  <c:v>368.4371830154405</c:v>
                </c:pt>
                <c:pt idx="466">
                  <c:v>368.62971504567111</c:v>
                </c:pt>
                <c:pt idx="467">
                  <c:v>368.82293987630248</c:v>
                </c:pt>
                <c:pt idx="468">
                  <c:v>369.01639524259247</c:v>
                </c:pt>
                <c:pt idx="469">
                  <c:v>369.21031365784853</c:v>
                </c:pt>
                <c:pt idx="470">
                  <c:v>369.40492986222455</c:v>
                </c:pt>
                <c:pt idx="471">
                  <c:v>369.59977826230016</c:v>
                </c:pt>
                <c:pt idx="472">
                  <c:v>369.79509304566579</c:v>
                </c:pt>
                <c:pt idx="473">
                  <c:v>369.99111064279208</c:v>
                </c:pt>
                <c:pt idx="474">
                  <c:v>370.18736210761381</c:v>
                </c:pt>
                <c:pt idx="475">
                  <c:v>370.3840833140593</c:v>
                </c:pt>
                <c:pt idx="476">
                  <c:v>370.58151239508868</c:v>
                </c:pt>
                <c:pt idx="477">
                  <c:v>370.77917702784794</c:v>
                </c:pt>
                <c:pt idx="478">
                  <c:v>370.97731478474736</c:v>
                </c:pt>
                <c:pt idx="479">
                  <c:v>371.17616551349477</c:v>
                </c:pt>
                <c:pt idx="480">
                  <c:v>371.37525349013401</c:v>
                </c:pt>
                <c:pt idx="481">
                  <c:v>371.57481799778668</c:v>
                </c:pt>
                <c:pt idx="482">
                  <c:v>371.77510061125707</c:v>
                </c:pt>
                <c:pt idx="483">
                  <c:v>371.97562218099381</c:v>
                </c:pt>
                <c:pt idx="484">
                  <c:v>372.17662371314935</c:v>
                </c:pt>
                <c:pt idx="485">
                  <c:v>372.37834852205981</c:v>
                </c:pt>
                <c:pt idx="486">
                  <c:v>372.58031400791401</c:v>
                </c:pt>
                <c:pt idx="487">
                  <c:v>372.78276291230134</c:v>
                </c:pt>
                <c:pt idx="488">
                  <c:v>372.98594030161632</c:v>
                </c:pt>
                <c:pt idx="489">
                  <c:v>373.189360100942</c:v>
                </c:pt>
                <c:pt idx="490">
                  <c:v>373.39326679980201</c:v>
                </c:pt>
                <c:pt idx="491">
                  <c:v>373.59790722926596</c:v>
                </c:pt>
                <c:pt idx="492">
                  <c:v>373.80279181428648</c:v>
                </c:pt>
                <c:pt idx="493">
                  <c:v>374.00816680490846</c:v>
                </c:pt>
                <c:pt idx="494">
                  <c:v>374.21428080958253</c:v>
                </c:pt>
                <c:pt idx="495">
                  <c:v>374.42064072792965</c:v>
                </c:pt>
                <c:pt idx="496">
                  <c:v>374.62749458319183</c:v>
                </c:pt>
                <c:pt idx="497">
                  <c:v>374.8350927740006</c:v>
                </c:pt>
                <c:pt idx="498">
                  <c:v>375.04293864925739</c:v>
                </c:pt>
                <c:pt idx="499">
                  <c:v>375.25128201817125</c:v>
                </c:pt>
                <c:pt idx="500">
                  <c:v>375.46037508244393</c:v>
                </c:pt>
                <c:pt idx="501">
                  <c:v>375.66971761469193</c:v>
                </c:pt>
                <c:pt idx="502">
                  <c:v>375.87956122295026</c:v>
                </c:pt>
                <c:pt idx="503">
                  <c:v>376.09015992497592</c:v>
                </c:pt>
                <c:pt idx="504">
                  <c:v>376.30100989134576</c:v>
                </c:pt>
                <c:pt idx="505">
                  <c:v>376.51236454187506</c:v>
                </c:pt>
                <c:pt idx="506">
                  <c:v>376.72447972345174</c:v>
                </c:pt>
                <c:pt idx="507">
                  <c:v>376.93684797867797</c:v>
                </c:pt>
                <c:pt idx="508">
                  <c:v>377.14972455219441</c:v>
                </c:pt>
                <c:pt idx="509">
                  <c:v>377.36336713319236</c:v>
                </c:pt>
                <c:pt idx="510">
                  <c:v>377.57726461017245</c:v>
                </c:pt>
                <c:pt idx="511">
                  <c:v>377.79167406574209</c:v>
                </c:pt>
                <c:pt idx="512">
                  <c:v>378.00685504466077</c:v>
                </c:pt>
                <c:pt idx="513">
                  <c:v>378.2222927550178</c:v>
                </c:pt>
                <c:pt idx="514">
                  <c:v>378.43824613062077</c:v>
                </c:pt>
                <c:pt idx="515">
                  <c:v>378.65497658516034</c:v>
                </c:pt>
                <c:pt idx="516">
                  <c:v>378.87196561980983</c:v>
                </c:pt>
                <c:pt idx="517">
                  <c:v>379.08947403290858</c:v>
                </c:pt>
                <c:pt idx="518">
                  <c:v>379.30776512053478</c:v>
                </c:pt>
                <c:pt idx="519">
                  <c:v>379.52631665025581</c:v>
                </c:pt>
                <c:pt idx="520">
                  <c:v>379.74539129836739</c:v>
                </c:pt>
                <c:pt idx="521">
                  <c:v>379.9652542568914</c:v>
                </c:pt>
                <c:pt idx="522">
                  <c:v>380.18537953290149</c:v>
                </c:pt>
                <c:pt idx="523">
                  <c:v>380.4060316941742</c:v>
                </c:pt>
                <c:pt idx="524">
                  <c:v>380.62747784232579</c:v>
                </c:pt>
                <c:pt idx="525">
                  <c:v>380.84918819686044</c:v>
                </c:pt>
                <c:pt idx="526">
                  <c:v>381.07142923065408</c:v>
                </c:pt>
                <c:pt idx="527">
                  <c:v>381.2944699686696</c:v>
                </c:pt>
                <c:pt idx="528">
                  <c:v>381.5177768155653</c:v>
                </c:pt>
                <c:pt idx="529">
                  <c:v>381.74161816303632</c:v>
                </c:pt>
                <c:pt idx="530">
                  <c:v>381.9662649732403</c:v>
                </c:pt>
                <c:pt idx="531">
                  <c:v>382.19117980852246</c:v>
                </c:pt>
                <c:pt idx="532">
                  <c:v>382.41663299321277</c:v>
                </c:pt>
                <c:pt idx="533">
                  <c:v>382.64289744061432</c:v>
                </c:pt>
                <c:pt idx="534">
                  <c:v>382.86943184308893</c:v>
                </c:pt>
                <c:pt idx="535">
                  <c:v>383.09650847151914</c:v>
                </c:pt>
                <c:pt idx="536">
                  <c:v>383.32440220440208</c:v>
                </c:pt>
                <c:pt idx="537">
                  <c:v>383.55256783625174</c:v>
                </c:pt>
                <c:pt idx="538">
                  <c:v>383.78127959851878</c:v>
                </c:pt>
                <c:pt idx="539">
                  <c:v>384.0108143490466</c:v>
                </c:pt>
                <c:pt idx="540">
                  <c:v>384.24062295643108</c:v>
                </c:pt>
                <c:pt idx="541">
                  <c:v>384.47098162680993</c:v>
                </c:pt>
                <c:pt idx="542">
                  <c:v>384.70216921162432</c:v>
                </c:pt>
                <c:pt idx="543">
                  <c:v>384.93363262528516</c:v>
                </c:pt>
                <c:pt idx="544">
                  <c:v>385.16565006283497</c:v>
                </c:pt>
                <c:pt idx="545">
                  <c:v>385.39850238366978</c:v>
                </c:pt>
                <c:pt idx="546">
                  <c:v>385.63163251953927</c:v>
                </c:pt>
                <c:pt idx="547">
                  <c:v>385.86532066871399</c:v>
                </c:pt>
                <c:pt idx="548">
                  <c:v>386.0998497130023</c:v>
                </c:pt>
                <c:pt idx="549">
                  <c:v>386.33465857281692</c:v>
                </c:pt>
                <c:pt idx="550">
                  <c:v>386.57002946408022</c:v>
                </c:pt>
                <c:pt idx="551">
                  <c:v>386.80624730557696</c:v>
                </c:pt>
                <c:pt idx="552">
                  <c:v>387.04274697749554</c:v>
                </c:pt>
                <c:pt idx="553">
                  <c:v>387.27981272793988</c:v>
                </c:pt>
                <c:pt idx="554">
                  <c:v>387.51773152733796</c:v>
                </c:pt>
                <c:pt idx="555">
                  <c:v>387.75593418656359</c:v>
                </c:pt>
                <c:pt idx="556">
                  <c:v>387.99470700053445</c:v>
                </c:pt>
                <c:pt idx="557">
                  <c:v>388.23433900609552</c:v>
                </c:pt>
                <c:pt idx="558">
                  <c:v>388.47425691550268</c:v>
                </c:pt>
                <c:pt idx="559">
                  <c:v>388.71474908522634</c:v>
                </c:pt>
                <c:pt idx="560">
                  <c:v>388.9561066334096</c:v>
                </c:pt>
                <c:pt idx="561">
                  <c:v>389.19775214417507</c:v>
                </c:pt>
                <c:pt idx="562">
                  <c:v>389.43997605039198</c:v>
                </c:pt>
                <c:pt idx="563">
                  <c:v>389.6830715664866</c:v>
                </c:pt>
                <c:pt idx="564">
                  <c:v>389.92645711872575</c:v>
                </c:pt>
                <c:pt idx="565">
                  <c:v>390.1704252313275</c:v>
                </c:pt>
                <c:pt idx="566">
                  <c:v>390.41527123009774</c:v>
                </c:pt>
                <c:pt idx="567">
                  <c:v>390.66040935350463</c:v>
                </c:pt>
                <c:pt idx="568">
                  <c:v>390.90613423217599</c:v>
                </c:pt>
                <c:pt idx="569">
                  <c:v>391.15274331849952</c:v>
                </c:pt>
                <c:pt idx="570">
                  <c:v>391.39964663299213</c:v>
                </c:pt>
                <c:pt idx="571">
                  <c:v>391.64714092785766</c:v>
                </c:pt>
                <c:pt idx="572">
                  <c:v>391.89552579738034</c:v>
                </c:pt>
                <c:pt idx="573">
                  <c:v>392.14420701375013</c:v>
                </c:pt>
                <c:pt idx="574">
                  <c:v>392.39348346602549</c:v>
                </c:pt>
                <c:pt idx="575">
                  <c:v>392.643656905809</c:v>
                </c:pt>
                <c:pt idx="576">
                  <c:v>392.89412882637538</c:v>
                </c:pt>
                <c:pt idx="577">
                  <c:v>393.14520026902312</c:v>
                </c:pt>
                <c:pt idx="578">
                  <c:v>393.39717515820928</c:v>
                </c:pt>
                <c:pt idx="579">
                  <c:v>393.64945067747851</c:v>
                </c:pt>
                <c:pt idx="580">
                  <c:v>393.90233003586894</c:v>
                </c:pt>
                <c:pt idx="581">
                  <c:v>394.15611934633671</c:v>
                </c:pt>
                <c:pt idx="582">
                  <c:v>394.41021145166593</c:v>
                </c:pt>
                <c:pt idx="583">
                  <c:v>394.66491174424232</c:v>
                </c:pt>
                <c:pt idx="584">
                  <c:v>394.92052854128144</c:v>
                </c:pt>
                <c:pt idx="585">
                  <c:v>395.17645031354721</c:v>
                </c:pt>
                <c:pt idx="586">
                  <c:v>395.43298465249609</c:v>
                </c:pt>
                <c:pt idx="587">
                  <c:v>395.69044209547405</c:v>
                </c:pt>
                <c:pt idx="588">
                  <c:v>395.94820670974565</c:v>
                </c:pt>
                <c:pt idx="589">
                  <c:v>396.20658830167167</c:v>
                </c:pt>
                <c:pt idx="590">
                  <c:v>396.46589964471696</c:v>
                </c:pt>
                <c:pt idx="591">
                  <c:v>396.72552037093476</c:v>
                </c:pt>
                <c:pt idx="592">
                  <c:v>396.98576251754088</c:v>
                </c:pt>
                <c:pt idx="593">
                  <c:v>397.24694111021927</c:v>
                </c:pt>
                <c:pt idx="594">
                  <c:v>397.50843131387779</c:v>
                </c:pt>
                <c:pt idx="595">
                  <c:v>397.77054741264988</c:v>
                </c:pt>
                <c:pt idx="596">
                  <c:v>398.03360670065774</c:v>
                </c:pt>
                <c:pt idx="597">
                  <c:v>398.29697984349389</c:v>
                </c:pt>
                <c:pt idx="598">
                  <c:v>398.56098338839047</c:v>
                </c:pt>
                <c:pt idx="599">
                  <c:v>398.82593691424086</c:v>
                </c:pt>
                <c:pt idx="600">
                  <c:v>399.09120655492683</c:v>
                </c:pt>
                <c:pt idx="601">
                  <c:v>399.35711113707362</c:v>
                </c:pt>
                <c:pt idx="602">
                  <c:v>399.62397254079974</c:v>
                </c:pt>
                <c:pt idx="603">
                  <c:v>399.89115233564104</c:v>
                </c:pt>
                <c:pt idx="604">
                  <c:v>400.15897164403083</c:v>
                </c:pt>
                <c:pt idx="605">
                  <c:v>400.4277546638819</c:v>
                </c:pt>
                <c:pt idx="606">
                  <c:v>400.69685836752035</c:v>
                </c:pt>
                <c:pt idx="607">
                  <c:v>400.96660618971771</c:v>
                </c:pt>
                <c:pt idx="608">
                  <c:v>401.2373246628726</c:v>
                </c:pt>
                <c:pt idx="609">
                  <c:v>401.50836612899445</c:v>
                </c:pt>
                <c:pt idx="610">
                  <c:v>401.78005635184542</c:v>
                </c:pt>
                <c:pt idx="611">
                  <c:v>402.05272421511842</c:v>
                </c:pt>
                <c:pt idx="612">
                  <c:v>402.32571739716769</c:v>
                </c:pt>
                <c:pt idx="613">
                  <c:v>402.59936400751474</c:v>
                </c:pt>
                <c:pt idx="614">
                  <c:v>402.87399529807976</c:v>
                </c:pt>
                <c:pt idx="615">
                  <c:v>403.14895424997633</c:v>
                </c:pt>
                <c:pt idx="616">
                  <c:v>403.42457133537846</c:v>
                </c:pt>
                <c:pt idx="617">
                  <c:v>403.70118019148498</c:v>
                </c:pt>
                <c:pt idx="618">
                  <c:v>403.97811906834818</c:v>
                </c:pt>
                <c:pt idx="619">
                  <c:v>404.25572081780609</c:v>
                </c:pt>
                <c:pt idx="620">
                  <c:v>404.53432147951366</c:v>
                </c:pt>
                <c:pt idx="621">
                  <c:v>404.81325453839122</c:v>
                </c:pt>
                <c:pt idx="622">
                  <c:v>405.09285524307774</c:v>
                </c:pt>
                <c:pt idx="623">
                  <c:v>405.3734620529824</c:v>
                </c:pt>
                <c:pt idx="624">
                  <c:v>405.65440365358415</c:v>
                </c:pt>
                <c:pt idx="625">
                  <c:v>405.93601770758005</c:v>
                </c:pt>
                <c:pt idx="626">
                  <c:v>406.2186451115594</c:v>
                </c:pt>
                <c:pt idx="627">
                  <c:v>406.50160971699648</c:v>
                </c:pt>
                <c:pt idx="628">
                  <c:v>406.78525161803151</c:v>
                </c:pt>
                <c:pt idx="629">
                  <c:v>407.06991416598174</c:v>
                </c:pt>
                <c:pt idx="630">
                  <c:v>407.35491634351143</c:v>
                </c:pt>
                <c:pt idx="631">
                  <c:v>407.64060069371055</c:v>
                </c:pt>
                <c:pt idx="632">
                  <c:v>407.92731304030121</c:v>
                </c:pt>
                <c:pt idx="633">
                  <c:v>408.21436746207667</c:v>
                </c:pt>
                <c:pt idx="634">
                  <c:v>408.50210896871192</c:v>
                </c:pt>
                <c:pt idx="635">
                  <c:v>408.79088587413793</c:v>
                </c:pt>
                <c:pt idx="636">
                  <c:v>409.08000731796363</c:v>
                </c:pt>
                <c:pt idx="637">
                  <c:v>409.36982079421108</c:v>
                </c:pt>
                <c:pt idx="638">
                  <c:v>409.66067712495021</c:v>
                </c:pt>
                <c:pt idx="639">
                  <c:v>409.95188047504257</c:v>
                </c:pt>
                <c:pt idx="640">
                  <c:v>410.24378084074522</c:v>
                </c:pt>
                <c:pt idx="641">
                  <c:v>410.53673157032898</c:v>
                </c:pt>
                <c:pt idx="642">
                  <c:v>410.83003181808283</c:v>
                </c:pt>
                <c:pt idx="643">
                  <c:v>411.12403410051832</c:v>
                </c:pt>
                <c:pt idx="644">
                  <c:v>411.41909431029649</c:v>
                </c:pt>
                <c:pt idx="645">
                  <c:v>411.71450655505663</c:v>
                </c:pt>
                <c:pt idx="646">
                  <c:v>412.01062588971115</c:v>
                </c:pt>
                <c:pt idx="647">
                  <c:v>412.30781076963456</c:v>
                </c:pt>
                <c:pt idx="648">
                  <c:v>412.60535021947328</c:v>
                </c:pt>
                <c:pt idx="649">
                  <c:v>412.90360185082068</c:v>
                </c:pt>
                <c:pt idx="650">
                  <c:v>413.20292670021649</c:v>
                </c:pt>
                <c:pt idx="651">
                  <c:v>413.50260867271641</c:v>
                </c:pt>
                <c:pt idx="652">
                  <c:v>413.80300795500295</c:v>
                </c:pt>
                <c:pt idx="653">
                  <c:v>414.10448818336943</c:v>
                </c:pt>
                <c:pt idx="654">
                  <c:v>414.40632810641188</c:v>
                </c:pt>
                <c:pt idx="655">
                  <c:v>414.70889050444669</c:v>
                </c:pt>
                <c:pt idx="656">
                  <c:v>415.01254163223928</c:v>
                </c:pt>
                <c:pt idx="657">
                  <c:v>415.3165550447988</c:v>
                </c:pt>
                <c:pt idx="658">
                  <c:v>415.62129613475008</c:v>
                </c:pt>
                <c:pt idx="659">
                  <c:v>415.9271337941874</c:v>
                </c:pt>
                <c:pt idx="660">
                  <c:v>416.23333634713163</c:v>
                </c:pt>
                <c:pt idx="661">
                  <c:v>416.54027181732846</c:v>
                </c:pt>
                <c:pt idx="662">
                  <c:v>416.84831175319016</c:v>
                </c:pt>
                <c:pt idx="663">
                  <c:v>417.15671921008556</c:v>
                </c:pt>
                <c:pt idx="664">
                  <c:v>417.46586486182554</c:v>
                </c:pt>
                <c:pt idx="665">
                  <c:v>417.77612293226986</c:v>
                </c:pt>
                <c:pt idx="666">
                  <c:v>418.08675117019317</c:v>
                </c:pt>
                <c:pt idx="667">
                  <c:v>418.39812291855594</c:v>
                </c:pt>
                <c:pt idx="668">
                  <c:v>418.71061509592897</c:v>
                </c:pt>
                <c:pt idx="669">
                  <c:v>419.02348010628464</c:v>
                </c:pt>
                <c:pt idx="670">
                  <c:v>419.33709398095118</c:v>
                </c:pt>
                <c:pt idx="671">
                  <c:v>419.65183635261639</c:v>
                </c:pt>
                <c:pt idx="672">
                  <c:v>419.96695424195968</c:v>
                </c:pt>
                <c:pt idx="673">
                  <c:v>420.28282638803762</c:v>
                </c:pt>
                <c:pt idx="674">
                  <c:v>420.59983515719659</c:v>
                </c:pt>
                <c:pt idx="675">
                  <c:v>420.91722214806316</c:v>
                </c:pt>
                <c:pt idx="676">
                  <c:v>421.23536882691764</c:v>
                </c:pt>
                <c:pt idx="677">
                  <c:v>421.5546603134519</c:v>
                </c:pt>
                <c:pt idx="678">
                  <c:v>421.87433274519242</c:v>
                </c:pt>
                <c:pt idx="679">
                  <c:v>422.19477033528364</c:v>
                </c:pt>
                <c:pt idx="680">
                  <c:v>422.51636097658707</c:v>
                </c:pt>
                <c:pt idx="681">
                  <c:v>422.83833530620871</c:v>
                </c:pt>
                <c:pt idx="682">
                  <c:v>423.1610803039348</c:v>
                </c:pt>
                <c:pt idx="683">
                  <c:v>423.48498665576761</c:v>
                </c:pt>
                <c:pt idx="684">
                  <c:v>423.80927945878119</c:v>
                </c:pt>
                <c:pt idx="685">
                  <c:v>424.13434847932768</c:v>
                </c:pt>
                <c:pt idx="686">
                  <c:v>424.46058721666088</c:v>
                </c:pt>
                <c:pt idx="687">
                  <c:v>424.78721518793418</c:v>
                </c:pt>
                <c:pt idx="688">
                  <c:v>425.11462496612921</c:v>
                </c:pt>
                <c:pt idx="689">
                  <c:v>425.44321288401085</c:v>
                </c:pt>
                <c:pt idx="690">
                  <c:v>425.77219283862826</c:v>
                </c:pt>
                <c:pt idx="691">
                  <c:v>426.10196022980409</c:v>
                </c:pt>
                <c:pt idx="692">
                  <c:v>426.43291424421614</c:v>
                </c:pt>
                <c:pt idx="693">
                  <c:v>426.76426311834388</c:v>
                </c:pt>
                <c:pt idx="694">
                  <c:v>427.09640509920484</c:v>
                </c:pt>
                <c:pt idx="695">
                  <c:v>427.42974224794193</c:v>
                </c:pt>
                <c:pt idx="696">
                  <c:v>427.76347709970025</c:v>
                </c:pt>
                <c:pt idx="697">
                  <c:v>428.09801076919643</c:v>
                </c:pt>
                <c:pt idx="698">
                  <c:v>428.43374821273494</c:v>
                </c:pt>
                <c:pt idx="699">
                  <c:v>428.76988622307641</c:v>
                </c:pt>
                <c:pt idx="700">
                  <c:v>429.10682880328403</c:v>
                </c:pt>
                <c:pt idx="701">
                  <c:v>429.44498382567247</c:v>
                </c:pt>
                <c:pt idx="702">
                  <c:v>429.78354229926623</c:v>
                </c:pt>
                <c:pt idx="703">
                  <c:v>430.1229111362743</c:v>
                </c:pt>
                <c:pt idx="704">
                  <c:v>430.46350114602035</c:v>
                </c:pt>
                <c:pt idx="705">
                  <c:v>430.80449751214292</c:v>
                </c:pt>
                <c:pt idx="706">
                  <c:v>431.14631007694629</c:v>
                </c:pt>
                <c:pt idx="707">
                  <c:v>431.48935260790972</c:v>
                </c:pt>
                <c:pt idx="708">
                  <c:v>431.83280442134242</c:v>
                </c:pt>
                <c:pt idx="709">
                  <c:v>432.17707831074097</c:v>
                </c:pt>
                <c:pt idx="710">
                  <c:v>432.52259102304345</c:v>
                </c:pt>
                <c:pt idx="711">
                  <c:v>432.86851596497615</c:v>
                </c:pt>
                <c:pt idx="712">
                  <c:v>433.21526890248106</c:v>
                </c:pt>
                <c:pt idx="713">
                  <c:v>433.56326958340719</c:v>
                </c:pt>
                <c:pt idx="714">
                  <c:v>433.9116854623486</c:v>
                </c:pt>
                <c:pt idx="715">
                  <c:v>434.26093529909429</c:v>
                </c:pt>
                <c:pt idx="716">
                  <c:v>434.61144186401555</c:v>
                </c:pt>
                <c:pt idx="717">
                  <c:v>434.96236661670969</c:v>
                </c:pt>
                <c:pt idx="718">
                  <c:v>435.31413133237322</c:v>
                </c:pt>
                <c:pt idx="719">
                  <c:v>435.66716182566205</c:v>
                </c:pt>
                <c:pt idx="720">
                  <c:v>436.02061351801211</c:v>
                </c:pt>
                <c:pt idx="721">
                  <c:v>436.37491122173856</c:v>
                </c:pt>
                <c:pt idx="722">
                  <c:v>436.73048381770536</c:v>
                </c:pt>
                <c:pt idx="723">
                  <c:v>437.08648064570343</c:v>
                </c:pt>
                <c:pt idx="724">
                  <c:v>437.4433295770383</c:v>
                </c:pt>
                <c:pt idx="725">
                  <c:v>437.80146258085892</c:v>
                </c:pt>
                <c:pt idx="726">
                  <c:v>438.16002287152287</c:v>
                </c:pt>
                <c:pt idx="727">
                  <c:v>438.51944140135095</c:v>
                </c:pt>
                <c:pt idx="728">
                  <c:v>438.88015325001766</c:v>
                </c:pt>
                <c:pt idx="729">
                  <c:v>439.24129546233439</c:v>
                </c:pt>
                <c:pt idx="730">
                  <c:v>439.60330209382562</c:v>
                </c:pt>
                <c:pt idx="731">
                  <c:v>439.96661135708723</c:v>
                </c:pt>
                <c:pt idx="732">
                  <c:v>440.33035408296342</c:v>
                </c:pt>
                <c:pt idx="733">
                  <c:v>440.69496745252536</c:v>
                </c:pt>
                <c:pt idx="734">
                  <c:v>441.06089283385228</c:v>
                </c:pt>
                <c:pt idx="735">
                  <c:v>441.42725479907108</c:v>
                </c:pt>
                <c:pt idx="736">
                  <c:v>441.79449367730848</c:v>
                </c:pt>
                <c:pt idx="737">
                  <c:v>442.16305401484664</c:v>
                </c:pt>
                <c:pt idx="738">
                  <c:v>442.53205408003197</c:v>
                </c:pt>
                <c:pt idx="739">
                  <c:v>442.90193737271289</c:v>
                </c:pt>
                <c:pt idx="740">
                  <c:v>443.27315164026237</c:v>
                </c:pt>
                <c:pt idx="741">
                  <c:v>443.64480880184965</c:v>
                </c:pt>
                <c:pt idx="742">
                  <c:v>444.01735555087885</c:v>
                </c:pt>
                <c:pt idx="743">
                  <c:v>444.39124285886203</c:v>
                </c:pt>
                <c:pt idx="744">
                  <c:v>444.76557625007638</c:v>
                </c:pt>
                <c:pt idx="745">
                  <c:v>445.14080563447556</c:v>
                </c:pt>
                <c:pt idx="746">
                  <c:v>445.51738523092945</c:v>
                </c:pt>
                <c:pt idx="747">
                  <c:v>445.8944141227704</c:v>
                </c:pt>
                <c:pt idx="748">
                  <c:v>446.27234545966576</c:v>
                </c:pt>
                <c:pt idx="749">
                  <c:v>446.65163673122424</c:v>
                </c:pt>
                <c:pt idx="750">
                  <c:v>447.0313805334581</c:v>
                </c:pt>
                <c:pt idx="751">
                  <c:v>447.41203327907454</c:v>
                </c:pt>
                <c:pt idx="752">
                  <c:v>447.79405575197546</c:v>
                </c:pt>
                <c:pt idx="753">
                  <c:v>448.1765340141344</c:v>
                </c:pt>
                <c:pt idx="754">
                  <c:v>448.55992776479707</c:v>
                </c:pt>
                <c:pt idx="755">
                  <c:v>448.94470110587821</c:v>
                </c:pt>
                <c:pt idx="756">
                  <c:v>449.32993351826661</c:v>
                </c:pt>
                <c:pt idx="757">
                  <c:v>449.71608801141031</c:v>
                </c:pt>
                <c:pt idx="758">
                  <c:v>450.10363202913089</c:v>
                </c:pt>
                <c:pt idx="759">
                  <c:v>450.49163842383928</c:v>
                </c:pt>
                <c:pt idx="760">
                  <c:v>450.88057353902377</c:v>
                </c:pt>
                <c:pt idx="761">
                  <c:v>451.27090818447545</c:v>
                </c:pt>
                <c:pt idx="762">
                  <c:v>451.66170853640114</c:v>
                </c:pt>
                <c:pt idx="763">
                  <c:v>452.05344429633527</c:v>
                </c:pt>
                <c:pt idx="764">
                  <c:v>452.44658966427801</c:v>
                </c:pt>
                <c:pt idx="765">
                  <c:v>452.84020409215373</c:v>
                </c:pt>
                <c:pt idx="766">
                  <c:v>453.23476066372569</c:v>
                </c:pt>
                <c:pt idx="767">
                  <c:v>453.63073699361325</c:v>
                </c:pt>
                <c:pt idx="768">
                  <c:v>454.02718576104269</c:v>
                </c:pt>
                <c:pt idx="769">
                  <c:v>454.42458345635856</c:v>
                </c:pt>
                <c:pt idx="770">
                  <c:v>454.82341113338856</c:v>
                </c:pt>
                <c:pt idx="771">
                  <c:v>455.22271464988955</c:v>
                </c:pt>
                <c:pt idx="772">
                  <c:v>455.62297392731881</c:v>
                </c:pt>
                <c:pt idx="773">
                  <c:v>456.02467348347852</c:v>
                </c:pt>
                <c:pt idx="774">
                  <c:v>456.42685230553388</c:v>
                </c:pt>
                <c:pt idx="775">
                  <c:v>456.82999377076271</c:v>
                </c:pt>
                <c:pt idx="776">
                  <c:v>457.23458588588278</c:v>
                </c:pt>
                <c:pt idx="777">
                  <c:v>457.63966071799848</c:v>
                </c:pt>
                <c:pt idx="778">
                  <c:v>458.04570512509054</c:v>
                </c:pt>
                <c:pt idx="779">
                  <c:v>458.45321062791754</c:v>
                </c:pt>
                <c:pt idx="780">
                  <c:v>458.86120232368853</c:v>
                </c:pt>
                <c:pt idx="781">
                  <c:v>459.2701705761533</c:v>
                </c:pt>
                <c:pt idx="782">
                  <c:v>459.68061044541287</c:v>
                </c:pt>
                <c:pt idx="783">
                  <c:v>460.09154000859678</c:v>
                </c:pt>
                <c:pt idx="784">
                  <c:v>460.50345316046582</c:v>
                </c:pt>
                <c:pt idx="785">
                  <c:v>460.9168485259521</c:v>
                </c:pt>
                <c:pt idx="786">
                  <c:v>461.33073711155043</c:v>
                </c:pt>
                <c:pt idx="787">
                  <c:v>461.74561636846124</c:v>
                </c:pt>
                <c:pt idx="788">
                  <c:v>462.16198851211482</c:v>
                </c:pt>
                <c:pt idx="789">
                  <c:v>462.57885742746197</c:v>
                </c:pt>
                <c:pt idx="790">
                  <c:v>462.99672414774966</c:v>
                </c:pt>
                <c:pt idx="791">
                  <c:v>463.41609450476307</c:v>
                </c:pt>
                <c:pt idx="792">
                  <c:v>463.8359652106235</c:v>
                </c:pt>
                <c:pt idx="793">
                  <c:v>464.25684090642022</c:v>
                </c:pt>
                <c:pt idx="794">
                  <c:v>464.67923106633179</c:v>
                </c:pt>
                <c:pt idx="795">
                  <c:v>465.1021251780046</c:v>
                </c:pt>
                <c:pt idx="796">
                  <c:v>465.52603151634713</c:v>
                </c:pt>
                <c:pt idx="797">
                  <c:v>465.95146322416201</c:v>
                </c:pt>
                <c:pt idx="798">
                  <c:v>466.37740251259379</c:v>
                </c:pt>
                <c:pt idx="799">
                  <c:v>466.80436131653903</c:v>
                </c:pt>
                <c:pt idx="800">
                  <c:v>467.23285647383898</c:v>
                </c:pt>
                <c:pt idx="801">
                  <c:v>467.6618628667444</c:v>
                </c:pt>
                <c:pt idx="802">
                  <c:v>468.09189611649288</c:v>
                </c:pt>
                <c:pt idx="803">
                  <c:v>468.52347678257343</c:v>
                </c:pt>
                <c:pt idx="804">
                  <c:v>468.95557236556465</c:v>
                </c:pt>
                <c:pt idx="805">
                  <c:v>469.38870219959165</c:v>
                </c:pt>
                <c:pt idx="806">
                  <c:v>469.823390592588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E9-4AEF-88AB-007A1D16C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126895"/>
        <c:axId val="660130255"/>
      </c:scatterChart>
      <c:valAx>
        <c:axId val="660126895"/>
        <c:scaling>
          <c:orientation val="minMax"/>
          <c:max val="1985"/>
          <c:min val="196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60130255"/>
        <c:crosses val="autoZero"/>
        <c:crossBetween val="midCat"/>
        <c:minorUnit val="1"/>
      </c:valAx>
      <c:valAx>
        <c:axId val="660130255"/>
        <c:scaling>
          <c:orientation val="minMax"/>
          <c:max val="345"/>
          <c:min val="31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CO</a:t>
                </a:r>
                <a:r>
                  <a:rPr lang="en-US" b="0" baseline="-25000"/>
                  <a:t>2</a:t>
                </a:r>
                <a:r>
                  <a:rPr lang="en-US"/>
                  <a:t>, </a:t>
                </a:r>
                <a:r>
                  <a:rPr lang="en-US" b="0"/>
                  <a:t>ppm</a:t>
                </a:r>
              </a:p>
            </c:rich>
          </c:tx>
          <c:layout>
            <c:manualLayout>
              <c:xMode val="edge"/>
              <c:yMode val="edge"/>
              <c:x val="3.2791455946081308E-3"/>
              <c:y val="0.3650678145049947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60126895"/>
        <c:crosses val="autoZero"/>
        <c:crossBetween val="midCat"/>
        <c:minorUnit val="5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5657816413910214"/>
          <c:y val="6.6003481825909649E-2"/>
          <c:w val="0.44008444140959879"/>
          <c:h val="0.2784921859590908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75186413881007"/>
          <c:y val="2.5428331875182269E-2"/>
          <c:w val="0.78031074161415104"/>
          <c:h val="0.7944894125996487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 3 data'!$A$1:$A$18</c:f>
              <c:numCache>
                <c:formatCode>General</c:formatCode>
                <c:ptCount val="18"/>
                <c:pt idx="0">
                  <c:v>1500</c:v>
                </c:pt>
                <c:pt idx="1">
                  <c:v>1528</c:v>
                </c:pt>
                <c:pt idx="2">
                  <c:v>1545</c:v>
                </c:pt>
                <c:pt idx="3">
                  <c:v>1560</c:v>
                </c:pt>
                <c:pt idx="4">
                  <c:v>1570</c:v>
                </c:pt>
                <c:pt idx="5">
                  <c:v>1589</c:v>
                </c:pt>
                <c:pt idx="6">
                  <c:v>1602</c:v>
                </c:pt>
                <c:pt idx="7">
                  <c:v>1610</c:v>
                </c:pt>
                <c:pt idx="8">
                  <c:v>1628</c:v>
                </c:pt>
                <c:pt idx="9">
                  <c:v>1638</c:v>
                </c:pt>
                <c:pt idx="10">
                  <c:v>1648</c:v>
                </c:pt>
                <c:pt idx="11">
                  <c:v>1680</c:v>
                </c:pt>
                <c:pt idx="12">
                  <c:v>1692</c:v>
                </c:pt>
                <c:pt idx="13">
                  <c:v>1720</c:v>
                </c:pt>
                <c:pt idx="14">
                  <c:v>1724</c:v>
                </c:pt>
                <c:pt idx="15">
                  <c:v>1735</c:v>
                </c:pt>
                <c:pt idx="16">
                  <c:v>1740</c:v>
                </c:pt>
                <c:pt idx="17">
                  <c:v>1749</c:v>
                </c:pt>
              </c:numCache>
            </c:numRef>
          </c:xVal>
          <c:yVal>
            <c:numRef>
              <c:f>'Fig 3 data'!$B$1:$B$18</c:f>
              <c:numCache>
                <c:formatCode>General</c:formatCode>
                <c:ptCount val="18"/>
                <c:pt idx="0">
                  <c:v>282.5</c:v>
                </c:pt>
                <c:pt idx="1">
                  <c:v>283</c:v>
                </c:pt>
                <c:pt idx="2">
                  <c:v>282.60000000000002</c:v>
                </c:pt>
                <c:pt idx="3">
                  <c:v>281.8</c:v>
                </c:pt>
                <c:pt idx="4">
                  <c:v>281.89999999999998</c:v>
                </c:pt>
                <c:pt idx="5">
                  <c:v>281</c:v>
                </c:pt>
                <c:pt idx="6">
                  <c:v>274.2</c:v>
                </c:pt>
                <c:pt idx="7">
                  <c:v>271.7</c:v>
                </c:pt>
                <c:pt idx="8">
                  <c:v>274.3</c:v>
                </c:pt>
                <c:pt idx="9">
                  <c:v>276.60000000000002</c:v>
                </c:pt>
                <c:pt idx="10">
                  <c:v>277.2</c:v>
                </c:pt>
                <c:pt idx="11">
                  <c:v>275.8</c:v>
                </c:pt>
                <c:pt idx="12">
                  <c:v>276.3</c:v>
                </c:pt>
                <c:pt idx="13">
                  <c:v>277.5</c:v>
                </c:pt>
                <c:pt idx="14">
                  <c:v>276.89999999999998</c:v>
                </c:pt>
                <c:pt idx="15">
                  <c:v>278.10000000000002</c:v>
                </c:pt>
                <c:pt idx="16">
                  <c:v>276.7</c:v>
                </c:pt>
                <c:pt idx="17">
                  <c:v>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E8-46E1-929D-93AA221D1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7413727"/>
        <c:axId val="1327418047"/>
      </c:scatterChart>
      <c:valAx>
        <c:axId val="1327413727"/>
        <c:scaling>
          <c:orientation val="minMax"/>
          <c:max val="1750"/>
          <c:min val="1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Year, 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18047"/>
        <c:crosses val="autoZero"/>
        <c:crossBetween val="midCat"/>
      </c:valAx>
      <c:valAx>
        <c:axId val="132741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</a:t>
                </a:r>
                <a:r>
                  <a:rPr lang="en-US" baseline="-25000"/>
                  <a:t>2</a:t>
                </a:r>
                <a:r>
                  <a:rPr lang="en-US"/>
                  <a:t>, ppm</a:t>
                </a:r>
              </a:p>
            </c:rich>
          </c:tx>
          <c:layout>
            <c:manualLayout>
              <c:xMode val="edge"/>
              <c:yMode val="edge"/>
              <c:x val="2.5662718556119569E-3"/>
              <c:y val="0.308996996004870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13727"/>
        <c:crosses val="autoZero"/>
        <c:crossBetween val="midCat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3738903991484"/>
          <c:y val="2.5428331875182269E-2"/>
          <c:w val="0.7927251435235283"/>
          <c:h val="0.82462120201076561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'Fig 3 data'!$E$6:$E$291</c:f>
              <c:numCache>
                <c:formatCode>General</c:formatCode>
                <c:ptCount val="286"/>
                <c:pt idx="0">
                  <c:v>1480</c:v>
                </c:pt>
                <c:pt idx="1">
                  <c:v>1481</c:v>
                </c:pt>
                <c:pt idx="2">
                  <c:v>1482</c:v>
                </c:pt>
                <c:pt idx="3">
                  <c:v>1483</c:v>
                </c:pt>
                <c:pt idx="4">
                  <c:v>1484</c:v>
                </c:pt>
                <c:pt idx="5">
                  <c:v>1485</c:v>
                </c:pt>
                <c:pt idx="6">
                  <c:v>1486</c:v>
                </c:pt>
                <c:pt idx="7">
                  <c:v>1487</c:v>
                </c:pt>
                <c:pt idx="8">
                  <c:v>1488</c:v>
                </c:pt>
                <c:pt idx="9">
                  <c:v>1489</c:v>
                </c:pt>
                <c:pt idx="10">
                  <c:v>1490</c:v>
                </c:pt>
                <c:pt idx="11">
                  <c:v>1491</c:v>
                </c:pt>
                <c:pt idx="12">
                  <c:v>1492</c:v>
                </c:pt>
                <c:pt idx="13">
                  <c:v>1493</c:v>
                </c:pt>
                <c:pt idx="14">
                  <c:v>1494</c:v>
                </c:pt>
                <c:pt idx="15">
                  <c:v>1495</c:v>
                </c:pt>
                <c:pt idx="16">
                  <c:v>1496</c:v>
                </c:pt>
                <c:pt idx="17">
                  <c:v>1497</c:v>
                </c:pt>
                <c:pt idx="18">
                  <c:v>1498</c:v>
                </c:pt>
                <c:pt idx="19">
                  <c:v>1499</c:v>
                </c:pt>
                <c:pt idx="20">
                  <c:v>1500</c:v>
                </c:pt>
                <c:pt idx="21">
                  <c:v>1501</c:v>
                </c:pt>
                <c:pt idx="22">
                  <c:v>1502</c:v>
                </c:pt>
                <c:pt idx="23">
                  <c:v>1503</c:v>
                </c:pt>
                <c:pt idx="24">
                  <c:v>1504</c:v>
                </c:pt>
                <c:pt idx="25">
                  <c:v>1505</c:v>
                </c:pt>
                <c:pt idx="26">
                  <c:v>1506</c:v>
                </c:pt>
                <c:pt idx="27">
                  <c:v>1507</c:v>
                </c:pt>
                <c:pt idx="28">
                  <c:v>1508</c:v>
                </c:pt>
                <c:pt idx="29">
                  <c:v>1509</c:v>
                </c:pt>
                <c:pt idx="30">
                  <c:v>1510</c:v>
                </c:pt>
                <c:pt idx="31">
                  <c:v>1511</c:v>
                </c:pt>
                <c:pt idx="32">
                  <c:v>1512</c:v>
                </c:pt>
                <c:pt idx="33">
                  <c:v>1513</c:v>
                </c:pt>
                <c:pt idx="34">
                  <c:v>1514</c:v>
                </c:pt>
                <c:pt idx="35">
                  <c:v>1515</c:v>
                </c:pt>
                <c:pt idx="36">
                  <c:v>1516</c:v>
                </c:pt>
                <c:pt idx="37">
                  <c:v>1517</c:v>
                </c:pt>
                <c:pt idx="38">
                  <c:v>1518</c:v>
                </c:pt>
                <c:pt idx="39">
                  <c:v>1519</c:v>
                </c:pt>
                <c:pt idx="40">
                  <c:v>1520</c:v>
                </c:pt>
                <c:pt idx="41">
                  <c:v>1521</c:v>
                </c:pt>
                <c:pt idx="42">
                  <c:v>1522</c:v>
                </c:pt>
                <c:pt idx="43">
                  <c:v>1523</c:v>
                </c:pt>
                <c:pt idx="44">
                  <c:v>1524</c:v>
                </c:pt>
                <c:pt idx="45">
                  <c:v>1525</c:v>
                </c:pt>
                <c:pt idx="46">
                  <c:v>1526</c:v>
                </c:pt>
                <c:pt idx="47">
                  <c:v>1527</c:v>
                </c:pt>
                <c:pt idx="48">
                  <c:v>1528</c:v>
                </c:pt>
                <c:pt idx="49">
                  <c:v>1529</c:v>
                </c:pt>
                <c:pt idx="50">
                  <c:v>1530</c:v>
                </c:pt>
                <c:pt idx="51">
                  <c:v>1531</c:v>
                </c:pt>
                <c:pt idx="52">
                  <c:v>1532</c:v>
                </c:pt>
                <c:pt idx="53">
                  <c:v>1533</c:v>
                </c:pt>
                <c:pt idx="54">
                  <c:v>1534</c:v>
                </c:pt>
                <c:pt idx="55">
                  <c:v>1535</c:v>
                </c:pt>
                <c:pt idx="56">
                  <c:v>1536</c:v>
                </c:pt>
                <c:pt idx="57">
                  <c:v>1537</c:v>
                </c:pt>
                <c:pt idx="58">
                  <c:v>1538</c:v>
                </c:pt>
                <c:pt idx="59">
                  <c:v>1539</c:v>
                </c:pt>
                <c:pt idx="60">
                  <c:v>1540</c:v>
                </c:pt>
                <c:pt idx="61">
                  <c:v>1541</c:v>
                </c:pt>
                <c:pt idx="62">
                  <c:v>1542</c:v>
                </c:pt>
                <c:pt idx="63">
                  <c:v>1543</c:v>
                </c:pt>
                <c:pt idx="64">
                  <c:v>1544</c:v>
                </c:pt>
                <c:pt idx="65">
                  <c:v>1545</c:v>
                </c:pt>
                <c:pt idx="66">
                  <c:v>1546</c:v>
                </c:pt>
                <c:pt idx="67">
                  <c:v>1547</c:v>
                </c:pt>
                <c:pt idx="68">
                  <c:v>1548</c:v>
                </c:pt>
                <c:pt idx="69">
                  <c:v>1549</c:v>
                </c:pt>
                <c:pt idx="70">
                  <c:v>1550</c:v>
                </c:pt>
                <c:pt idx="71">
                  <c:v>1551</c:v>
                </c:pt>
                <c:pt idx="72">
                  <c:v>1552</c:v>
                </c:pt>
                <c:pt idx="73">
                  <c:v>1553</c:v>
                </c:pt>
                <c:pt idx="74">
                  <c:v>1554</c:v>
                </c:pt>
                <c:pt idx="75">
                  <c:v>1555</c:v>
                </c:pt>
                <c:pt idx="76">
                  <c:v>1556</c:v>
                </c:pt>
                <c:pt idx="77">
                  <c:v>1557</c:v>
                </c:pt>
                <c:pt idx="78">
                  <c:v>1558</c:v>
                </c:pt>
                <c:pt idx="79">
                  <c:v>1559</c:v>
                </c:pt>
                <c:pt idx="80">
                  <c:v>1560</c:v>
                </c:pt>
                <c:pt idx="81">
                  <c:v>1561</c:v>
                </c:pt>
                <c:pt idx="82">
                  <c:v>1562</c:v>
                </c:pt>
                <c:pt idx="83">
                  <c:v>1563</c:v>
                </c:pt>
                <c:pt idx="84">
                  <c:v>1564</c:v>
                </c:pt>
                <c:pt idx="85">
                  <c:v>1565</c:v>
                </c:pt>
                <c:pt idx="86">
                  <c:v>1566</c:v>
                </c:pt>
                <c:pt idx="87">
                  <c:v>1567</c:v>
                </c:pt>
                <c:pt idx="88">
                  <c:v>1568</c:v>
                </c:pt>
                <c:pt idx="89">
                  <c:v>1569</c:v>
                </c:pt>
                <c:pt idx="90">
                  <c:v>1570</c:v>
                </c:pt>
                <c:pt idx="91">
                  <c:v>1571</c:v>
                </c:pt>
                <c:pt idx="92">
                  <c:v>1572</c:v>
                </c:pt>
                <c:pt idx="93">
                  <c:v>1573</c:v>
                </c:pt>
                <c:pt idx="94">
                  <c:v>1574</c:v>
                </c:pt>
                <c:pt idx="95">
                  <c:v>1575</c:v>
                </c:pt>
                <c:pt idx="96">
                  <c:v>1576</c:v>
                </c:pt>
                <c:pt idx="97">
                  <c:v>1577</c:v>
                </c:pt>
                <c:pt idx="98">
                  <c:v>1578</c:v>
                </c:pt>
                <c:pt idx="99">
                  <c:v>1579</c:v>
                </c:pt>
                <c:pt idx="100">
                  <c:v>1580</c:v>
                </c:pt>
                <c:pt idx="101">
                  <c:v>1581</c:v>
                </c:pt>
                <c:pt idx="102">
                  <c:v>1582</c:v>
                </c:pt>
                <c:pt idx="103">
                  <c:v>1583</c:v>
                </c:pt>
                <c:pt idx="104">
                  <c:v>1584</c:v>
                </c:pt>
                <c:pt idx="105">
                  <c:v>1585</c:v>
                </c:pt>
                <c:pt idx="106">
                  <c:v>1586</c:v>
                </c:pt>
                <c:pt idx="107">
                  <c:v>1587</c:v>
                </c:pt>
                <c:pt idx="108">
                  <c:v>1588</c:v>
                </c:pt>
                <c:pt idx="109">
                  <c:v>1589</c:v>
                </c:pt>
                <c:pt idx="110">
                  <c:v>1590</c:v>
                </c:pt>
                <c:pt idx="111">
                  <c:v>1591</c:v>
                </c:pt>
                <c:pt idx="112">
                  <c:v>1592</c:v>
                </c:pt>
                <c:pt idx="113">
                  <c:v>1593</c:v>
                </c:pt>
                <c:pt idx="114">
                  <c:v>1594</c:v>
                </c:pt>
                <c:pt idx="115">
                  <c:v>1595</c:v>
                </c:pt>
                <c:pt idx="116">
                  <c:v>1596</c:v>
                </c:pt>
                <c:pt idx="117">
                  <c:v>1597</c:v>
                </c:pt>
                <c:pt idx="118">
                  <c:v>1598</c:v>
                </c:pt>
                <c:pt idx="119">
                  <c:v>1599</c:v>
                </c:pt>
                <c:pt idx="120">
                  <c:v>1600</c:v>
                </c:pt>
                <c:pt idx="121">
                  <c:v>1601</c:v>
                </c:pt>
                <c:pt idx="122">
                  <c:v>1602</c:v>
                </c:pt>
                <c:pt idx="123">
                  <c:v>1603</c:v>
                </c:pt>
                <c:pt idx="124">
                  <c:v>1604</c:v>
                </c:pt>
                <c:pt idx="125">
                  <c:v>1605</c:v>
                </c:pt>
                <c:pt idx="126">
                  <c:v>1606</c:v>
                </c:pt>
                <c:pt idx="127">
                  <c:v>1607</c:v>
                </c:pt>
                <c:pt idx="128">
                  <c:v>1608</c:v>
                </c:pt>
                <c:pt idx="129">
                  <c:v>1609</c:v>
                </c:pt>
                <c:pt idx="130">
                  <c:v>1610</c:v>
                </c:pt>
                <c:pt idx="131">
                  <c:v>1611</c:v>
                </c:pt>
                <c:pt idx="132">
                  <c:v>1612</c:v>
                </c:pt>
                <c:pt idx="133">
                  <c:v>1613</c:v>
                </c:pt>
                <c:pt idx="134">
                  <c:v>1614</c:v>
                </c:pt>
                <c:pt idx="135">
                  <c:v>1615</c:v>
                </c:pt>
                <c:pt idx="136">
                  <c:v>1616</c:v>
                </c:pt>
                <c:pt idx="137">
                  <c:v>1617</c:v>
                </c:pt>
                <c:pt idx="138">
                  <c:v>1618</c:v>
                </c:pt>
                <c:pt idx="139">
                  <c:v>1619</c:v>
                </c:pt>
                <c:pt idx="140">
                  <c:v>1620</c:v>
                </c:pt>
                <c:pt idx="141">
                  <c:v>1621</c:v>
                </c:pt>
                <c:pt idx="142">
                  <c:v>1622</c:v>
                </c:pt>
                <c:pt idx="143">
                  <c:v>1623</c:v>
                </c:pt>
                <c:pt idx="144">
                  <c:v>1624</c:v>
                </c:pt>
                <c:pt idx="145">
                  <c:v>1625</c:v>
                </c:pt>
                <c:pt idx="146">
                  <c:v>1626</c:v>
                </c:pt>
                <c:pt idx="147">
                  <c:v>1627</c:v>
                </c:pt>
                <c:pt idx="148">
                  <c:v>1628</c:v>
                </c:pt>
                <c:pt idx="149">
                  <c:v>1629</c:v>
                </c:pt>
                <c:pt idx="150">
                  <c:v>1630</c:v>
                </c:pt>
                <c:pt idx="151">
                  <c:v>1631</c:v>
                </c:pt>
                <c:pt idx="152">
                  <c:v>1632</c:v>
                </c:pt>
                <c:pt idx="153">
                  <c:v>1633</c:v>
                </c:pt>
                <c:pt idx="154">
                  <c:v>1634</c:v>
                </c:pt>
                <c:pt idx="155">
                  <c:v>1635</c:v>
                </c:pt>
                <c:pt idx="156">
                  <c:v>1636</c:v>
                </c:pt>
                <c:pt idx="157">
                  <c:v>1637</c:v>
                </c:pt>
                <c:pt idx="158">
                  <c:v>1638</c:v>
                </c:pt>
                <c:pt idx="159">
                  <c:v>1639</c:v>
                </c:pt>
                <c:pt idx="160">
                  <c:v>1640</c:v>
                </c:pt>
                <c:pt idx="161">
                  <c:v>1641</c:v>
                </c:pt>
                <c:pt idx="162">
                  <c:v>1642</c:v>
                </c:pt>
                <c:pt idx="163">
                  <c:v>1643</c:v>
                </c:pt>
                <c:pt idx="164">
                  <c:v>1644</c:v>
                </c:pt>
                <c:pt idx="165">
                  <c:v>1645</c:v>
                </c:pt>
                <c:pt idx="166">
                  <c:v>1646</c:v>
                </c:pt>
                <c:pt idx="167">
                  <c:v>1647</c:v>
                </c:pt>
                <c:pt idx="168">
                  <c:v>1648</c:v>
                </c:pt>
                <c:pt idx="169">
                  <c:v>1649</c:v>
                </c:pt>
                <c:pt idx="170">
                  <c:v>1650</c:v>
                </c:pt>
                <c:pt idx="171">
                  <c:v>1651</c:v>
                </c:pt>
                <c:pt idx="172">
                  <c:v>1652</c:v>
                </c:pt>
                <c:pt idx="173">
                  <c:v>1653</c:v>
                </c:pt>
                <c:pt idx="174">
                  <c:v>1654</c:v>
                </c:pt>
                <c:pt idx="175">
                  <c:v>1655</c:v>
                </c:pt>
                <c:pt idx="176">
                  <c:v>1656</c:v>
                </c:pt>
                <c:pt idx="177">
                  <c:v>1657</c:v>
                </c:pt>
                <c:pt idx="178">
                  <c:v>1658</c:v>
                </c:pt>
                <c:pt idx="179">
                  <c:v>1659</c:v>
                </c:pt>
                <c:pt idx="180">
                  <c:v>1660</c:v>
                </c:pt>
                <c:pt idx="181">
                  <c:v>1661</c:v>
                </c:pt>
                <c:pt idx="182">
                  <c:v>1662</c:v>
                </c:pt>
                <c:pt idx="183">
                  <c:v>1663</c:v>
                </c:pt>
                <c:pt idx="184">
                  <c:v>1664</c:v>
                </c:pt>
                <c:pt idx="185">
                  <c:v>1665</c:v>
                </c:pt>
                <c:pt idx="186">
                  <c:v>1666</c:v>
                </c:pt>
                <c:pt idx="187">
                  <c:v>1667</c:v>
                </c:pt>
                <c:pt idx="188">
                  <c:v>1668</c:v>
                </c:pt>
                <c:pt idx="189">
                  <c:v>1669</c:v>
                </c:pt>
                <c:pt idx="190">
                  <c:v>1670</c:v>
                </c:pt>
                <c:pt idx="191">
                  <c:v>1671</c:v>
                </c:pt>
                <c:pt idx="192">
                  <c:v>1672</c:v>
                </c:pt>
                <c:pt idx="193">
                  <c:v>1673</c:v>
                </c:pt>
                <c:pt idx="194">
                  <c:v>1674</c:v>
                </c:pt>
                <c:pt idx="195">
                  <c:v>1675</c:v>
                </c:pt>
                <c:pt idx="196">
                  <c:v>1676</c:v>
                </c:pt>
                <c:pt idx="197">
                  <c:v>1677</c:v>
                </c:pt>
                <c:pt idx="198">
                  <c:v>1678</c:v>
                </c:pt>
                <c:pt idx="199">
                  <c:v>1679</c:v>
                </c:pt>
                <c:pt idx="200">
                  <c:v>1680</c:v>
                </c:pt>
                <c:pt idx="201">
                  <c:v>1681</c:v>
                </c:pt>
                <c:pt idx="202">
                  <c:v>1682</c:v>
                </c:pt>
                <c:pt idx="203">
                  <c:v>1683</c:v>
                </c:pt>
                <c:pt idx="204">
                  <c:v>1684</c:v>
                </c:pt>
                <c:pt idx="205">
                  <c:v>1685</c:v>
                </c:pt>
                <c:pt idx="206">
                  <c:v>1686</c:v>
                </c:pt>
                <c:pt idx="207">
                  <c:v>1687</c:v>
                </c:pt>
                <c:pt idx="208">
                  <c:v>1688</c:v>
                </c:pt>
                <c:pt idx="209">
                  <c:v>1689</c:v>
                </c:pt>
                <c:pt idx="210">
                  <c:v>1690</c:v>
                </c:pt>
                <c:pt idx="211">
                  <c:v>1691</c:v>
                </c:pt>
                <c:pt idx="212">
                  <c:v>1692</c:v>
                </c:pt>
                <c:pt idx="213">
                  <c:v>1693</c:v>
                </c:pt>
                <c:pt idx="214">
                  <c:v>1694</c:v>
                </c:pt>
                <c:pt idx="215">
                  <c:v>1695</c:v>
                </c:pt>
                <c:pt idx="216">
                  <c:v>1696</c:v>
                </c:pt>
                <c:pt idx="217">
                  <c:v>1697</c:v>
                </c:pt>
                <c:pt idx="218">
                  <c:v>1698</c:v>
                </c:pt>
                <c:pt idx="219">
                  <c:v>1699</c:v>
                </c:pt>
                <c:pt idx="220">
                  <c:v>1700</c:v>
                </c:pt>
                <c:pt idx="221">
                  <c:v>1701</c:v>
                </c:pt>
                <c:pt idx="222">
                  <c:v>1702</c:v>
                </c:pt>
                <c:pt idx="223">
                  <c:v>1703</c:v>
                </c:pt>
                <c:pt idx="224">
                  <c:v>1704</c:v>
                </c:pt>
                <c:pt idx="225">
                  <c:v>1705</c:v>
                </c:pt>
                <c:pt idx="226">
                  <c:v>1706</c:v>
                </c:pt>
                <c:pt idx="227">
                  <c:v>1707</c:v>
                </c:pt>
                <c:pt idx="228">
                  <c:v>1708</c:v>
                </c:pt>
                <c:pt idx="229">
                  <c:v>1709</c:v>
                </c:pt>
                <c:pt idx="230">
                  <c:v>1710</c:v>
                </c:pt>
                <c:pt idx="231">
                  <c:v>1711</c:v>
                </c:pt>
                <c:pt idx="232">
                  <c:v>1712</c:v>
                </c:pt>
                <c:pt idx="233">
                  <c:v>1713</c:v>
                </c:pt>
                <c:pt idx="234">
                  <c:v>1714</c:v>
                </c:pt>
                <c:pt idx="235">
                  <c:v>1715</c:v>
                </c:pt>
                <c:pt idx="236">
                  <c:v>1716</c:v>
                </c:pt>
                <c:pt idx="237">
                  <c:v>1717</c:v>
                </c:pt>
                <c:pt idx="238">
                  <c:v>1718</c:v>
                </c:pt>
                <c:pt idx="239">
                  <c:v>1719</c:v>
                </c:pt>
                <c:pt idx="240">
                  <c:v>1720</c:v>
                </c:pt>
                <c:pt idx="241">
                  <c:v>1721</c:v>
                </c:pt>
                <c:pt idx="242">
                  <c:v>1722</c:v>
                </c:pt>
                <c:pt idx="243">
                  <c:v>1723</c:v>
                </c:pt>
                <c:pt idx="244">
                  <c:v>1724</c:v>
                </c:pt>
                <c:pt idx="245">
                  <c:v>1725</c:v>
                </c:pt>
                <c:pt idx="246">
                  <c:v>1726</c:v>
                </c:pt>
                <c:pt idx="247">
                  <c:v>1727</c:v>
                </c:pt>
                <c:pt idx="248">
                  <c:v>1728</c:v>
                </c:pt>
                <c:pt idx="249">
                  <c:v>1729</c:v>
                </c:pt>
                <c:pt idx="250">
                  <c:v>1730</c:v>
                </c:pt>
                <c:pt idx="251">
                  <c:v>1731</c:v>
                </c:pt>
                <c:pt idx="252">
                  <c:v>1732</c:v>
                </c:pt>
                <c:pt idx="253">
                  <c:v>1733</c:v>
                </c:pt>
                <c:pt idx="254">
                  <c:v>1734</c:v>
                </c:pt>
                <c:pt idx="255">
                  <c:v>1735</c:v>
                </c:pt>
                <c:pt idx="256">
                  <c:v>1736</c:v>
                </c:pt>
                <c:pt idx="257">
                  <c:v>1737</c:v>
                </c:pt>
                <c:pt idx="258">
                  <c:v>1738</c:v>
                </c:pt>
                <c:pt idx="259">
                  <c:v>1739</c:v>
                </c:pt>
                <c:pt idx="260">
                  <c:v>1740</c:v>
                </c:pt>
                <c:pt idx="261">
                  <c:v>1741</c:v>
                </c:pt>
                <c:pt idx="262">
                  <c:v>1742</c:v>
                </c:pt>
                <c:pt idx="263">
                  <c:v>1743</c:v>
                </c:pt>
                <c:pt idx="264">
                  <c:v>1744</c:v>
                </c:pt>
                <c:pt idx="265">
                  <c:v>1745</c:v>
                </c:pt>
                <c:pt idx="266">
                  <c:v>1746</c:v>
                </c:pt>
                <c:pt idx="267">
                  <c:v>1747</c:v>
                </c:pt>
                <c:pt idx="268">
                  <c:v>1748</c:v>
                </c:pt>
                <c:pt idx="269">
                  <c:v>1749</c:v>
                </c:pt>
                <c:pt idx="270">
                  <c:v>1750</c:v>
                </c:pt>
                <c:pt idx="271">
                  <c:v>1751</c:v>
                </c:pt>
                <c:pt idx="272">
                  <c:v>1752</c:v>
                </c:pt>
                <c:pt idx="273">
                  <c:v>1753</c:v>
                </c:pt>
                <c:pt idx="274">
                  <c:v>1754</c:v>
                </c:pt>
                <c:pt idx="275">
                  <c:v>1755</c:v>
                </c:pt>
                <c:pt idx="276">
                  <c:v>1756</c:v>
                </c:pt>
                <c:pt idx="277">
                  <c:v>1757</c:v>
                </c:pt>
                <c:pt idx="278">
                  <c:v>1758</c:v>
                </c:pt>
                <c:pt idx="279">
                  <c:v>1759</c:v>
                </c:pt>
                <c:pt idx="280">
                  <c:v>1760</c:v>
                </c:pt>
                <c:pt idx="281">
                  <c:v>1761</c:v>
                </c:pt>
                <c:pt idx="282">
                  <c:v>1762</c:v>
                </c:pt>
                <c:pt idx="283">
                  <c:v>1763</c:v>
                </c:pt>
                <c:pt idx="284">
                  <c:v>1764</c:v>
                </c:pt>
                <c:pt idx="285">
                  <c:v>1765</c:v>
                </c:pt>
              </c:numCache>
            </c:numRef>
          </c:xVal>
          <c:yVal>
            <c:numRef>
              <c:f>'Fig 3 data'!$F$6:$F$291</c:f>
              <c:numCache>
                <c:formatCode>General</c:formatCode>
                <c:ptCount val="286"/>
                <c:pt idx="0">
                  <c:v>282.3</c:v>
                </c:pt>
                <c:pt idx="1">
                  <c:v>282.3</c:v>
                </c:pt>
                <c:pt idx="2">
                  <c:v>282.3</c:v>
                </c:pt>
                <c:pt idx="3">
                  <c:v>282.3</c:v>
                </c:pt>
                <c:pt idx="4">
                  <c:v>282.3</c:v>
                </c:pt>
                <c:pt idx="5">
                  <c:v>282.3</c:v>
                </c:pt>
                <c:pt idx="6">
                  <c:v>282.3</c:v>
                </c:pt>
                <c:pt idx="7">
                  <c:v>282.3</c:v>
                </c:pt>
                <c:pt idx="8">
                  <c:v>282.3</c:v>
                </c:pt>
                <c:pt idx="9">
                  <c:v>282.3</c:v>
                </c:pt>
                <c:pt idx="10">
                  <c:v>282.3</c:v>
                </c:pt>
                <c:pt idx="11">
                  <c:v>282.3</c:v>
                </c:pt>
                <c:pt idx="12">
                  <c:v>282.3</c:v>
                </c:pt>
                <c:pt idx="13">
                  <c:v>282.3</c:v>
                </c:pt>
                <c:pt idx="14">
                  <c:v>282.3</c:v>
                </c:pt>
                <c:pt idx="15">
                  <c:v>282.3</c:v>
                </c:pt>
                <c:pt idx="16">
                  <c:v>282.3</c:v>
                </c:pt>
                <c:pt idx="17">
                  <c:v>282.3</c:v>
                </c:pt>
                <c:pt idx="18">
                  <c:v>282.3</c:v>
                </c:pt>
                <c:pt idx="19">
                  <c:v>282.3</c:v>
                </c:pt>
                <c:pt idx="20">
                  <c:v>282.3</c:v>
                </c:pt>
                <c:pt idx="21">
                  <c:v>282.3</c:v>
                </c:pt>
                <c:pt idx="22">
                  <c:v>282.3</c:v>
                </c:pt>
                <c:pt idx="23">
                  <c:v>282.3</c:v>
                </c:pt>
                <c:pt idx="24">
                  <c:v>282.3</c:v>
                </c:pt>
                <c:pt idx="25">
                  <c:v>282.3</c:v>
                </c:pt>
                <c:pt idx="26">
                  <c:v>282.3</c:v>
                </c:pt>
                <c:pt idx="27">
                  <c:v>282.3</c:v>
                </c:pt>
                <c:pt idx="28">
                  <c:v>282.3</c:v>
                </c:pt>
                <c:pt idx="29">
                  <c:v>282.3</c:v>
                </c:pt>
                <c:pt idx="30">
                  <c:v>282.3</c:v>
                </c:pt>
                <c:pt idx="31">
                  <c:v>282.3</c:v>
                </c:pt>
                <c:pt idx="32">
                  <c:v>282.3</c:v>
                </c:pt>
                <c:pt idx="33">
                  <c:v>282.3</c:v>
                </c:pt>
                <c:pt idx="34">
                  <c:v>282.3</c:v>
                </c:pt>
                <c:pt idx="35">
                  <c:v>282.3</c:v>
                </c:pt>
                <c:pt idx="36">
                  <c:v>282.3</c:v>
                </c:pt>
                <c:pt idx="37">
                  <c:v>282.3</c:v>
                </c:pt>
                <c:pt idx="38">
                  <c:v>282.3</c:v>
                </c:pt>
                <c:pt idx="39">
                  <c:v>282.3</c:v>
                </c:pt>
                <c:pt idx="40">
                  <c:v>282.3</c:v>
                </c:pt>
                <c:pt idx="41">
                  <c:v>282.3</c:v>
                </c:pt>
                <c:pt idx="42">
                  <c:v>282.3</c:v>
                </c:pt>
                <c:pt idx="43">
                  <c:v>282.3</c:v>
                </c:pt>
                <c:pt idx="44">
                  <c:v>282.3</c:v>
                </c:pt>
                <c:pt idx="45">
                  <c:v>282.3</c:v>
                </c:pt>
                <c:pt idx="46">
                  <c:v>282.3</c:v>
                </c:pt>
                <c:pt idx="47">
                  <c:v>282.3</c:v>
                </c:pt>
                <c:pt idx="48">
                  <c:v>282.3</c:v>
                </c:pt>
                <c:pt idx="49">
                  <c:v>282.3</c:v>
                </c:pt>
                <c:pt idx="50">
                  <c:v>282.3</c:v>
                </c:pt>
                <c:pt idx="51">
                  <c:v>282.3</c:v>
                </c:pt>
                <c:pt idx="52">
                  <c:v>282.3</c:v>
                </c:pt>
                <c:pt idx="53">
                  <c:v>282.3</c:v>
                </c:pt>
                <c:pt idx="54">
                  <c:v>282.3</c:v>
                </c:pt>
                <c:pt idx="55">
                  <c:v>282.3</c:v>
                </c:pt>
                <c:pt idx="56">
                  <c:v>282.3</c:v>
                </c:pt>
                <c:pt idx="57">
                  <c:v>282.3</c:v>
                </c:pt>
                <c:pt idx="58">
                  <c:v>282.3</c:v>
                </c:pt>
                <c:pt idx="59">
                  <c:v>282.3</c:v>
                </c:pt>
                <c:pt idx="60">
                  <c:v>282.3</c:v>
                </c:pt>
                <c:pt idx="61">
                  <c:v>282.3</c:v>
                </c:pt>
                <c:pt idx="62">
                  <c:v>282.3</c:v>
                </c:pt>
                <c:pt idx="63">
                  <c:v>282.3</c:v>
                </c:pt>
                <c:pt idx="64">
                  <c:v>282.3</c:v>
                </c:pt>
                <c:pt idx="65">
                  <c:v>282.3</c:v>
                </c:pt>
                <c:pt idx="66">
                  <c:v>282.3</c:v>
                </c:pt>
                <c:pt idx="67">
                  <c:v>282.3</c:v>
                </c:pt>
                <c:pt idx="68">
                  <c:v>282.3</c:v>
                </c:pt>
                <c:pt idx="69">
                  <c:v>282.3</c:v>
                </c:pt>
                <c:pt idx="70">
                  <c:v>282.3</c:v>
                </c:pt>
                <c:pt idx="71">
                  <c:v>282.3</c:v>
                </c:pt>
                <c:pt idx="72">
                  <c:v>282.3</c:v>
                </c:pt>
                <c:pt idx="73">
                  <c:v>282.3</c:v>
                </c:pt>
                <c:pt idx="74">
                  <c:v>282.3</c:v>
                </c:pt>
                <c:pt idx="75">
                  <c:v>282.3</c:v>
                </c:pt>
                <c:pt idx="76">
                  <c:v>282.3</c:v>
                </c:pt>
                <c:pt idx="77">
                  <c:v>282.3</c:v>
                </c:pt>
                <c:pt idx="78">
                  <c:v>282.3</c:v>
                </c:pt>
                <c:pt idx="79">
                  <c:v>282.3</c:v>
                </c:pt>
                <c:pt idx="80">
                  <c:v>282.3</c:v>
                </c:pt>
                <c:pt idx="81">
                  <c:v>282.3</c:v>
                </c:pt>
                <c:pt idx="82">
                  <c:v>282.3</c:v>
                </c:pt>
                <c:pt idx="83">
                  <c:v>282.3</c:v>
                </c:pt>
                <c:pt idx="84">
                  <c:v>282.3</c:v>
                </c:pt>
                <c:pt idx="85">
                  <c:v>282.3</c:v>
                </c:pt>
                <c:pt idx="86">
                  <c:v>282.3</c:v>
                </c:pt>
                <c:pt idx="87">
                  <c:v>282.3</c:v>
                </c:pt>
                <c:pt idx="88">
                  <c:v>282.3</c:v>
                </c:pt>
                <c:pt idx="89">
                  <c:v>282.3</c:v>
                </c:pt>
                <c:pt idx="90">
                  <c:v>282.3</c:v>
                </c:pt>
                <c:pt idx="91">
                  <c:v>282.3</c:v>
                </c:pt>
                <c:pt idx="92">
                  <c:v>282.3</c:v>
                </c:pt>
                <c:pt idx="93">
                  <c:v>282.3</c:v>
                </c:pt>
                <c:pt idx="94">
                  <c:v>282.3</c:v>
                </c:pt>
                <c:pt idx="95">
                  <c:v>282.3</c:v>
                </c:pt>
                <c:pt idx="96">
                  <c:v>282.3</c:v>
                </c:pt>
                <c:pt idx="97">
                  <c:v>282.3</c:v>
                </c:pt>
                <c:pt idx="98">
                  <c:v>282.3</c:v>
                </c:pt>
                <c:pt idx="99">
                  <c:v>282.3</c:v>
                </c:pt>
                <c:pt idx="100">
                  <c:v>282.3</c:v>
                </c:pt>
                <c:pt idx="101">
                  <c:v>281.92580000000004</c:v>
                </c:pt>
                <c:pt idx="102">
                  <c:v>281.55160000000006</c:v>
                </c:pt>
                <c:pt idx="103">
                  <c:v>281.17740000000009</c:v>
                </c:pt>
                <c:pt idx="104">
                  <c:v>280.80320000000012</c:v>
                </c:pt>
                <c:pt idx="105">
                  <c:v>280.42900000000014</c:v>
                </c:pt>
                <c:pt idx="106">
                  <c:v>280.05480000000017</c:v>
                </c:pt>
                <c:pt idx="107">
                  <c:v>279.6806000000002</c:v>
                </c:pt>
                <c:pt idx="108">
                  <c:v>279.30640000000022</c:v>
                </c:pt>
                <c:pt idx="109">
                  <c:v>278.93220000000025</c:v>
                </c:pt>
                <c:pt idx="110">
                  <c:v>278.55800000000028</c:v>
                </c:pt>
                <c:pt idx="111">
                  <c:v>278.1838000000003</c:v>
                </c:pt>
                <c:pt idx="112">
                  <c:v>277.80960000000033</c:v>
                </c:pt>
                <c:pt idx="113">
                  <c:v>277.43540000000036</c:v>
                </c:pt>
                <c:pt idx="114">
                  <c:v>277.06120000000038</c:v>
                </c:pt>
                <c:pt idx="115">
                  <c:v>276.68700000000041</c:v>
                </c:pt>
                <c:pt idx="116">
                  <c:v>276.31280000000044</c:v>
                </c:pt>
                <c:pt idx="117">
                  <c:v>275.93860000000046</c:v>
                </c:pt>
                <c:pt idx="118">
                  <c:v>275.56440000000049</c:v>
                </c:pt>
                <c:pt idx="119">
                  <c:v>275.19020000000052</c:v>
                </c:pt>
                <c:pt idx="120">
                  <c:v>274.81600000000054</c:v>
                </c:pt>
                <c:pt idx="121">
                  <c:v>274.44180000000057</c:v>
                </c:pt>
                <c:pt idx="122">
                  <c:v>274.0676000000006</c:v>
                </c:pt>
                <c:pt idx="123">
                  <c:v>273.69340000000062</c:v>
                </c:pt>
                <c:pt idx="124">
                  <c:v>273.31920000000065</c:v>
                </c:pt>
                <c:pt idx="125">
                  <c:v>272.94500000000068</c:v>
                </c:pt>
                <c:pt idx="126">
                  <c:v>272.5708000000007</c:v>
                </c:pt>
                <c:pt idx="127">
                  <c:v>272.19660000000073</c:v>
                </c:pt>
                <c:pt idx="128">
                  <c:v>271.82240000000075</c:v>
                </c:pt>
                <c:pt idx="129">
                  <c:v>271.44820000000078</c:v>
                </c:pt>
                <c:pt idx="130">
                  <c:v>271.07400000000081</c:v>
                </c:pt>
                <c:pt idx="131">
                  <c:v>270.69980000000083</c:v>
                </c:pt>
                <c:pt idx="132">
                  <c:v>270.91830000000084</c:v>
                </c:pt>
                <c:pt idx="133">
                  <c:v>271.13680000000085</c:v>
                </c:pt>
                <c:pt idx="134">
                  <c:v>271.35530000000085</c:v>
                </c:pt>
                <c:pt idx="135">
                  <c:v>271.57380000000086</c:v>
                </c:pt>
                <c:pt idx="136">
                  <c:v>271.79230000000086</c:v>
                </c:pt>
                <c:pt idx="137">
                  <c:v>272.01080000000087</c:v>
                </c:pt>
                <c:pt idx="138">
                  <c:v>272.22930000000088</c:v>
                </c:pt>
                <c:pt idx="139">
                  <c:v>272.44780000000088</c:v>
                </c:pt>
                <c:pt idx="140">
                  <c:v>272.66630000000089</c:v>
                </c:pt>
                <c:pt idx="141">
                  <c:v>272.88480000000089</c:v>
                </c:pt>
                <c:pt idx="142">
                  <c:v>273.1033000000009</c:v>
                </c:pt>
                <c:pt idx="143">
                  <c:v>273.32180000000091</c:v>
                </c:pt>
                <c:pt idx="144">
                  <c:v>273.54030000000091</c:v>
                </c:pt>
                <c:pt idx="145">
                  <c:v>273.75880000000092</c:v>
                </c:pt>
                <c:pt idx="146">
                  <c:v>273.97730000000092</c:v>
                </c:pt>
                <c:pt idx="147">
                  <c:v>274.19580000000093</c:v>
                </c:pt>
                <c:pt idx="148">
                  <c:v>274.41430000000094</c:v>
                </c:pt>
                <c:pt idx="149">
                  <c:v>274.63280000000094</c:v>
                </c:pt>
                <c:pt idx="150">
                  <c:v>274.85130000000095</c:v>
                </c:pt>
                <c:pt idx="151">
                  <c:v>275.06980000000095</c:v>
                </c:pt>
                <c:pt idx="152">
                  <c:v>275.28830000000096</c:v>
                </c:pt>
                <c:pt idx="153">
                  <c:v>275.50680000000096</c:v>
                </c:pt>
                <c:pt idx="154">
                  <c:v>275.72530000000097</c:v>
                </c:pt>
                <c:pt idx="155">
                  <c:v>275.94380000000098</c:v>
                </c:pt>
                <c:pt idx="156">
                  <c:v>276.16230000000098</c:v>
                </c:pt>
                <c:pt idx="157">
                  <c:v>276.38080000000099</c:v>
                </c:pt>
                <c:pt idx="158">
                  <c:v>276.59930000000099</c:v>
                </c:pt>
                <c:pt idx="159">
                  <c:v>276.60000000000002</c:v>
                </c:pt>
                <c:pt idx="160">
                  <c:v>276.60000000000002</c:v>
                </c:pt>
                <c:pt idx="161">
                  <c:v>276.60000000000002</c:v>
                </c:pt>
                <c:pt idx="162">
                  <c:v>276.60000000000002</c:v>
                </c:pt>
                <c:pt idx="163">
                  <c:v>276.60000000000002</c:v>
                </c:pt>
                <c:pt idx="164">
                  <c:v>276.60000000000002</c:v>
                </c:pt>
                <c:pt idx="165">
                  <c:v>276.60000000000002</c:v>
                </c:pt>
                <c:pt idx="166">
                  <c:v>276.60000000000002</c:v>
                </c:pt>
                <c:pt idx="167">
                  <c:v>276.60000000000002</c:v>
                </c:pt>
                <c:pt idx="168">
                  <c:v>276.60000000000002</c:v>
                </c:pt>
                <c:pt idx="169">
                  <c:v>276.60000000000002</c:v>
                </c:pt>
                <c:pt idx="170">
                  <c:v>276.60000000000002</c:v>
                </c:pt>
                <c:pt idx="171">
                  <c:v>276.60000000000002</c:v>
                </c:pt>
                <c:pt idx="172">
                  <c:v>276.60000000000002</c:v>
                </c:pt>
                <c:pt idx="173">
                  <c:v>276.60000000000002</c:v>
                </c:pt>
                <c:pt idx="174">
                  <c:v>276.60000000000002</c:v>
                </c:pt>
                <c:pt idx="175">
                  <c:v>276.60000000000002</c:v>
                </c:pt>
                <c:pt idx="176">
                  <c:v>276.60000000000002</c:v>
                </c:pt>
                <c:pt idx="177">
                  <c:v>276.60000000000002</c:v>
                </c:pt>
                <c:pt idx="178">
                  <c:v>276.60000000000002</c:v>
                </c:pt>
                <c:pt idx="179">
                  <c:v>276.60000000000002</c:v>
                </c:pt>
                <c:pt idx="180">
                  <c:v>276.60000000000002</c:v>
                </c:pt>
                <c:pt idx="181">
                  <c:v>276.60000000000002</c:v>
                </c:pt>
                <c:pt idx="182">
                  <c:v>276.60000000000002</c:v>
                </c:pt>
                <c:pt idx="183">
                  <c:v>276.60000000000002</c:v>
                </c:pt>
                <c:pt idx="184">
                  <c:v>276.60000000000002</c:v>
                </c:pt>
                <c:pt idx="185">
                  <c:v>276.60000000000002</c:v>
                </c:pt>
                <c:pt idx="186">
                  <c:v>276.60000000000002</c:v>
                </c:pt>
                <c:pt idx="187">
                  <c:v>276.60000000000002</c:v>
                </c:pt>
                <c:pt idx="188">
                  <c:v>276.60000000000002</c:v>
                </c:pt>
                <c:pt idx="189">
                  <c:v>276.60000000000002</c:v>
                </c:pt>
                <c:pt idx="190">
                  <c:v>276.60000000000002</c:v>
                </c:pt>
                <c:pt idx="191">
                  <c:v>276.60000000000002</c:v>
                </c:pt>
                <c:pt idx="192">
                  <c:v>276.60000000000002</c:v>
                </c:pt>
                <c:pt idx="193">
                  <c:v>276.60000000000002</c:v>
                </c:pt>
                <c:pt idx="194">
                  <c:v>276.60000000000002</c:v>
                </c:pt>
                <c:pt idx="195">
                  <c:v>276.60000000000002</c:v>
                </c:pt>
                <c:pt idx="196">
                  <c:v>276.60000000000002</c:v>
                </c:pt>
                <c:pt idx="197">
                  <c:v>276.60000000000002</c:v>
                </c:pt>
                <c:pt idx="198">
                  <c:v>276.60000000000002</c:v>
                </c:pt>
                <c:pt idx="199">
                  <c:v>276.60000000000002</c:v>
                </c:pt>
                <c:pt idx="200">
                  <c:v>276.60000000000002</c:v>
                </c:pt>
                <c:pt idx="201">
                  <c:v>276.60000000000002</c:v>
                </c:pt>
                <c:pt idx="202">
                  <c:v>276.60000000000002</c:v>
                </c:pt>
                <c:pt idx="203">
                  <c:v>276.60000000000002</c:v>
                </c:pt>
                <c:pt idx="204">
                  <c:v>276.60000000000002</c:v>
                </c:pt>
                <c:pt idx="205">
                  <c:v>276.60000000000002</c:v>
                </c:pt>
                <c:pt idx="206">
                  <c:v>276.60000000000002</c:v>
                </c:pt>
                <c:pt idx="207">
                  <c:v>276.60000000000002</c:v>
                </c:pt>
                <c:pt idx="208">
                  <c:v>276.60000000000002</c:v>
                </c:pt>
                <c:pt idx="209">
                  <c:v>276.60000000000002</c:v>
                </c:pt>
                <c:pt idx="210">
                  <c:v>276.60000000000002</c:v>
                </c:pt>
                <c:pt idx="211">
                  <c:v>276.60000000000002</c:v>
                </c:pt>
                <c:pt idx="212">
                  <c:v>276.60000000000002</c:v>
                </c:pt>
                <c:pt idx="213">
                  <c:v>276.60000000000002</c:v>
                </c:pt>
                <c:pt idx="214">
                  <c:v>276.60000000000002</c:v>
                </c:pt>
                <c:pt idx="215">
                  <c:v>276.60000000000002</c:v>
                </c:pt>
                <c:pt idx="216">
                  <c:v>276.60000000000002</c:v>
                </c:pt>
                <c:pt idx="217">
                  <c:v>276.60000000000002</c:v>
                </c:pt>
                <c:pt idx="218">
                  <c:v>276.60000000000002</c:v>
                </c:pt>
                <c:pt idx="219">
                  <c:v>276.60000000000002</c:v>
                </c:pt>
                <c:pt idx="220">
                  <c:v>276.60000000000002</c:v>
                </c:pt>
                <c:pt idx="221">
                  <c:v>276.60000000000002</c:v>
                </c:pt>
                <c:pt idx="222">
                  <c:v>276.60000000000002</c:v>
                </c:pt>
                <c:pt idx="223">
                  <c:v>276.60000000000002</c:v>
                </c:pt>
                <c:pt idx="224">
                  <c:v>276.60000000000002</c:v>
                </c:pt>
                <c:pt idx="225">
                  <c:v>276.60000000000002</c:v>
                </c:pt>
                <c:pt idx="226">
                  <c:v>276.60000000000002</c:v>
                </c:pt>
                <c:pt idx="227">
                  <c:v>276.60000000000002</c:v>
                </c:pt>
                <c:pt idx="228">
                  <c:v>276.60000000000002</c:v>
                </c:pt>
                <c:pt idx="229">
                  <c:v>276.60000000000002</c:v>
                </c:pt>
                <c:pt idx="230">
                  <c:v>276.60000000000002</c:v>
                </c:pt>
                <c:pt idx="231">
                  <c:v>276.60000000000002</c:v>
                </c:pt>
                <c:pt idx="232">
                  <c:v>276.60000000000002</c:v>
                </c:pt>
                <c:pt idx="233">
                  <c:v>276.60000000000002</c:v>
                </c:pt>
                <c:pt idx="234">
                  <c:v>276.60000000000002</c:v>
                </c:pt>
                <c:pt idx="235">
                  <c:v>276.60000000000002</c:v>
                </c:pt>
                <c:pt idx="236">
                  <c:v>276.60000000000002</c:v>
                </c:pt>
                <c:pt idx="237">
                  <c:v>276.60000000000002</c:v>
                </c:pt>
                <c:pt idx="238">
                  <c:v>276.60000000000002</c:v>
                </c:pt>
                <c:pt idx="239">
                  <c:v>276.60000000000002</c:v>
                </c:pt>
                <c:pt idx="240">
                  <c:v>276.60000000000002</c:v>
                </c:pt>
                <c:pt idx="241">
                  <c:v>276.60000000000002</c:v>
                </c:pt>
                <c:pt idx="242">
                  <c:v>276.60000000000002</c:v>
                </c:pt>
                <c:pt idx="243">
                  <c:v>276.60000000000002</c:v>
                </c:pt>
                <c:pt idx="244">
                  <c:v>276.60000000000002</c:v>
                </c:pt>
                <c:pt idx="245">
                  <c:v>276.60000000000002</c:v>
                </c:pt>
                <c:pt idx="246">
                  <c:v>276.60000000000002</c:v>
                </c:pt>
                <c:pt idx="247">
                  <c:v>276.60000000000002</c:v>
                </c:pt>
                <c:pt idx="248">
                  <c:v>276.60000000000002</c:v>
                </c:pt>
                <c:pt idx="249">
                  <c:v>276.60000000000002</c:v>
                </c:pt>
                <c:pt idx="250">
                  <c:v>276.60000000000002</c:v>
                </c:pt>
                <c:pt idx="251">
                  <c:v>276.60000000000002</c:v>
                </c:pt>
                <c:pt idx="252">
                  <c:v>276.60000000000002</c:v>
                </c:pt>
                <c:pt idx="253">
                  <c:v>276.60000000000002</c:v>
                </c:pt>
                <c:pt idx="254">
                  <c:v>276.60000000000002</c:v>
                </c:pt>
                <c:pt idx="255">
                  <c:v>276.60000000000002</c:v>
                </c:pt>
                <c:pt idx="256">
                  <c:v>276.60000000000002</c:v>
                </c:pt>
                <c:pt idx="257">
                  <c:v>276.60000000000002</c:v>
                </c:pt>
                <c:pt idx="258">
                  <c:v>276.60000000000002</c:v>
                </c:pt>
                <c:pt idx="259">
                  <c:v>276.60000000000002</c:v>
                </c:pt>
                <c:pt idx="260">
                  <c:v>276.60000000000002</c:v>
                </c:pt>
                <c:pt idx="261">
                  <c:v>276.60000000000002</c:v>
                </c:pt>
                <c:pt idx="262">
                  <c:v>276.60000000000002</c:v>
                </c:pt>
                <c:pt idx="263">
                  <c:v>276.60000000000002</c:v>
                </c:pt>
                <c:pt idx="264">
                  <c:v>276.60000000000002</c:v>
                </c:pt>
                <c:pt idx="265">
                  <c:v>276.60000000000002</c:v>
                </c:pt>
                <c:pt idx="266">
                  <c:v>276.60000000000002</c:v>
                </c:pt>
                <c:pt idx="267">
                  <c:v>276.60000000000002</c:v>
                </c:pt>
                <c:pt idx="268">
                  <c:v>276.60000000000002</c:v>
                </c:pt>
                <c:pt idx="269">
                  <c:v>276.60000000000002</c:v>
                </c:pt>
                <c:pt idx="270">
                  <c:v>276.60000000000002</c:v>
                </c:pt>
                <c:pt idx="271">
                  <c:v>276.60000000000002</c:v>
                </c:pt>
                <c:pt idx="272">
                  <c:v>276.60000000000002</c:v>
                </c:pt>
                <c:pt idx="273">
                  <c:v>276.60000000000002</c:v>
                </c:pt>
                <c:pt idx="274">
                  <c:v>276.60000000000002</c:v>
                </c:pt>
                <c:pt idx="275">
                  <c:v>276.60000000000002</c:v>
                </c:pt>
                <c:pt idx="276">
                  <c:v>276.60000000000002</c:v>
                </c:pt>
                <c:pt idx="277">
                  <c:v>276.60000000000002</c:v>
                </c:pt>
                <c:pt idx="278">
                  <c:v>276.60000000000002</c:v>
                </c:pt>
                <c:pt idx="279">
                  <c:v>276.60000000000002</c:v>
                </c:pt>
                <c:pt idx="280">
                  <c:v>276.60000000000002</c:v>
                </c:pt>
                <c:pt idx="281">
                  <c:v>276.60000000000002</c:v>
                </c:pt>
                <c:pt idx="282">
                  <c:v>276.60000000000002</c:v>
                </c:pt>
                <c:pt idx="283">
                  <c:v>276.60000000000002</c:v>
                </c:pt>
                <c:pt idx="284">
                  <c:v>276.60000000000002</c:v>
                </c:pt>
                <c:pt idx="285">
                  <c:v>276.60000000000002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BC-4257-97ED-E76DB2C1C688}"/>
            </c:ext>
          </c:extLst>
        </c:ser>
        <c:ser>
          <c:idx val="2"/>
          <c:order val="1"/>
          <c:spPr>
            <a:ln w="19050" cap="rnd">
              <a:solidFill>
                <a:srgbClr val="0000FF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3 data'!$E$6:$E$291</c:f>
              <c:numCache>
                <c:formatCode>General</c:formatCode>
                <c:ptCount val="286"/>
                <c:pt idx="0">
                  <c:v>1480</c:v>
                </c:pt>
                <c:pt idx="1">
                  <c:v>1481</c:v>
                </c:pt>
                <c:pt idx="2">
                  <c:v>1482</c:v>
                </c:pt>
                <c:pt idx="3">
                  <c:v>1483</c:v>
                </c:pt>
                <c:pt idx="4">
                  <c:v>1484</c:v>
                </c:pt>
                <c:pt idx="5">
                  <c:v>1485</c:v>
                </c:pt>
                <c:pt idx="6">
                  <c:v>1486</c:v>
                </c:pt>
                <c:pt idx="7">
                  <c:v>1487</c:v>
                </c:pt>
                <c:pt idx="8">
                  <c:v>1488</c:v>
                </c:pt>
                <c:pt idx="9">
                  <c:v>1489</c:v>
                </c:pt>
                <c:pt idx="10">
                  <c:v>1490</c:v>
                </c:pt>
                <c:pt idx="11">
                  <c:v>1491</c:v>
                </c:pt>
                <c:pt idx="12">
                  <c:v>1492</c:v>
                </c:pt>
                <c:pt idx="13">
                  <c:v>1493</c:v>
                </c:pt>
                <c:pt idx="14">
                  <c:v>1494</c:v>
                </c:pt>
                <c:pt idx="15">
                  <c:v>1495</c:v>
                </c:pt>
                <c:pt idx="16">
                  <c:v>1496</c:v>
                </c:pt>
                <c:pt idx="17">
                  <c:v>1497</c:v>
                </c:pt>
                <c:pt idx="18">
                  <c:v>1498</c:v>
                </c:pt>
                <c:pt idx="19">
                  <c:v>1499</c:v>
                </c:pt>
                <c:pt idx="20">
                  <c:v>1500</c:v>
                </c:pt>
                <c:pt idx="21">
                  <c:v>1501</c:v>
                </c:pt>
                <c:pt idx="22">
                  <c:v>1502</c:v>
                </c:pt>
                <c:pt idx="23">
                  <c:v>1503</c:v>
                </c:pt>
                <c:pt idx="24">
                  <c:v>1504</c:v>
                </c:pt>
                <c:pt idx="25">
                  <c:v>1505</c:v>
                </c:pt>
                <c:pt idx="26">
                  <c:v>1506</c:v>
                </c:pt>
                <c:pt idx="27">
                  <c:v>1507</c:v>
                </c:pt>
                <c:pt idx="28">
                  <c:v>1508</c:v>
                </c:pt>
                <c:pt idx="29">
                  <c:v>1509</c:v>
                </c:pt>
                <c:pt idx="30">
                  <c:v>1510</c:v>
                </c:pt>
                <c:pt idx="31">
                  <c:v>1511</c:v>
                </c:pt>
                <c:pt idx="32">
                  <c:v>1512</c:v>
                </c:pt>
                <c:pt idx="33">
                  <c:v>1513</c:v>
                </c:pt>
                <c:pt idx="34">
                  <c:v>1514</c:v>
                </c:pt>
                <c:pt idx="35">
                  <c:v>1515</c:v>
                </c:pt>
                <c:pt idx="36">
                  <c:v>1516</c:v>
                </c:pt>
                <c:pt idx="37">
                  <c:v>1517</c:v>
                </c:pt>
                <c:pt idx="38">
                  <c:v>1518</c:v>
                </c:pt>
                <c:pt idx="39">
                  <c:v>1519</c:v>
                </c:pt>
                <c:pt idx="40">
                  <c:v>1520</c:v>
                </c:pt>
                <c:pt idx="41">
                  <c:v>1521</c:v>
                </c:pt>
                <c:pt idx="42">
                  <c:v>1522</c:v>
                </c:pt>
                <c:pt idx="43">
                  <c:v>1523</c:v>
                </c:pt>
                <c:pt idx="44">
                  <c:v>1524</c:v>
                </c:pt>
                <c:pt idx="45">
                  <c:v>1525</c:v>
                </c:pt>
                <c:pt idx="46">
                  <c:v>1526</c:v>
                </c:pt>
                <c:pt idx="47">
                  <c:v>1527</c:v>
                </c:pt>
                <c:pt idx="48">
                  <c:v>1528</c:v>
                </c:pt>
                <c:pt idx="49">
                  <c:v>1529</c:v>
                </c:pt>
                <c:pt idx="50">
                  <c:v>1530</c:v>
                </c:pt>
                <c:pt idx="51">
                  <c:v>1531</c:v>
                </c:pt>
                <c:pt idx="52">
                  <c:v>1532</c:v>
                </c:pt>
                <c:pt idx="53">
                  <c:v>1533</c:v>
                </c:pt>
                <c:pt idx="54">
                  <c:v>1534</c:v>
                </c:pt>
                <c:pt idx="55">
                  <c:v>1535</c:v>
                </c:pt>
                <c:pt idx="56">
                  <c:v>1536</c:v>
                </c:pt>
                <c:pt idx="57">
                  <c:v>1537</c:v>
                </c:pt>
                <c:pt idx="58">
                  <c:v>1538</c:v>
                </c:pt>
                <c:pt idx="59">
                  <c:v>1539</c:v>
                </c:pt>
                <c:pt idx="60">
                  <c:v>1540</c:v>
                </c:pt>
                <c:pt idx="61">
                  <c:v>1541</c:v>
                </c:pt>
                <c:pt idx="62">
                  <c:v>1542</c:v>
                </c:pt>
                <c:pt idx="63">
                  <c:v>1543</c:v>
                </c:pt>
                <c:pt idx="64">
                  <c:v>1544</c:v>
                </c:pt>
                <c:pt idx="65">
                  <c:v>1545</c:v>
                </c:pt>
                <c:pt idx="66">
                  <c:v>1546</c:v>
                </c:pt>
                <c:pt idx="67">
                  <c:v>1547</c:v>
                </c:pt>
                <c:pt idx="68">
                  <c:v>1548</c:v>
                </c:pt>
                <c:pt idx="69">
                  <c:v>1549</c:v>
                </c:pt>
                <c:pt idx="70">
                  <c:v>1550</c:v>
                </c:pt>
                <c:pt idx="71">
                  <c:v>1551</c:v>
                </c:pt>
                <c:pt idx="72">
                  <c:v>1552</c:v>
                </c:pt>
                <c:pt idx="73">
                  <c:v>1553</c:v>
                </c:pt>
                <c:pt idx="74">
                  <c:v>1554</c:v>
                </c:pt>
                <c:pt idx="75">
                  <c:v>1555</c:v>
                </c:pt>
                <c:pt idx="76">
                  <c:v>1556</c:v>
                </c:pt>
                <c:pt idx="77">
                  <c:v>1557</c:v>
                </c:pt>
                <c:pt idx="78">
                  <c:v>1558</c:v>
                </c:pt>
                <c:pt idx="79">
                  <c:v>1559</c:v>
                </c:pt>
                <c:pt idx="80">
                  <c:v>1560</c:v>
                </c:pt>
                <c:pt idx="81">
                  <c:v>1561</c:v>
                </c:pt>
                <c:pt idx="82">
                  <c:v>1562</c:v>
                </c:pt>
                <c:pt idx="83">
                  <c:v>1563</c:v>
                </c:pt>
                <c:pt idx="84">
                  <c:v>1564</c:v>
                </c:pt>
                <c:pt idx="85">
                  <c:v>1565</c:v>
                </c:pt>
                <c:pt idx="86">
                  <c:v>1566</c:v>
                </c:pt>
                <c:pt idx="87">
                  <c:v>1567</c:v>
                </c:pt>
                <c:pt idx="88">
                  <c:v>1568</c:v>
                </c:pt>
                <c:pt idx="89">
                  <c:v>1569</c:v>
                </c:pt>
                <c:pt idx="90">
                  <c:v>1570</c:v>
                </c:pt>
                <c:pt idx="91">
                  <c:v>1571</c:v>
                </c:pt>
                <c:pt idx="92">
                  <c:v>1572</c:v>
                </c:pt>
                <c:pt idx="93">
                  <c:v>1573</c:v>
                </c:pt>
                <c:pt idx="94">
                  <c:v>1574</c:v>
                </c:pt>
                <c:pt idx="95">
                  <c:v>1575</c:v>
                </c:pt>
                <c:pt idx="96">
                  <c:v>1576</c:v>
                </c:pt>
                <c:pt idx="97">
                  <c:v>1577</c:v>
                </c:pt>
                <c:pt idx="98">
                  <c:v>1578</c:v>
                </c:pt>
                <c:pt idx="99">
                  <c:v>1579</c:v>
                </c:pt>
                <c:pt idx="100">
                  <c:v>1580</c:v>
                </c:pt>
                <c:pt idx="101">
                  <c:v>1581</c:v>
                </c:pt>
                <c:pt idx="102">
                  <c:v>1582</c:v>
                </c:pt>
                <c:pt idx="103">
                  <c:v>1583</c:v>
                </c:pt>
                <c:pt idx="104">
                  <c:v>1584</c:v>
                </c:pt>
                <c:pt idx="105">
                  <c:v>1585</c:v>
                </c:pt>
                <c:pt idx="106">
                  <c:v>1586</c:v>
                </c:pt>
                <c:pt idx="107">
                  <c:v>1587</c:v>
                </c:pt>
                <c:pt idx="108">
                  <c:v>1588</c:v>
                </c:pt>
                <c:pt idx="109">
                  <c:v>1589</c:v>
                </c:pt>
                <c:pt idx="110">
                  <c:v>1590</c:v>
                </c:pt>
                <c:pt idx="111">
                  <c:v>1591</c:v>
                </c:pt>
                <c:pt idx="112">
                  <c:v>1592</c:v>
                </c:pt>
                <c:pt idx="113">
                  <c:v>1593</c:v>
                </c:pt>
                <c:pt idx="114">
                  <c:v>1594</c:v>
                </c:pt>
                <c:pt idx="115">
                  <c:v>1595</c:v>
                </c:pt>
                <c:pt idx="116">
                  <c:v>1596</c:v>
                </c:pt>
                <c:pt idx="117">
                  <c:v>1597</c:v>
                </c:pt>
                <c:pt idx="118">
                  <c:v>1598</c:v>
                </c:pt>
                <c:pt idx="119">
                  <c:v>1599</c:v>
                </c:pt>
                <c:pt idx="120">
                  <c:v>1600</c:v>
                </c:pt>
                <c:pt idx="121">
                  <c:v>1601</c:v>
                </c:pt>
                <c:pt idx="122">
                  <c:v>1602</c:v>
                </c:pt>
                <c:pt idx="123">
                  <c:v>1603</c:v>
                </c:pt>
                <c:pt idx="124">
                  <c:v>1604</c:v>
                </c:pt>
                <c:pt idx="125">
                  <c:v>1605</c:v>
                </c:pt>
                <c:pt idx="126">
                  <c:v>1606</c:v>
                </c:pt>
                <c:pt idx="127">
                  <c:v>1607</c:v>
                </c:pt>
                <c:pt idx="128">
                  <c:v>1608</c:v>
                </c:pt>
                <c:pt idx="129">
                  <c:v>1609</c:v>
                </c:pt>
                <c:pt idx="130">
                  <c:v>1610</c:v>
                </c:pt>
                <c:pt idx="131">
                  <c:v>1611</c:v>
                </c:pt>
                <c:pt idx="132">
                  <c:v>1612</c:v>
                </c:pt>
                <c:pt idx="133">
                  <c:v>1613</c:v>
                </c:pt>
                <c:pt idx="134">
                  <c:v>1614</c:v>
                </c:pt>
                <c:pt idx="135">
                  <c:v>1615</c:v>
                </c:pt>
                <c:pt idx="136">
                  <c:v>1616</c:v>
                </c:pt>
                <c:pt idx="137">
                  <c:v>1617</c:v>
                </c:pt>
                <c:pt idx="138">
                  <c:v>1618</c:v>
                </c:pt>
                <c:pt idx="139">
                  <c:v>1619</c:v>
                </c:pt>
                <c:pt idx="140">
                  <c:v>1620</c:v>
                </c:pt>
                <c:pt idx="141">
                  <c:v>1621</c:v>
                </c:pt>
                <c:pt idx="142">
                  <c:v>1622</c:v>
                </c:pt>
                <c:pt idx="143">
                  <c:v>1623</c:v>
                </c:pt>
                <c:pt idx="144">
                  <c:v>1624</c:v>
                </c:pt>
                <c:pt idx="145">
                  <c:v>1625</c:v>
                </c:pt>
                <c:pt idx="146">
                  <c:v>1626</c:v>
                </c:pt>
                <c:pt idx="147">
                  <c:v>1627</c:v>
                </c:pt>
                <c:pt idx="148">
                  <c:v>1628</c:v>
                </c:pt>
                <c:pt idx="149">
                  <c:v>1629</c:v>
                </c:pt>
                <c:pt idx="150">
                  <c:v>1630</c:v>
                </c:pt>
                <c:pt idx="151">
                  <c:v>1631</c:v>
                </c:pt>
                <c:pt idx="152">
                  <c:v>1632</c:v>
                </c:pt>
                <c:pt idx="153">
                  <c:v>1633</c:v>
                </c:pt>
                <c:pt idx="154">
                  <c:v>1634</c:v>
                </c:pt>
                <c:pt idx="155">
                  <c:v>1635</c:v>
                </c:pt>
                <c:pt idx="156">
                  <c:v>1636</c:v>
                </c:pt>
                <c:pt idx="157">
                  <c:v>1637</c:v>
                </c:pt>
                <c:pt idx="158">
                  <c:v>1638</c:v>
                </c:pt>
                <c:pt idx="159">
                  <c:v>1639</c:v>
                </c:pt>
                <c:pt idx="160">
                  <c:v>1640</c:v>
                </c:pt>
                <c:pt idx="161">
                  <c:v>1641</c:v>
                </c:pt>
                <c:pt idx="162">
                  <c:v>1642</c:v>
                </c:pt>
                <c:pt idx="163">
                  <c:v>1643</c:v>
                </c:pt>
                <c:pt idx="164">
                  <c:v>1644</c:v>
                </c:pt>
                <c:pt idx="165">
                  <c:v>1645</c:v>
                </c:pt>
                <c:pt idx="166">
                  <c:v>1646</c:v>
                </c:pt>
                <c:pt idx="167">
                  <c:v>1647</c:v>
                </c:pt>
                <c:pt idx="168">
                  <c:v>1648</c:v>
                </c:pt>
                <c:pt idx="169">
                  <c:v>1649</c:v>
                </c:pt>
                <c:pt idx="170">
                  <c:v>1650</c:v>
                </c:pt>
                <c:pt idx="171">
                  <c:v>1651</c:v>
                </c:pt>
                <c:pt idx="172">
                  <c:v>1652</c:v>
                </c:pt>
                <c:pt idx="173">
                  <c:v>1653</c:v>
                </c:pt>
                <c:pt idx="174">
                  <c:v>1654</c:v>
                </c:pt>
                <c:pt idx="175">
                  <c:v>1655</c:v>
                </c:pt>
                <c:pt idx="176">
                  <c:v>1656</c:v>
                </c:pt>
                <c:pt idx="177">
                  <c:v>1657</c:v>
                </c:pt>
                <c:pt idx="178">
                  <c:v>1658</c:v>
                </c:pt>
                <c:pt idx="179">
                  <c:v>1659</c:v>
                </c:pt>
                <c:pt idx="180">
                  <c:v>1660</c:v>
                </c:pt>
                <c:pt idx="181">
                  <c:v>1661</c:v>
                </c:pt>
                <c:pt idx="182">
                  <c:v>1662</c:v>
                </c:pt>
                <c:pt idx="183">
                  <c:v>1663</c:v>
                </c:pt>
                <c:pt idx="184">
                  <c:v>1664</c:v>
                </c:pt>
                <c:pt idx="185">
                  <c:v>1665</c:v>
                </c:pt>
                <c:pt idx="186">
                  <c:v>1666</c:v>
                </c:pt>
                <c:pt idx="187">
                  <c:v>1667</c:v>
                </c:pt>
                <c:pt idx="188">
                  <c:v>1668</c:v>
                </c:pt>
                <c:pt idx="189">
                  <c:v>1669</c:v>
                </c:pt>
                <c:pt idx="190">
                  <c:v>1670</c:v>
                </c:pt>
                <c:pt idx="191">
                  <c:v>1671</c:v>
                </c:pt>
                <c:pt idx="192">
                  <c:v>1672</c:v>
                </c:pt>
                <c:pt idx="193">
                  <c:v>1673</c:v>
                </c:pt>
                <c:pt idx="194">
                  <c:v>1674</c:v>
                </c:pt>
                <c:pt idx="195">
                  <c:v>1675</c:v>
                </c:pt>
                <c:pt idx="196">
                  <c:v>1676</c:v>
                </c:pt>
                <c:pt idx="197">
                  <c:v>1677</c:v>
                </c:pt>
                <c:pt idx="198">
                  <c:v>1678</c:v>
                </c:pt>
                <c:pt idx="199">
                  <c:v>1679</c:v>
                </c:pt>
                <c:pt idx="200">
                  <c:v>1680</c:v>
                </c:pt>
                <c:pt idx="201">
                  <c:v>1681</c:v>
                </c:pt>
                <c:pt idx="202">
                  <c:v>1682</c:v>
                </c:pt>
                <c:pt idx="203">
                  <c:v>1683</c:v>
                </c:pt>
                <c:pt idx="204">
                  <c:v>1684</c:v>
                </c:pt>
                <c:pt idx="205">
                  <c:v>1685</c:v>
                </c:pt>
                <c:pt idx="206">
                  <c:v>1686</c:v>
                </c:pt>
                <c:pt idx="207">
                  <c:v>1687</c:v>
                </c:pt>
                <c:pt idx="208">
                  <c:v>1688</c:v>
                </c:pt>
                <c:pt idx="209">
                  <c:v>1689</c:v>
                </c:pt>
                <c:pt idx="210">
                  <c:v>1690</c:v>
                </c:pt>
                <c:pt idx="211">
                  <c:v>1691</c:v>
                </c:pt>
                <c:pt idx="212">
                  <c:v>1692</c:v>
                </c:pt>
                <c:pt idx="213">
                  <c:v>1693</c:v>
                </c:pt>
                <c:pt idx="214">
                  <c:v>1694</c:v>
                </c:pt>
                <c:pt idx="215">
                  <c:v>1695</c:v>
                </c:pt>
                <c:pt idx="216">
                  <c:v>1696</c:v>
                </c:pt>
                <c:pt idx="217">
                  <c:v>1697</c:v>
                </c:pt>
                <c:pt idx="218">
                  <c:v>1698</c:v>
                </c:pt>
                <c:pt idx="219">
                  <c:v>1699</c:v>
                </c:pt>
                <c:pt idx="220">
                  <c:v>1700</c:v>
                </c:pt>
                <c:pt idx="221">
                  <c:v>1701</c:v>
                </c:pt>
                <c:pt idx="222">
                  <c:v>1702</c:v>
                </c:pt>
                <c:pt idx="223">
                  <c:v>1703</c:v>
                </c:pt>
                <c:pt idx="224">
                  <c:v>1704</c:v>
                </c:pt>
                <c:pt idx="225">
                  <c:v>1705</c:v>
                </c:pt>
                <c:pt idx="226">
                  <c:v>1706</c:v>
                </c:pt>
                <c:pt idx="227">
                  <c:v>1707</c:v>
                </c:pt>
                <c:pt idx="228">
                  <c:v>1708</c:v>
                </c:pt>
                <c:pt idx="229">
                  <c:v>1709</c:v>
                </c:pt>
                <c:pt idx="230">
                  <c:v>1710</c:v>
                </c:pt>
                <c:pt idx="231">
                  <c:v>1711</c:v>
                </c:pt>
                <c:pt idx="232">
                  <c:v>1712</c:v>
                </c:pt>
                <c:pt idx="233">
                  <c:v>1713</c:v>
                </c:pt>
                <c:pt idx="234">
                  <c:v>1714</c:v>
                </c:pt>
                <c:pt idx="235">
                  <c:v>1715</c:v>
                </c:pt>
                <c:pt idx="236">
                  <c:v>1716</c:v>
                </c:pt>
                <c:pt idx="237">
                  <c:v>1717</c:v>
                </c:pt>
                <c:pt idx="238">
                  <c:v>1718</c:v>
                </c:pt>
                <c:pt idx="239">
                  <c:v>1719</c:v>
                </c:pt>
                <c:pt idx="240">
                  <c:v>1720</c:v>
                </c:pt>
                <c:pt idx="241">
                  <c:v>1721</c:v>
                </c:pt>
                <c:pt idx="242">
                  <c:v>1722</c:v>
                </c:pt>
                <c:pt idx="243">
                  <c:v>1723</c:v>
                </c:pt>
                <c:pt idx="244">
                  <c:v>1724</c:v>
                </c:pt>
                <c:pt idx="245">
                  <c:v>1725</c:v>
                </c:pt>
                <c:pt idx="246">
                  <c:v>1726</c:v>
                </c:pt>
                <c:pt idx="247">
                  <c:v>1727</c:v>
                </c:pt>
                <c:pt idx="248">
                  <c:v>1728</c:v>
                </c:pt>
                <c:pt idx="249">
                  <c:v>1729</c:v>
                </c:pt>
                <c:pt idx="250">
                  <c:v>1730</c:v>
                </c:pt>
                <c:pt idx="251">
                  <c:v>1731</c:v>
                </c:pt>
                <c:pt idx="252">
                  <c:v>1732</c:v>
                </c:pt>
                <c:pt idx="253">
                  <c:v>1733</c:v>
                </c:pt>
                <c:pt idx="254">
                  <c:v>1734</c:v>
                </c:pt>
                <c:pt idx="255">
                  <c:v>1735</c:v>
                </c:pt>
                <c:pt idx="256">
                  <c:v>1736</c:v>
                </c:pt>
                <c:pt idx="257">
                  <c:v>1737</c:v>
                </c:pt>
                <c:pt idx="258">
                  <c:v>1738</c:v>
                </c:pt>
                <c:pt idx="259">
                  <c:v>1739</c:v>
                </c:pt>
                <c:pt idx="260">
                  <c:v>1740</c:v>
                </c:pt>
                <c:pt idx="261">
                  <c:v>1741</c:v>
                </c:pt>
                <c:pt idx="262">
                  <c:v>1742</c:v>
                </c:pt>
                <c:pt idx="263">
                  <c:v>1743</c:v>
                </c:pt>
                <c:pt idx="264">
                  <c:v>1744</c:v>
                </c:pt>
                <c:pt idx="265">
                  <c:v>1745</c:v>
                </c:pt>
                <c:pt idx="266">
                  <c:v>1746</c:v>
                </c:pt>
                <c:pt idx="267">
                  <c:v>1747</c:v>
                </c:pt>
                <c:pt idx="268">
                  <c:v>1748</c:v>
                </c:pt>
                <c:pt idx="269">
                  <c:v>1749</c:v>
                </c:pt>
                <c:pt idx="270">
                  <c:v>1750</c:v>
                </c:pt>
                <c:pt idx="271">
                  <c:v>1751</c:v>
                </c:pt>
                <c:pt idx="272">
                  <c:v>1752</c:v>
                </c:pt>
                <c:pt idx="273">
                  <c:v>1753</c:v>
                </c:pt>
                <c:pt idx="274">
                  <c:v>1754</c:v>
                </c:pt>
                <c:pt idx="275">
                  <c:v>1755</c:v>
                </c:pt>
                <c:pt idx="276">
                  <c:v>1756</c:v>
                </c:pt>
                <c:pt idx="277">
                  <c:v>1757</c:v>
                </c:pt>
                <c:pt idx="278">
                  <c:v>1758</c:v>
                </c:pt>
                <c:pt idx="279">
                  <c:v>1759</c:v>
                </c:pt>
                <c:pt idx="280">
                  <c:v>1760</c:v>
                </c:pt>
                <c:pt idx="281">
                  <c:v>1761</c:v>
                </c:pt>
                <c:pt idx="282">
                  <c:v>1762</c:v>
                </c:pt>
                <c:pt idx="283">
                  <c:v>1763</c:v>
                </c:pt>
                <c:pt idx="284">
                  <c:v>1764</c:v>
                </c:pt>
                <c:pt idx="285">
                  <c:v>1765</c:v>
                </c:pt>
              </c:numCache>
            </c:numRef>
          </c:xVal>
          <c:yVal>
            <c:numRef>
              <c:f>'Fig 3 data'!$G$6:$G$291</c:f>
              <c:numCache>
                <c:formatCode>General</c:formatCode>
                <c:ptCount val="286"/>
                <c:pt idx="4">
                  <c:v>282.30000000000007</c:v>
                </c:pt>
                <c:pt idx="5">
                  <c:v>282.30000000000007</c:v>
                </c:pt>
                <c:pt idx="6">
                  <c:v>282.30000000000007</c:v>
                </c:pt>
                <c:pt idx="7">
                  <c:v>282.30000000000007</c:v>
                </c:pt>
                <c:pt idx="8">
                  <c:v>282.30000000000007</c:v>
                </c:pt>
                <c:pt idx="9">
                  <c:v>282.30000000000007</c:v>
                </c:pt>
                <c:pt idx="10">
                  <c:v>282.30000000000007</c:v>
                </c:pt>
                <c:pt idx="11">
                  <c:v>282.30000000000007</c:v>
                </c:pt>
                <c:pt idx="12">
                  <c:v>282.30000000000007</c:v>
                </c:pt>
                <c:pt idx="13">
                  <c:v>282.30000000000007</c:v>
                </c:pt>
                <c:pt idx="14">
                  <c:v>282.30000000000007</c:v>
                </c:pt>
                <c:pt idx="15">
                  <c:v>282.30000000000007</c:v>
                </c:pt>
                <c:pt idx="16">
                  <c:v>282.30000000000007</c:v>
                </c:pt>
                <c:pt idx="17">
                  <c:v>282.30000000000007</c:v>
                </c:pt>
                <c:pt idx="18">
                  <c:v>282.30000000000007</c:v>
                </c:pt>
                <c:pt idx="19">
                  <c:v>282.30000000000007</c:v>
                </c:pt>
                <c:pt idx="20">
                  <c:v>282.30000000000007</c:v>
                </c:pt>
                <c:pt idx="21">
                  <c:v>282.30000000000007</c:v>
                </c:pt>
                <c:pt idx="22">
                  <c:v>282.30000000000007</c:v>
                </c:pt>
                <c:pt idx="23">
                  <c:v>282.30000000000007</c:v>
                </c:pt>
                <c:pt idx="24">
                  <c:v>282.30000000000007</c:v>
                </c:pt>
                <c:pt idx="25">
                  <c:v>282.30000000000007</c:v>
                </c:pt>
                <c:pt idx="26">
                  <c:v>282.30000000000007</c:v>
                </c:pt>
                <c:pt idx="27">
                  <c:v>282.30000000000007</c:v>
                </c:pt>
                <c:pt idx="28">
                  <c:v>282.30000000000007</c:v>
                </c:pt>
                <c:pt idx="29">
                  <c:v>282.30000000000007</c:v>
                </c:pt>
                <c:pt idx="30">
                  <c:v>282.30000000000007</c:v>
                </c:pt>
                <c:pt idx="31">
                  <c:v>282.30000000000007</c:v>
                </c:pt>
                <c:pt idx="32">
                  <c:v>282.30000000000007</c:v>
                </c:pt>
                <c:pt idx="33">
                  <c:v>282.30000000000007</c:v>
                </c:pt>
                <c:pt idx="34">
                  <c:v>282.30000000000007</c:v>
                </c:pt>
                <c:pt idx="35">
                  <c:v>282.30000000000007</c:v>
                </c:pt>
                <c:pt idx="36">
                  <c:v>282.30000000000007</c:v>
                </c:pt>
                <c:pt idx="37">
                  <c:v>282.30000000000007</c:v>
                </c:pt>
                <c:pt idx="38">
                  <c:v>282.30000000000007</c:v>
                </c:pt>
                <c:pt idx="39">
                  <c:v>282.30000000000007</c:v>
                </c:pt>
                <c:pt idx="40">
                  <c:v>282.30000000000007</c:v>
                </c:pt>
                <c:pt idx="41">
                  <c:v>282.30000000000007</c:v>
                </c:pt>
                <c:pt idx="42">
                  <c:v>282.30000000000007</c:v>
                </c:pt>
                <c:pt idx="43">
                  <c:v>282.30000000000007</c:v>
                </c:pt>
                <c:pt idx="44">
                  <c:v>282.30000000000007</c:v>
                </c:pt>
                <c:pt idx="45">
                  <c:v>282.30000000000007</c:v>
                </c:pt>
                <c:pt idx="46">
                  <c:v>282.30000000000007</c:v>
                </c:pt>
                <c:pt idx="47">
                  <c:v>282.30000000000007</c:v>
                </c:pt>
                <c:pt idx="48">
                  <c:v>282.30000000000007</c:v>
                </c:pt>
                <c:pt idx="49">
                  <c:v>282.30000000000007</c:v>
                </c:pt>
                <c:pt idx="50">
                  <c:v>282.30000000000007</c:v>
                </c:pt>
                <c:pt idx="51">
                  <c:v>282.30000000000007</c:v>
                </c:pt>
                <c:pt idx="52">
                  <c:v>282.30000000000007</c:v>
                </c:pt>
                <c:pt idx="53">
                  <c:v>282.30000000000007</c:v>
                </c:pt>
                <c:pt idx="54">
                  <c:v>282.30000000000007</c:v>
                </c:pt>
                <c:pt idx="55">
                  <c:v>282.30000000000007</c:v>
                </c:pt>
                <c:pt idx="56">
                  <c:v>282.30000000000007</c:v>
                </c:pt>
                <c:pt idx="57">
                  <c:v>282.30000000000007</c:v>
                </c:pt>
                <c:pt idx="58">
                  <c:v>282.30000000000007</c:v>
                </c:pt>
                <c:pt idx="59">
                  <c:v>282.30000000000007</c:v>
                </c:pt>
                <c:pt idx="60">
                  <c:v>282.30000000000007</c:v>
                </c:pt>
                <c:pt idx="61">
                  <c:v>282.30000000000007</c:v>
                </c:pt>
                <c:pt idx="62">
                  <c:v>282.30000000000007</c:v>
                </c:pt>
                <c:pt idx="63">
                  <c:v>282.30000000000007</c:v>
                </c:pt>
                <c:pt idx="64">
                  <c:v>282.30000000000007</c:v>
                </c:pt>
                <c:pt idx="65">
                  <c:v>282.30000000000007</c:v>
                </c:pt>
                <c:pt idx="66">
                  <c:v>282.30000000000007</c:v>
                </c:pt>
                <c:pt idx="67">
                  <c:v>282.30000000000007</c:v>
                </c:pt>
                <c:pt idx="68">
                  <c:v>282.30000000000007</c:v>
                </c:pt>
                <c:pt idx="69">
                  <c:v>282.30000000000007</c:v>
                </c:pt>
                <c:pt idx="70">
                  <c:v>282.30000000000007</c:v>
                </c:pt>
                <c:pt idx="71">
                  <c:v>282.30000000000007</c:v>
                </c:pt>
                <c:pt idx="72">
                  <c:v>282.30000000000007</c:v>
                </c:pt>
                <c:pt idx="73">
                  <c:v>282.30000000000007</c:v>
                </c:pt>
                <c:pt idx="74">
                  <c:v>282.30000000000007</c:v>
                </c:pt>
                <c:pt idx="75">
                  <c:v>282.30000000000007</c:v>
                </c:pt>
                <c:pt idx="76">
                  <c:v>282.30000000000007</c:v>
                </c:pt>
                <c:pt idx="77">
                  <c:v>282.30000000000007</c:v>
                </c:pt>
                <c:pt idx="78">
                  <c:v>282.30000000000007</c:v>
                </c:pt>
                <c:pt idx="79">
                  <c:v>282.30000000000007</c:v>
                </c:pt>
                <c:pt idx="80">
                  <c:v>282.30000000000007</c:v>
                </c:pt>
                <c:pt idx="81">
                  <c:v>282.30000000000007</c:v>
                </c:pt>
                <c:pt idx="82">
                  <c:v>282.30000000000007</c:v>
                </c:pt>
                <c:pt idx="83">
                  <c:v>282.30000000000007</c:v>
                </c:pt>
                <c:pt idx="84">
                  <c:v>282.30000000000007</c:v>
                </c:pt>
                <c:pt idx="85">
                  <c:v>282.30000000000007</c:v>
                </c:pt>
                <c:pt idx="86">
                  <c:v>282.30000000000007</c:v>
                </c:pt>
                <c:pt idx="87">
                  <c:v>282.30000000000007</c:v>
                </c:pt>
                <c:pt idx="88">
                  <c:v>282.30000000000007</c:v>
                </c:pt>
                <c:pt idx="89">
                  <c:v>282.30000000000007</c:v>
                </c:pt>
                <c:pt idx="90">
                  <c:v>282.30000000000007</c:v>
                </c:pt>
                <c:pt idx="91">
                  <c:v>282.30000000000007</c:v>
                </c:pt>
                <c:pt idx="92">
                  <c:v>282.28030526315797</c:v>
                </c:pt>
                <c:pt idx="93">
                  <c:v>282.24091578947372</c:v>
                </c:pt>
                <c:pt idx="94">
                  <c:v>282.18183157894742</c:v>
                </c:pt>
                <c:pt idx="95">
                  <c:v>282.10305263157903</c:v>
                </c:pt>
                <c:pt idx="96">
                  <c:v>282.00457894736854</c:v>
                </c:pt>
                <c:pt idx="97">
                  <c:v>281.8864105263159</c:v>
                </c:pt>
                <c:pt idx="98">
                  <c:v>281.74854736842116</c:v>
                </c:pt>
                <c:pt idx="99">
                  <c:v>281.59098947368432</c:v>
                </c:pt>
                <c:pt idx="100">
                  <c:v>281.41373684210538</c:v>
                </c:pt>
                <c:pt idx="101">
                  <c:v>281.21678947368434</c:v>
                </c:pt>
                <c:pt idx="102">
                  <c:v>281.00014736842121</c:v>
                </c:pt>
                <c:pt idx="103">
                  <c:v>280.76381052631592</c:v>
                </c:pt>
                <c:pt idx="104">
                  <c:v>280.50777894736859</c:v>
                </c:pt>
                <c:pt idx="105">
                  <c:v>280.23205263157911</c:v>
                </c:pt>
                <c:pt idx="106">
                  <c:v>279.93663157894758</c:v>
                </c:pt>
                <c:pt idx="107">
                  <c:v>279.6215157894739</c:v>
                </c:pt>
                <c:pt idx="108">
                  <c:v>279.28670526315813</c:v>
                </c:pt>
                <c:pt idx="109">
                  <c:v>278.93220000000031</c:v>
                </c:pt>
                <c:pt idx="110">
                  <c:v>278.55800000000033</c:v>
                </c:pt>
                <c:pt idx="111">
                  <c:v>278.1838000000003</c:v>
                </c:pt>
                <c:pt idx="112">
                  <c:v>277.80960000000033</c:v>
                </c:pt>
                <c:pt idx="113">
                  <c:v>277.43540000000041</c:v>
                </c:pt>
                <c:pt idx="114">
                  <c:v>277.06120000000044</c:v>
                </c:pt>
                <c:pt idx="115">
                  <c:v>276.68700000000041</c:v>
                </c:pt>
                <c:pt idx="116">
                  <c:v>276.31280000000044</c:v>
                </c:pt>
                <c:pt idx="117">
                  <c:v>275.93860000000052</c:v>
                </c:pt>
                <c:pt idx="118">
                  <c:v>275.56440000000055</c:v>
                </c:pt>
                <c:pt idx="119">
                  <c:v>275.19020000000052</c:v>
                </c:pt>
                <c:pt idx="120">
                  <c:v>274.81600000000054</c:v>
                </c:pt>
                <c:pt idx="121">
                  <c:v>274.44180000000063</c:v>
                </c:pt>
                <c:pt idx="122">
                  <c:v>274.06760000000065</c:v>
                </c:pt>
                <c:pt idx="123">
                  <c:v>273.72459473684273</c:v>
                </c:pt>
                <c:pt idx="124">
                  <c:v>273.41278421052704</c:v>
                </c:pt>
                <c:pt idx="125">
                  <c:v>273.13216842105339</c:v>
                </c:pt>
                <c:pt idx="126">
                  <c:v>272.88274736842186</c:v>
                </c:pt>
                <c:pt idx="127">
                  <c:v>272.66452105263232</c:v>
                </c:pt>
                <c:pt idx="128">
                  <c:v>272.47748947368495</c:v>
                </c:pt>
                <c:pt idx="129">
                  <c:v>272.3216526315797</c:v>
                </c:pt>
                <c:pt idx="130">
                  <c:v>272.19701052631655</c:v>
                </c:pt>
                <c:pt idx="131">
                  <c:v>272.10356315789551</c:v>
                </c:pt>
                <c:pt idx="132">
                  <c:v>272.04131052631658</c:v>
                </c:pt>
                <c:pt idx="133">
                  <c:v>272.0102526315797</c:v>
                </c:pt>
                <c:pt idx="134">
                  <c:v>272.010389473685</c:v>
                </c:pt>
                <c:pt idx="135">
                  <c:v>272.04172105263234</c:v>
                </c:pt>
                <c:pt idx="136">
                  <c:v>272.10424736842185</c:v>
                </c:pt>
                <c:pt idx="137">
                  <c:v>272.19796842105347</c:v>
                </c:pt>
                <c:pt idx="138">
                  <c:v>272.32288421052715</c:v>
                </c:pt>
                <c:pt idx="139">
                  <c:v>272.47899473684299</c:v>
                </c:pt>
                <c:pt idx="140">
                  <c:v>272.66630000000094</c:v>
                </c:pt>
                <c:pt idx="141">
                  <c:v>272.88480000000095</c:v>
                </c:pt>
                <c:pt idx="142">
                  <c:v>273.1033000000009</c:v>
                </c:pt>
                <c:pt idx="143">
                  <c:v>273.32180000000096</c:v>
                </c:pt>
                <c:pt idx="144">
                  <c:v>273.54030000000097</c:v>
                </c:pt>
                <c:pt idx="145">
                  <c:v>273.75880000000097</c:v>
                </c:pt>
                <c:pt idx="146">
                  <c:v>273.97730000000092</c:v>
                </c:pt>
                <c:pt idx="147">
                  <c:v>274.19580000000087</c:v>
                </c:pt>
                <c:pt idx="148">
                  <c:v>274.41430000000094</c:v>
                </c:pt>
                <c:pt idx="149">
                  <c:v>274.63280000000088</c:v>
                </c:pt>
                <c:pt idx="150">
                  <c:v>274.83983684210614</c:v>
                </c:pt>
                <c:pt idx="151">
                  <c:v>275.03537368421138</c:v>
                </c:pt>
                <c:pt idx="152">
                  <c:v>275.21941052631666</c:v>
                </c:pt>
                <c:pt idx="153">
                  <c:v>275.39194736842188</c:v>
                </c:pt>
                <c:pt idx="154">
                  <c:v>275.55298421052709</c:v>
                </c:pt>
                <c:pt idx="155">
                  <c:v>275.70252105263228</c:v>
                </c:pt>
                <c:pt idx="156">
                  <c:v>275.84055789473751</c:v>
                </c:pt>
                <c:pt idx="157">
                  <c:v>275.96709473684268</c:v>
                </c:pt>
                <c:pt idx="158">
                  <c:v>276.08213157894789</c:v>
                </c:pt>
                <c:pt idx="159">
                  <c:v>276.18566842105315</c:v>
                </c:pt>
                <c:pt idx="160">
                  <c:v>276.27770526315834</c:v>
                </c:pt>
                <c:pt idx="161">
                  <c:v>276.35824210526357</c:v>
                </c:pt>
                <c:pt idx="162">
                  <c:v>276.42727894736873</c:v>
                </c:pt>
                <c:pt idx="163">
                  <c:v>276.484815789474</c:v>
                </c:pt>
                <c:pt idx="164">
                  <c:v>276.53085263157919</c:v>
                </c:pt>
                <c:pt idx="165">
                  <c:v>276.56538947368443</c:v>
                </c:pt>
                <c:pt idx="166">
                  <c:v>276.58842631578966</c:v>
                </c:pt>
                <c:pt idx="167">
                  <c:v>276.59996315789482</c:v>
                </c:pt>
                <c:pt idx="168">
                  <c:v>276.60000000000002</c:v>
                </c:pt>
                <c:pt idx="169">
                  <c:v>276.60000000000002</c:v>
                </c:pt>
                <c:pt idx="170">
                  <c:v>276.60000000000002</c:v>
                </c:pt>
                <c:pt idx="171">
                  <c:v>276.60000000000002</c:v>
                </c:pt>
                <c:pt idx="172">
                  <c:v>276.60000000000002</c:v>
                </c:pt>
                <c:pt idx="173">
                  <c:v>276.60000000000002</c:v>
                </c:pt>
                <c:pt idx="174">
                  <c:v>276.60000000000002</c:v>
                </c:pt>
                <c:pt idx="175">
                  <c:v>276.60000000000002</c:v>
                </c:pt>
                <c:pt idx="176">
                  <c:v>276.60000000000002</c:v>
                </c:pt>
                <c:pt idx="177">
                  <c:v>276.60000000000002</c:v>
                </c:pt>
                <c:pt idx="178">
                  <c:v>276.60000000000002</c:v>
                </c:pt>
                <c:pt idx="179">
                  <c:v>276.60000000000002</c:v>
                </c:pt>
                <c:pt idx="180">
                  <c:v>276.60000000000002</c:v>
                </c:pt>
                <c:pt idx="181">
                  <c:v>276.60000000000002</c:v>
                </c:pt>
                <c:pt idx="182">
                  <c:v>276.60000000000002</c:v>
                </c:pt>
                <c:pt idx="183">
                  <c:v>276.60000000000002</c:v>
                </c:pt>
                <c:pt idx="184">
                  <c:v>276.60000000000002</c:v>
                </c:pt>
                <c:pt idx="185">
                  <c:v>276.60000000000002</c:v>
                </c:pt>
                <c:pt idx="186">
                  <c:v>276.60000000000002</c:v>
                </c:pt>
                <c:pt idx="187">
                  <c:v>276.60000000000002</c:v>
                </c:pt>
                <c:pt idx="188">
                  <c:v>276.60000000000002</c:v>
                </c:pt>
                <c:pt idx="189">
                  <c:v>276.60000000000002</c:v>
                </c:pt>
                <c:pt idx="190">
                  <c:v>276.60000000000002</c:v>
                </c:pt>
                <c:pt idx="191">
                  <c:v>276.60000000000002</c:v>
                </c:pt>
                <c:pt idx="192">
                  <c:v>276.60000000000002</c:v>
                </c:pt>
                <c:pt idx="193">
                  <c:v>276.60000000000002</c:v>
                </c:pt>
                <c:pt idx="194">
                  <c:v>276.60000000000002</c:v>
                </c:pt>
                <c:pt idx="195">
                  <c:v>276.60000000000002</c:v>
                </c:pt>
                <c:pt idx="196">
                  <c:v>276.60000000000002</c:v>
                </c:pt>
                <c:pt idx="197">
                  <c:v>276.60000000000002</c:v>
                </c:pt>
                <c:pt idx="198">
                  <c:v>276.60000000000002</c:v>
                </c:pt>
                <c:pt idx="199">
                  <c:v>276.60000000000002</c:v>
                </c:pt>
                <c:pt idx="200">
                  <c:v>276.60000000000002</c:v>
                </c:pt>
                <c:pt idx="201">
                  <c:v>276.60000000000002</c:v>
                </c:pt>
                <c:pt idx="202">
                  <c:v>276.60000000000002</c:v>
                </c:pt>
                <c:pt idx="203">
                  <c:v>276.60000000000002</c:v>
                </c:pt>
                <c:pt idx="204">
                  <c:v>276.60000000000002</c:v>
                </c:pt>
                <c:pt idx="205">
                  <c:v>276.60000000000002</c:v>
                </c:pt>
                <c:pt idx="206">
                  <c:v>276.60000000000002</c:v>
                </c:pt>
                <c:pt idx="207">
                  <c:v>276.60000000000002</c:v>
                </c:pt>
                <c:pt idx="208">
                  <c:v>276.60000000000002</c:v>
                </c:pt>
                <c:pt idx="209">
                  <c:v>276.60000000000002</c:v>
                </c:pt>
                <c:pt idx="210">
                  <c:v>276.60000000000002</c:v>
                </c:pt>
                <c:pt idx="211">
                  <c:v>276.60000000000002</c:v>
                </c:pt>
                <c:pt idx="212">
                  <c:v>276.60000000000002</c:v>
                </c:pt>
                <c:pt idx="213">
                  <c:v>276.60000000000002</c:v>
                </c:pt>
                <c:pt idx="214">
                  <c:v>276.60000000000002</c:v>
                </c:pt>
                <c:pt idx="215">
                  <c:v>276.60000000000002</c:v>
                </c:pt>
                <c:pt idx="216">
                  <c:v>276.60000000000002</c:v>
                </c:pt>
                <c:pt idx="217">
                  <c:v>276.60000000000002</c:v>
                </c:pt>
                <c:pt idx="218">
                  <c:v>276.60000000000002</c:v>
                </c:pt>
                <c:pt idx="219">
                  <c:v>276.60000000000002</c:v>
                </c:pt>
                <c:pt idx="220">
                  <c:v>276.60000000000002</c:v>
                </c:pt>
                <c:pt idx="221">
                  <c:v>276.60000000000002</c:v>
                </c:pt>
                <c:pt idx="222">
                  <c:v>276.60000000000002</c:v>
                </c:pt>
                <c:pt idx="223">
                  <c:v>276.60000000000002</c:v>
                </c:pt>
                <c:pt idx="224">
                  <c:v>276.60000000000002</c:v>
                </c:pt>
                <c:pt idx="225">
                  <c:v>276.60000000000002</c:v>
                </c:pt>
                <c:pt idx="226">
                  <c:v>276.60000000000002</c:v>
                </c:pt>
                <c:pt idx="227">
                  <c:v>276.60000000000002</c:v>
                </c:pt>
                <c:pt idx="228">
                  <c:v>276.60000000000002</c:v>
                </c:pt>
                <c:pt idx="229">
                  <c:v>276.60000000000002</c:v>
                </c:pt>
                <c:pt idx="230">
                  <c:v>276.60000000000002</c:v>
                </c:pt>
                <c:pt idx="231">
                  <c:v>276.60000000000002</c:v>
                </c:pt>
                <c:pt idx="232">
                  <c:v>276.60000000000002</c:v>
                </c:pt>
                <c:pt idx="233">
                  <c:v>276.60000000000002</c:v>
                </c:pt>
                <c:pt idx="234">
                  <c:v>276.60000000000002</c:v>
                </c:pt>
                <c:pt idx="235">
                  <c:v>276.60000000000002</c:v>
                </c:pt>
                <c:pt idx="236">
                  <c:v>276.60000000000002</c:v>
                </c:pt>
                <c:pt idx="237">
                  <c:v>276.60000000000002</c:v>
                </c:pt>
                <c:pt idx="238">
                  <c:v>276.60000000000002</c:v>
                </c:pt>
                <c:pt idx="239">
                  <c:v>276.60000000000002</c:v>
                </c:pt>
                <c:pt idx="240">
                  <c:v>276.60000000000002</c:v>
                </c:pt>
                <c:pt idx="241">
                  <c:v>276.60000000000002</c:v>
                </c:pt>
                <c:pt idx="242">
                  <c:v>276.60000000000002</c:v>
                </c:pt>
                <c:pt idx="243">
                  <c:v>276.60000000000002</c:v>
                </c:pt>
                <c:pt idx="244">
                  <c:v>276.60000000000002</c:v>
                </c:pt>
                <c:pt idx="245">
                  <c:v>276.60000000000002</c:v>
                </c:pt>
                <c:pt idx="246">
                  <c:v>276.60000000000002</c:v>
                </c:pt>
                <c:pt idx="247">
                  <c:v>276.60000000000002</c:v>
                </c:pt>
                <c:pt idx="248">
                  <c:v>276.60000000000002</c:v>
                </c:pt>
                <c:pt idx="249">
                  <c:v>276.60000000000002</c:v>
                </c:pt>
                <c:pt idx="250">
                  <c:v>276.60000000000002</c:v>
                </c:pt>
                <c:pt idx="251">
                  <c:v>276.60000000000002</c:v>
                </c:pt>
                <c:pt idx="252">
                  <c:v>276.60000000000002</c:v>
                </c:pt>
                <c:pt idx="253">
                  <c:v>276.60000000000002</c:v>
                </c:pt>
                <c:pt idx="254">
                  <c:v>276.60000000000002</c:v>
                </c:pt>
                <c:pt idx="255">
                  <c:v>276.60000000000002</c:v>
                </c:pt>
                <c:pt idx="256">
                  <c:v>276.60000000000002</c:v>
                </c:pt>
                <c:pt idx="257">
                  <c:v>276.60000000000002</c:v>
                </c:pt>
                <c:pt idx="258">
                  <c:v>276.60000000000002</c:v>
                </c:pt>
                <c:pt idx="259">
                  <c:v>276.60000000000002</c:v>
                </c:pt>
                <c:pt idx="260">
                  <c:v>276.60000000000002</c:v>
                </c:pt>
                <c:pt idx="261">
                  <c:v>276.60000000000002</c:v>
                </c:pt>
                <c:pt idx="262">
                  <c:v>276.60000000000002</c:v>
                </c:pt>
                <c:pt idx="263">
                  <c:v>276.60000000000002</c:v>
                </c:pt>
                <c:pt idx="264">
                  <c:v>276.60000000000002</c:v>
                </c:pt>
                <c:pt idx="265">
                  <c:v>276.60000000000002</c:v>
                </c:pt>
                <c:pt idx="266">
                  <c:v>276.60000000000002</c:v>
                </c:pt>
                <c:pt idx="267">
                  <c:v>276.60000000000002</c:v>
                </c:pt>
                <c:pt idx="268">
                  <c:v>276.60000000000002</c:v>
                </c:pt>
                <c:pt idx="269">
                  <c:v>276.60000000000002</c:v>
                </c:pt>
                <c:pt idx="270">
                  <c:v>276.60000000000002</c:v>
                </c:pt>
                <c:pt idx="271">
                  <c:v>276.60000000000002</c:v>
                </c:pt>
                <c:pt idx="272">
                  <c:v>276.60000000000002</c:v>
                </c:pt>
                <c:pt idx="273">
                  <c:v>276.60000000000002</c:v>
                </c:pt>
                <c:pt idx="274">
                  <c:v>276.60000000000002</c:v>
                </c:pt>
                <c:pt idx="275">
                  <c:v>276.60000000000002</c:v>
                </c:pt>
                <c:pt idx="276">
                  <c:v>276.60000000000002</c:v>
                </c:pt>
                <c:pt idx="277">
                  <c:v>276.60000000000002</c:v>
                </c:pt>
                <c:pt idx="278">
                  <c:v>276.60000000000002</c:v>
                </c:pt>
                <c:pt idx="279">
                  <c:v>276.60000000000002</c:v>
                </c:pt>
                <c:pt idx="280">
                  <c:v>276.60000000000002</c:v>
                </c:pt>
                <c:pt idx="281">
                  <c:v>276.60000000000002</c:v>
                </c:pt>
                <c:pt idx="282">
                  <c:v>276.60000000000002</c:v>
                </c:pt>
                <c:pt idx="283">
                  <c:v>276.60000000000002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BC-4257-97ED-E76DB2C1C688}"/>
            </c:ext>
          </c:extLst>
        </c:ser>
        <c:ser>
          <c:idx val="0"/>
          <c:order val="2"/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 3 data'!$A$1:$A$18</c:f>
              <c:numCache>
                <c:formatCode>General</c:formatCode>
                <c:ptCount val="18"/>
                <c:pt idx="0">
                  <c:v>1500</c:v>
                </c:pt>
                <c:pt idx="1">
                  <c:v>1528</c:v>
                </c:pt>
                <c:pt idx="2">
                  <c:v>1545</c:v>
                </c:pt>
                <c:pt idx="3">
                  <c:v>1560</c:v>
                </c:pt>
                <c:pt idx="4">
                  <c:v>1570</c:v>
                </c:pt>
                <c:pt idx="5">
                  <c:v>1589</c:v>
                </c:pt>
                <c:pt idx="6">
                  <c:v>1602</c:v>
                </c:pt>
                <c:pt idx="7">
                  <c:v>1610</c:v>
                </c:pt>
                <c:pt idx="8">
                  <c:v>1628</c:v>
                </c:pt>
                <c:pt idx="9">
                  <c:v>1638</c:v>
                </c:pt>
                <c:pt idx="10">
                  <c:v>1648</c:v>
                </c:pt>
                <c:pt idx="11">
                  <c:v>1680</c:v>
                </c:pt>
                <c:pt idx="12">
                  <c:v>1692</c:v>
                </c:pt>
                <c:pt idx="13">
                  <c:v>1720</c:v>
                </c:pt>
                <c:pt idx="14">
                  <c:v>1724</c:v>
                </c:pt>
                <c:pt idx="15">
                  <c:v>1735</c:v>
                </c:pt>
                <c:pt idx="16">
                  <c:v>1740</c:v>
                </c:pt>
                <c:pt idx="17">
                  <c:v>1749</c:v>
                </c:pt>
              </c:numCache>
            </c:numRef>
          </c:xVal>
          <c:yVal>
            <c:numRef>
              <c:f>'Fig 3 data'!$B$1:$B$18</c:f>
              <c:numCache>
                <c:formatCode>General</c:formatCode>
                <c:ptCount val="18"/>
                <c:pt idx="0">
                  <c:v>282.5</c:v>
                </c:pt>
                <c:pt idx="1">
                  <c:v>283</c:v>
                </c:pt>
                <c:pt idx="2">
                  <c:v>282.60000000000002</c:v>
                </c:pt>
                <c:pt idx="3">
                  <c:v>281.8</c:v>
                </c:pt>
                <c:pt idx="4">
                  <c:v>281.89999999999998</c:v>
                </c:pt>
                <c:pt idx="5">
                  <c:v>281</c:v>
                </c:pt>
                <c:pt idx="6">
                  <c:v>274.2</c:v>
                </c:pt>
                <c:pt idx="7">
                  <c:v>271.7</c:v>
                </c:pt>
                <c:pt idx="8">
                  <c:v>274.3</c:v>
                </c:pt>
                <c:pt idx="9">
                  <c:v>276.60000000000002</c:v>
                </c:pt>
                <c:pt idx="10">
                  <c:v>277.2</c:v>
                </c:pt>
                <c:pt idx="11">
                  <c:v>275.8</c:v>
                </c:pt>
                <c:pt idx="12">
                  <c:v>276.3</c:v>
                </c:pt>
                <c:pt idx="13">
                  <c:v>277.5</c:v>
                </c:pt>
                <c:pt idx="14">
                  <c:v>276.89999999999998</c:v>
                </c:pt>
                <c:pt idx="15">
                  <c:v>278.10000000000002</c:v>
                </c:pt>
                <c:pt idx="16">
                  <c:v>276.7</c:v>
                </c:pt>
                <c:pt idx="17">
                  <c:v>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BBC-4257-97ED-E76DB2C1C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7413727"/>
        <c:axId val="1327418047"/>
      </c:scatterChart>
      <c:valAx>
        <c:axId val="1327413727"/>
        <c:scaling>
          <c:orientation val="minMax"/>
          <c:max val="1750"/>
          <c:min val="1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Year, 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18047"/>
        <c:crosses val="autoZero"/>
        <c:crossBetween val="midCat"/>
      </c:valAx>
      <c:valAx>
        <c:axId val="132741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CO</a:t>
                </a:r>
                <a:r>
                  <a:rPr lang="en-US" sz="1300" baseline="-25000"/>
                  <a:t>2</a:t>
                </a:r>
                <a:r>
                  <a:rPr lang="en-US" sz="1300"/>
                  <a:t>, ppm</a:t>
                </a:r>
              </a:p>
            </c:rich>
          </c:tx>
          <c:layout>
            <c:manualLayout>
              <c:xMode val="edge"/>
              <c:yMode val="edge"/>
              <c:x val="2.5663174923077729E-3"/>
              <c:y val="0.32662755572337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13727"/>
        <c:crosses val="autoZero"/>
        <c:crossBetween val="midCat"/>
        <c:min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88835767044505"/>
          <c:y val="3.7453703703703718E-2"/>
          <c:w val="0.76866174777385865"/>
          <c:h val="0.9116203703703703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'Fig 1 manual nonlinear regr'!$C$13:$C$77</c:f>
              <c:numCache>
                <c:formatCode>General</c:formatCode>
                <c:ptCount val="65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</c:numCache>
            </c:numRef>
          </c:xVal>
          <c:yVal>
            <c:numRef>
              <c:f>'Fig 1 manual nonlinear regr'!$X$13:$X$77</c:f>
              <c:numCache>
                <c:formatCode>0.00</c:formatCode>
                <c:ptCount val="65"/>
                <c:pt idx="1">
                  <c:v>3.8428748003601263E-3</c:v>
                </c:pt>
                <c:pt idx="2">
                  <c:v>0.18491893361740117</c:v>
                </c:pt>
                <c:pt idx="3">
                  <c:v>0.33114753172105793</c:v>
                </c:pt>
                <c:pt idx="4">
                  <c:v>0.56349833258474291</c:v>
                </c:pt>
                <c:pt idx="5">
                  <c:v>0.35016722634772651</c:v>
                </c:pt>
                <c:pt idx="6">
                  <c:v>0.21544813549508035</c:v>
                </c:pt>
                <c:pt idx="7">
                  <c:v>0.31214558481614557</c:v>
                </c:pt>
                <c:pt idx="8">
                  <c:v>0.49211425467588771</c:v>
                </c:pt>
                <c:pt idx="9">
                  <c:v>0.69844304027054704</c:v>
                </c:pt>
                <c:pt idx="10">
                  <c:v>0.62584680983718499</c:v>
                </c:pt>
                <c:pt idx="11">
                  <c:v>0.74333572144233051</c:v>
                </c:pt>
                <c:pt idx="12">
                  <c:v>0.50170484139708071</c:v>
                </c:pt>
                <c:pt idx="13">
                  <c:v>0.41473074611036509</c:v>
                </c:pt>
                <c:pt idx="14">
                  <c:v>0.14199996035233653</c:v>
                </c:pt>
                <c:pt idx="15">
                  <c:v>0.12309568414826799</c:v>
                </c:pt>
                <c:pt idx="16">
                  <c:v>-0.22617187556733143</c:v>
                </c:pt>
                <c:pt idx="17">
                  <c:v>-0.48210910705042426</c:v>
                </c:pt>
                <c:pt idx="18">
                  <c:v>-0.53894195214676677</c:v>
                </c:pt>
                <c:pt idx="19">
                  <c:v>-0.53156961840606221</c:v>
                </c:pt>
                <c:pt idx="20">
                  <c:v>-0.29906364509006761</c:v>
                </c:pt>
                <c:pt idx="21">
                  <c:v>-0.4009735732203315</c:v>
                </c:pt>
                <c:pt idx="22">
                  <c:v>-0.3235539134439212</c:v>
                </c:pt>
                <c:pt idx="23">
                  <c:v>-0.6081910119322439</c:v>
                </c:pt>
                <c:pt idx="24">
                  <c:v>-0.42251048942411745</c:v>
                </c:pt>
                <c:pt idx="25">
                  <c:v>-0.3742300038507172</c:v>
                </c:pt>
                <c:pt idx="26">
                  <c:v>-0.17418302410247102</c:v>
                </c:pt>
                <c:pt idx="27">
                  <c:v>-0.26276359959206275</c:v>
                </c:pt>
                <c:pt idx="28">
                  <c:v>-0.20840700576506302</c:v>
                </c:pt>
                <c:pt idx="29">
                  <c:v>0.2190506038021264</c:v>
                </c:pt>
                <c:pt idx="30">
                  <c:v>0.24710964381921485</c:v>
                </c:pt>
                <c:pt idx="31">
                  <c:v>2.1411463812531415E-3</c:v>
                </c:pt>
                <c:pt idx="32">
                  <c:v>-0.63277643497157976</c:v>
                </c:pt>
                <c:pt idx="33">
                  <c:v>-1.2537541363319253</c:v>
                </c:pt>
                <c:pt idx="34">
                  <c:v>-1.8262937782564943</c:v>
                </c:pt>
                <c:pt idx="35">
                  <c:v>-2.2748853032429679</c:v>
                </c:pt>
                <c:pt idx="36">
                  <c:v>-2.3069342324344766</c:v>
                </c:pt>
                <c:pt idx="37">
                  <c:v>-2.4230955793437374</c:v>
                </c:pt>
                <c:pt idx="38">
                  <c:v>-2.4055437983789147</c:v>
                </c:pt>
                <c:pt idx="39">
                  <c:v>-2.1037067956248543</c:v>
                </c:pt>
                <c:pt idx="40">
                  <c:v>-1.7801079414762551</c:v>
                </c:pt>
                <c:pt idx="41">
                  <c:v>-1.7429659428090833</c:v>
                </c:pt>
                <c:pt idx="42">
                  <c:v>-2.0909730180379711</c:v>
                </c:pt>
                <c:pt idx="43">
                  <c:v>-2.0611743153328539</c:v>
                </c:pt>
                <c:pt idx="44">
                  <c:v>-1.8339454601479208</c:v>
                </c:pt>
                <c:pt idx="45">
                  <c:v>-1.8571846920088244</c:v>
                </c:pt>
                <c:pt idx="46">
                  <c:v>-1.7833789234168951</c:v>
                </c:pt>
                <c:pt idx="47">
                  <c:v>-1.9983004510334392</c:v>
                </c:pt>
                <c:pt idx="48">
                  <c:v>-1.8848258763335177</c:v>
                </c:pt>
                <c:pt idx="49">
                  <c:v>-2.3863811469951202</c:v>
                </c:pt>
                <c:pt idx="50">
                  <c:v>-2.820383926186556</c:v>
                </c:pt>
                <c:pt idx="51">
                  <c:v>-3.3248780845588235</c:v>
                </c:pt>
                <c:pt idx="52">
                  <c:v>-3.7081297143291181</c:v>
                </c:pt>
                <c:pt idx="53">
                  <c:v>-3.9355877794314815</c:v>
                </c:pt>
                <c:pt idx="54">
                  <c:v>-4.3554941442155082</c:v>
                </c:pt>
                <c:pt idx="55">
                  <c:v>-4.67523893002154</c:v>
                </c:pt>
                <c:pt idx="56">
                  <c:v>-4.9788088588460555</c:v>
                </c:pt>
                <c:pt idx="57">
                  <c:v>-4.7577257866288205</c:v>
                </c:pt>
                <c:pt idx="58">
                  <c:v>-4.6536744952878548</c:v>
                </c:pt>
                <c:pt idx="59">
                  <c:v>-4.4532004301623074</c:v>
                </c:pt>
                <c:pt idx="60">
                  <c:v>-4.6245687175813641</c:v>
                </c:pt>
                <c:pt idx="61">
                  <c:v>-4.676939498981862</c:v>
                </c:pt>
                <c:pt idx="62">
                  <c:v>-4.768653138830321</c:v>
                </c:pt>
                <c:pt idx="63">
                  <c:v>-5.2537842939401758</c:v>
                </c:pt>
                <c:pt idx="64">
                  <c:v>-5.3299758364975105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A1-4030-85AD-FC3FF260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0543055"/>
        <c:axId val="1950550255"/>
      </c:scatterChart>
      <c:valAx>
        <c:axId val="1950543055"/>
        <c:scaling>
          <c:orientation val="minMax"/>
          <c:max val="2010"/>
          <c:min val="196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0550255"/>
        <c:crossesAt val="-4"/>
        <c:crossBetween val="midCat"/>
        <c:minorUnit val="5"/>
      </c:valAx>
      <c:valAx>
        <c:axId val="1950550255"/>
        <c:scaling>
          <c:orientation val="minMax"/>
          <c:max val="2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Calc-Meas, ppm</a:t>
                </a:r>
              </a:p>
            </c:rich>
          </c:tx>
          <c:overlay val="0"/>
        </c:title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0543055"/>
        <c:crosses val="autoZero"/>
        <c:crossBetween val="midCat"/>
        <c:majorUnit val="2"/>
        <c:min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36482939632546E-2"/>
          <c:y val="2.5428331875182269E-2"/>
          <c:w val="0.86497462817147852"/>
          <c:h val="0.8786654272382619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2231825757826296"/>
                  <c:y val="-1.30438903470399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 1 manual nonlinear regr'!$AJ$2:$AJ$122</c:f>
              <c:numCache>
                <c:formatCode>General</c:formatCode>
                <c:ptCount val="121"/>
                <c:pt idx="0">
                  <c:v>1980.0417</c:v>
                </c:pt>
                <c:pt idx="1">
                  <c:v>1980.125</c:v>
                </c:pt>
                <c:pt idx="2">
                  <c:v>1980.2083</c:v>
                </c:pt>
                <c:pt idx="3">
                  <c:v>1980.2917</c:v>
                </c:pt>
                <c:pt idx="4">
                  <c:v>1980.375</c:v>
                </c:pt>
                <c:pt idx="5">
                  <c:v>1980.4583</c:v>
                </c:pt>
                <c:pt idx="6">
                  <c:v>1980.5417</c:v>
                </c:pt>
                <c:pt idx="7">
                  <c:v>1980.625</c:v>
                </c:pt>
                <c:pt idx="8">
                  <c:v>1980.7083</c:v>
                </c:pt>
                <c:pt idx="9">
                  <c:v>1980.7917</c:v>
                </c:pt>
                <c:pt idx="10">
                  <c:v>1980.875</c:v>
                </c:pt>
                <c:pt idx="11">
                  <c:v>1980.9583</c:v>
                </c:pt>
                <c:pt idx="12">
                  <c:v>1981.0417</c:v>
                </c:pt>
                <c:pt idx="13">
                  <c:v>1981.125</c:v>
                </c:pt>
                <c:pt idx="14">
                  <c:v>1981.2083</c:v>
                </c:pt>
                <c:pt idx="15">
                  <c:v>1981.2917</c:v>
                </c:pt>
                <c:pt idx="16">
                  <c:v>1981.375</c:v>
                </c:pt>
                <c:pt idx="17">
                  <c:v>1981.4583</c:v>
                </c:pt>
                <c:pt idx="18">
                  <c:v>1981.5417</c:v>
                </c:pt>
                <c:pt idx="19">
                  <c:v>1981.625</c:v>
                </c:pt>
                <c:pt idx="20">
                  <c:v>1981.7083</c:v>
                </c:pt>
                <c:pt idx="21">
                  <c:v>1981.7917</c:v>
                </c:pt>
                <c:pt idx="22">
                  <c:v>1981.875</c:v>
                </c:pt>
                <c:pt idx="23">
                  <c:v>1981.9583</c:v>
                </c:pt>
                <c:pt idx="24">
                  <c:v>1982.0417</c:v>
                </c:pt>
                <c:pt idx="25">
                  <c:v>1982.125</c:v>
                </c:pt>
                <c:pt idx="26">
                  <c:v>1982.2083</c:v>
                </c:pt>
                <c:pt idx="27">
                  <c:v>1982.2917</c:v>
                </c:pt>
                <c:pt idx="28">
                  <c:v>1982.375</c:v>
                </c:pt>
                <c:pt idx="29">
                  <c:v>1982.4583</c:v>
                </c:pt>
                <c:pt idx="30">
                  <c:v>1982.5417</c:v>
                </c:pt>
                <c:pt idx="31">
                  <c:v>1982.625</c:v>
                </c:pt>
                <c:pt idx="32">
                  <c:v>1982.7083</c:v>
                </c:pt>
                <c:pt idx="33">
                  <c:v>1982.7917</c:v>
                </c:pt>
                <c:pt idx="34">
                  <c:v>1982.875</c:v>
                </c:pt>
                <c:pt idx="35">
                  <c:v>1982.9583</c:v>
                </c:pt>
                <c:pt idx="36">
                  <c:v>1983.0417</c:v>
                </c:pt>
                <c:pt idx="37">
                  <c:v>1983.125</c:v>
                </c:pt>
                <c:pt idx="38">
                  <c:v>1983.2083</c:v>
                </c:pt>
                <c:pt idx="39">
                  <c:v>1983.2917</c:v>
                </c:pt>
                <c:pt idx="40">
                  <c:v>1983.375</c:v>
                </c:pt>
                <c:pt idx="41">
                  <c:v>1983.4583</c:v>
                </c:pt>
                <c:pt idx="42">
                  <c:v>1983.5417</c:v>
                </c:pt>
                <c:pt idx="43">
                  <c:v>1983.625</c:v>
                </c:pt>
                <c:pt idx="44">
                  <c:v>1983.7083</c:v>
                </c:pt>
                <c:pt idx="45">
                  <c:v>1983.7917</c:v>
                </c:pt>
                <c:pt idx="46">
                  <c:v>1983.875</c:v>
                </c:pt>
                <c:pt idx="47">
                  <c:v>1983.9583</c:v>
                </c:pt>
                <c:pt idx="48">
                  <c:v>1984.0417</c:v>
                </c:pt>
                <c:pt idx="49">
                  <c:v>1984.125</c:v>
                </c:pt>
                <c:pt idx="50">
                  <c:v>1984.2083</c:v>
                </c:pt>
                <c:pt idx="51">
                  <c:v>1984.2917</c:v>
                </c:pt>
                <c:pt idx="52">
                  <c:v>1984.375</c:v>
                </c:pt>
                <c:pt idx="53">
                  <c:v>1984.4583</c:v>
                </c:pt>
                <c:pt idx="54">
                  <c:v>1984.5417</c:v>
                </c:pt>
                <c:pt idx="55">
                  <c:v>1984.625</c:v>
                </c:pt>
                <c:pt idx="56">
                  <c:v>1984.7083</c:v>
                </c:pt>
                <c:pt idx="57">
                  <c:v>1984.7917</c:v>
                </c:pt>
                <c:pt idx="58">
                  <c:v>1984.875</c:v>
                </c:pt>
                <c:pt idx="59">
                  <c:v>1984.9583</c:v>
                </c:pt>
                <c:pt idx="60">
                  <c:v>1985.0417</c:v>
                </c:pt>
                <c:pt idx="61">
                  <c:v>1985.125</c:v>
                </c:pt>
                <c:pt idx="62">
                  <c:v>1985.2083</c:v>
                </c:pt>
                <c:pt idx="63">
                  <c:v>1985.2917</c:v>
                </c:pt>
                <c:pt idx="64">
                  <c:v>1985.375</c:v>
                </c:pt>
                <c:pt idx="65">
                  <c:v>1985.4583</c:v>
                </c:pt>
                <c:pt idx="66">
                  <c:v>1985.5417</c:v>
                </c:pt>
                <c:pt idx="67">
                  <c:v>1985.625</c:v>
                </c:pt>
                <c:pt idx="68">
                  <c:v>1985.7083</c:v>
                </c:pt>
                <c:pt idx="69">
                  <c:v>1985.7917</c:v>
                </c:pt>
                <c:pt idx="70">
                  <c:v>1985.875</c:v>
                </c:pt>
                <c:pt idx="71">
                  <c:v>1985.9583</c:v>
                </c:pt>
                <c:pt idx="72">
                  <c:v>1986.0417</c:v>
                </c:pt>
                <c:pt idx="73">
                  <c:v>1986.125</c:v>
                </c:pt>
                <c:pt idx="74">
                  <c:v>1986.2083</c:v>
                </c:pt>
                <c:pt idx="75">
                  <c:v>1986.2917</c:v>
                </c:pt>
                <c:pt idx="76">
                  <c:v>1986.375</c:v>
                </c:pt>
                <c:pt idx="77">
                  <c:v>1986.4583</c:v>
                </c:pt>
                <c:pt idx="78">
                  <c:v>1986.5417</c:v>
                </c:pt>
                <c:pt idx="79">
                  <c:v>1986.625</c:v>
                </c:pt>
                <c:pt idx="80">
                  <c:v>1986.7083</c:v>
                </c:pt>
                <c:pt idx="81">
                  <c:v>1986.7917</c:v>
                </c:pt>
                <c:pt idx="82">
                  <c:v>1986.875</c:v>
                </c:pt>
                <c:pt idx="83">
                  <c:v>1986.9583</c:v>
                </c:pt>
                <c:pt idx="84">
                  <c:v>1987.0417</c:v>
                </c:pt>
                <c:pt idx="85">
                  <c:v>1987.125</c:v>
                </c:pt>
                <c:pt idx="86">
                  <c:v>1987.2083</c:v>
                </c:pt>
                <c:pt idx="87">
                  <c:v>1987.2917</c:v>
                </c:pt>
                <c:pt idx="88">
                  <c:v>1987.375</c:v>
                </c:pt>
                <c:pt idx="89">
                  <c:v>1987.4583</c:v>
                </c:pt>
                <c:pt idx="90">
                  <c:v>1987.5417</c:v>
                </c:pt>
                <c:pt idx="91">
                  <c:v>1987.625</c:v>
                </c:pt>
                <c:pt idx="92">
                  <c:v>1987.7083</c:v>
                </c:pt>
                <c:pt idx="93">
                  <c:v>1987.7917</c:v>
                </c:pt>
                <c:pt idx="94">
                  <c:v>1987.875</c:v>
                </c:pt>
                <c:pt idx="95">
                  <c:v>1987.9583</c:v>
                </c:pt>
                <c:pt idx="96">
                  <c:v>1988.0417</c:v>
                </c:pt>
                <c:pt idx="97">
                  <c:v>1988.125</c:v>
                </c:pt>
                <c:pt idx="98">
                  <c:v>1988.2083</c:v>
                </c:pt>
                <c:pt idx="99">
                  <c:v>1988.2917</c:v>
                </c:pt>
                <c:pt idx="100">
                  <c:v>1988.375</c:v>
                </c:pt>
                <c:pt idx="101">
                  <c:v>1988.4583</c:v>
                </c:pt>
                <c:pt idx="102">
                  <c:v>1988.5417</c:v>
                </c:pt>
                <c:pt idx="103">
                  <c:v>1988.625</c:v>
                </c:pt>
                <c:pt idx="104">
                  <c:v>1988.7083</c:v>
                </c:pt>
                <c:pt idx="105">
                  <c:v>1988.7917</c:v>
                </c:pt>
                <c:pt idx="106">
                  <c:v>1988.875</c:v>
                </c:pt>
                <c:pt idx="107">
                  <c:v>1988.9583</c:v>
                </c:pt>
                <c:pt idx="108">
                  <c:v>1989.0417</c:v>
                </c:pt>
                <c:pt idx="109">
                  <c:v>1989.125</c:v>
                </c:pt>
                <c:pt idx="110">
                  <c:v>1989.2083</c:v>
                </c:pt>
                <c:pt idx="111">
                  <c:v>1989.2917</c:v>
                </c:pt>
                <c:pt idx="112">
                  <c:v>1989.375</c:v>
                </c:pt>
                <c:pt idx="113">
                  <c:v>1989.4583</c:v>
                </c:pt>
                <c:pt idx="114">
                  <c:v>1989.5417</c:v>
                </c:pt>
                <c:pt idx="115">
                  <c:v>1989.625</c:v>
                </c:pt>
                <c:pt idx="116">
                  <c:v>1989.7083</c:v>
                </c:pt>
                <c:pt idx="117">
                  <c:v>1989.7917</c:v>
                </c:pt>
                <c:pt idx="118">
                  <c:v>1989.875</c:v>
                </c:pt>
                <c:pt idx="119">
                  <c:v>1989.9583</c:v>
                </c:pt>
                <c:pt idx="120">
                  <c:v>1990.0417</c:v>
                </c:pt>
              </c:numCache>
            </c:numRef>
          </c:xVal>
          <c:yVal>
            <c:numRef>
              <c:f>'Fig 1 manual nonlinear regr'!$AL$2:$AL$122</c:f>
              <c:numCache>
                <c:formatCode>General</c:formatCode>
                <c:ptCount val="121"/>
                <c:pt idx="0">
                  <c:v>338.13</c:v>
                </c:pt>
                <c:pt idx="1">
                  <c:v>337.85</c:v>
                </c:pt>
                <c:pt idx="2">
                  <c:v>338.51</c:v>
                </c:pt>
                <c:pt idx="3">
                  <c:v>338.31</c:v>
                </c:pt>
                <c:pt idx="4">
                  <c:v>338.4</c:v>
                </c:pt>
                <c:pt idx="5">
                  <c:v>338.85</c:v>
                </c:pt>
                <c:pt idx="6">
                  <c:v>338.56</c:v>
                </c:pt>
                <c:pt idx="7">
                  <c:v>339.07</c:v>
                </c:pt>
                <c:pt idx="8">
                  <c:v>339.38</c:v>
                </c:pt>
                <c:pt idx="9">
                  <c:v>339.4</c:v>
                </c:pt>
                <c:pt idx="10">
                  <c:v>339.46</c:v>
                </c:pt>
                <c:pt idx="11">
                  <c:v>339.26</c:v>
                </c:pt>
                <c:pt idx="12">
                  <c:v>339.42</c:v>
                </c:pt>
                <c:pt idx="13">
                  <c:v>339.98</c:v>
                </c:pt>
                <c:pt idx="14">
                  <c:v>340.08</c:v>
                </c:pt>
                <c:pt idx="15">
                  <c:v>339.98</c:v>
                </c:pt>
                <c:pt idx="16">
                  <c:v>339.97</c:v>
                </c:pt>
                <c:pt idx="17">
                  <c:v>340.06</c:v>
                </c:pt>
                <c:pt idx="18">
                  <c:v>339.92</c:v>
                </c:pt>
                <c:pt idx="19">
                  <c:v>339.87</c:v>
                </c:pt>
                <c:pt idx="20">
                  <c:v>340.17</c:v>
                </c:pt>
                <c:pt idx="21">
                  <c:v>340.39</c:v>
                </c:pt>
                <c:pt idx="22">
                  <c:v>340.75</c:v>
                </c:pt>
                <c:pt idx="23">
                  <c:v>340.85</c:v>
                </c:pt>
                <c:pt idx="24">
                  <c:v>341.09</c:v>
                </c:pt>
                <c:pt idx="25">
                  <c:v>341.16</c:v>
                </c:pt>
                <c:pt idx="26">
                  <c:v>341.18</c:v>
                </c:pt>
                <c:pt idx="27">
                  <c:v>341.32</c:v>
                </c:pt>
                <c:pt idx="28">
                  <c:v>341.67</c:v>
                </c:pt>
                <c:pt idx="29">
                  <c:v>341.43</c:v>
                </c:pt>
                <c:pt idx="30">
                  <c:v>341.61</c:v>
                </c:pt>
                <c:pt idx="31">
                  <c:v>341.64</c:v>
                </c:pt>
                <c:pt idx="32">
                  <c:v>341.56</c:v>
                </c:pt>
                <c:pt idx="33">
                  <c:v>341.77</c:v>
                </c:pt>
                <c:pt idx="34">
                  <c:v>341.59</c:v>
                </c:pt>
                <c:pt idx="35">
                  <c:v>341.71</c:v>
                </c:pt>
                <c:pt idx="36">
                  <c:v>341.75</c:v>
                </c:pt>
                <c:pt idx="37">
                  <c:v>342.25</c:v>
                </c:pt>
                <c:pt idx="38">
                  <c:v>341.85</c:v>
                </c:pt>
                <c:pt idx="39">
                  <c:v>342.76</c:v>
                </c:pt>
                <c:pt idx="40">
                  <c:v>342.97</c:v>
                </c:pt>
                <c:pt idx="41">
                  <c:v>343.3</c:v>
                </c:pt>
                <c:pt idx="42">
                  <c:v>343.56</c:v>
                </c:pt>
                <c:pt idx="43">
                  <c:v>343.89</c:v>
                </c:pt>
                <c:pt idx="44">
                  <c:v>343.59</c:v>
                </c:pt>
                <c:pt idx="45">
                  <c:v>343.86</c:v>
                </c:pt>
                <c:pt idx="46">
                  <c:v>343.92</c:v>
                </c:pt>
                <c:pt idx="47">
                  <c:v>344.12</c:v>
                </c:pt>
                <c:pt idx="48">
                  <c:v>344.32</c:v>
                </c:pt>
                <c:pt idx="49">
                  <c:v>344.39</c:v>
                </c:pt>
                <c:pt idx="50">
                  <c:v>344.26</c:v>
                </c:pt>
                <c:pt idx="51">
                  <c:v>344.75</c:v>
                </c:pt>
                <c:pt idx="52">
                  <c:v>344.59</c:v>
                </c:pt>
                <c:pt idx="53">
                  <c:v>344.73</c:v>
                </c:pt>
                <c:pt idx="54">
                  <c:v>345.02</c:v>
                </c:pt>
                <c:pt idx="55">
                  <c:v>345.12</c:v>
                </c:pt>
                <c:pt idx="56">
                  <c:v>344.76</c:v>
                </c:pt>
                <c:pt idx="57">
                  <c:v>345.19</c:v>
                </c:pt>
                <c:pt idx="58">
                  <c:v>345.41</c:v>
                </c:pt>
                <c:pt idx="59">
                  <c:v>345.88</c:v>
                </c:pt>
                <c:pt idx="60">
                  <c:v>345.59</c:v>
                </c:pt>
                <c:pt idx="61">
                  <c:v>345.92</c:v>
                </c:pt>
                <c:pt idx="62">
                  <c:v>346.56</c:v>
                </c:pt>
                <c:pt idx="63">
                  <c:v>346.08</c:v>
                </c:pt>
                <c:pt idx="64">
                  <c:v>346.12</c:v>
                </c:pt>
                <c:pt idx="65">
                  <c:v>346.23</c:v>
                </c:pt>
                <c:pt idx="66">
                  <c:v>346.08</c:v>
                </c:pt>
                <c:pt idx="67">
                  <c:v>346.57</c:v>
                </c:pt>
                <c:pt idx="68">
                  <c:v>346.59</c:v>
                </c:pt>
                <c:pt idx="69">
                  <c:v>346.6</c:v>
                </c:pt>
                <c:pt idx="70">
                  <c:v>346.82</c:v>
                </c:pt>
                <c:pt idx="71">
                  <c:v>347.04</c:v>
                </c:pt>
                <c:pt idx="72">
                  <c:v>346.82</c:v>
                </c:pt>
                <c:pt idx="73">
                  <c:v>346.98</c:v>
                </c:pt>
                <c:pt idx="74">
                  <c:v>346.93</c:v>
                </c:pt>
                <c:pt idx="75">
                  <c:v>347.29</c:v>
                </c:pt>
                <c:pt idx="76">
                  <c:v>347.42</c:v>
                </c:pt>
                <c:pt idx="77">
                  <c:v>347.61</c:v>
                </c:pt>
                <c:pt idx="78">
                  <c:v>347.43</c:v>
                </c:pt>
                <c:pt idx="79">
                  <c:v>347.51</c:v>
                </c:pt>
                <c:pt idx="80">
                  <c:v>348.62</c:v>
                </c:pt>
                <c:pt idx="81">
                  <c:v>348.04</c:v>
                </c:pt>
                <c:pt idx="82">
                  <c:v>348.28</c:v>
                </c:pt>
                <c:pt idx="83">
                  <c:v>348.36</c:v>
                </c:pt>
                <c:pt idx="84">
                  <c:v>348.66</c:v>
                </c:pt>
                <c:pt idx="85">
                  <c:v>348.24</c:v>
                </c:pt>
                <c:pt idx="86">
                  <c:v>348.39</c:v>
                </c:pt>
                <c:pt idx="87">
                  <c:v>348.84</c:v>
                </c:pt>
                <c:pt idx="88">
                  <c:v>349.09</c:v>
                </c:pt>
                <c:pt idx="89">
                  <c:v>349.29</c:v>
                </c:pt>
                <c:pt idx="90">
                  <c:v>349.51</c:v>
                </c:pt>
                <c:pt idx="91">
                  <c:v>349.65</c:v>
                </c:pt>
                <c:pt idx="92">
                  <c:v>349.85</c:v>
                </c:pt>
                <c:pt idx="93">
                  <c:v>349.96</c:v>
                </c:pt>
                <c:pt idx="94">
                  <c:v>350.15</c:v>
                </c:pt>
                <c:pt idx="95">
                  <c:v>350.14</c:v>
                </c:pt>
                <c:pt idx="96">
                  <c:v>350.49</c:v>
                </c:pt>
                <c:pt idx="97">
                  <c:v>351</c:v>
                </c:pt>
                <c:pt idx="98">
                  <c:v>350.99</c:v>
                </c:pt>
                <c:pt idx="99">
                  <c:v>351.03</c:v>
                </c:pt>
                <c:pt idx="100">
                  <c:v>351.22</c:v>
                </c:pt>
                <c:pt idx="101">
                  <c:v>351.55</c:v>
                </c:pt>
                <c:pt idx="102">
                  <c:v>352.15</c:v>
                </c:pt>
                <c:pt idx="103">
                  <c:v>352.01</c:v>
                </c:pt>
                <c:pt idx="104">
                  <c:v>352.18</c:v>
                </c:pt>
                <c:pt idx="105">
                  <c:v>352.62</c:v>
                </c:pt>
                <c:pt idx="106">
                  <c:v>352.53</c:v>
                </c:pt>
                <c:pt idx="107">
                  <c:v>352.52</c:v>
                </c:pt>
                <c:pt idx="108">
                  <c:v>352.99</c:v>
                </c:pt>
                <c:pt idx="109">
                  <c:v>352.69</c:v>
                </c:pt>
                <c:pt idx="110">
                  <c:v>352.6</c:v>
                </c:pt>
                <c:pt idx="111">
                  <c:v>353.07</c:v>
                </c:pt>
                <c:pt idx="112">
                  <c:v>352.78</c:v>
                </c:pt>
                <c:pt idx="113">
                  <c:v>353.06</c:v>
                </c:pt>
                <c:pt idx="114">
                  <c:v>353.38</c:v>
                </c:pt>
                <c:pt idx="115">
                  <c:v>353.43</c:v>
                </c:pt>
                <c:pt idx="116">
                  <c:v>353.37</c:v>
                </c:pt>
                <c:pt idx="117">
                  <c:v>353.57</c:v>
                </c:pt>
                <c:pt idx="118">
                  <c:v>353.68</c:v>
                </c:pt>
                <c:pt idx="119">
                  <c:v>353.84</c:v>
                </c:pt>
                <c:pt idx="120">
                  <c:v>353.78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3D-4C52-B0CD-79D4852F2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7958383"/>
        <c:axId val="1047944463"/>
      </c:scatterChart>
      <c:valAx>
        <c:axId val="1047958383"/>
        <c:scaling>
          <c:orientation val="minMax"/>
          <c:max val="1990"/>
          <c:min val="19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944463"/>
        <c:crosses val="autoZero"/>
        <c:crossBetween val="midCat"/>
      </c:valAx>
      <c:valAx>
        <c:axId val="104794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958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7488187117247"/>
          <c:y val="2.909540844983792E-2"/>
          <c:w val="0.83642812239925945"/>
          <c:h val="0.89016330530485255"/>
        </c:manualLayout>
      </c:layout>
      <c:scatterChart>
        <c:scatterStyle val="lineMarker"/>
        <c:varyColors val="0"/>
        <c:ser>
          <c:idx val="0"/>
          <c:order val="0"/>
          <c:tx>
            <c:v>Measured CO2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'Fig 1 manual nonlinear regr'!$AD$3:$AD$808</c:f>
              <c:numCache>
                <c:formatCode>General</c:formatCode>
                <c:ptCount val="806"/>
                <c:pt idx="0">
                  <c:v>1958.2027</c:v>
                </c:pt>
                <c:pt idx="1">
                  <c:v>1958.2877000000001</c:v>
                </c:pt>
                <c:pt idx="2">
                  <c:v>1958.3698999999999</c:v>
                </c:pt>
                <c:pt idx="3">
                  <c:v>1958.4548</c:v>
                </c:pt>
                <c:pt idx="4">
                  <c:v>1958.537</c:v>
                </c:pt>
                <c:pt idx="5">
                  <c:v>1958.6219000000001</c:v>
                </c:pt>
                <c:pt idx="6">
                  <c:v>1958.7067999999999</c:v>
                </c:pt>
                <c:pt idx="7">
                  <c:v>1958.789</c:v>
                </c:pt>
                <c:pt idx="8">
                  <c:v>1958.874</c:v>
                </c:pt>
                <c:pt idx="9">
                  <c:v>1958.9562000000001</c:v>
                </c:pt>
                <c:pt idx="10">
                  <c:v>1959.0410999999999</c:v>
                </c:pt>
                <c:pt idx="11">
                  <c:v>1959.126</c:v>
                </c:pt>
                <c:pt idx="12">
                  <c:v>1959.2027</c:v>
                </c:pt>
                <c:pt idx="13">
                  <c:v>1959.2877000000001</c:v>
                </c:pt>
                <c:pt idx="14">
                  <c:v>1959.3698999999999</c:v>
                </c:pt>
                <c:pt idx="15">
                  <c:v>1959.4548</c:v>
                </c:pt>
                <c:pt idx="16">
                  <c:v>1959.537</c:v>
                </c:pt>
                <c:pt idx="17">
                  <c:v>1959.6219000000001</c:v>
                </c:pt>
                <c:pt idx="18">
                  <c:v>1959.7067999999999</c:v>
                </c:pt>
                <c:pt idx="19">
                  <c:v>1959.789</c:v>
                </c:pt>
                <c:pt idx="20">
                  <c:v>1959.874</c:v>
                </c:pt>
                <c:pt idx="21">
                  <c:v>1959.9562000000001</c:v>
                </c:pt>
                <c:pt idx="22">
                  <c:v>1960.0409999999999</c:v>
                </c:pt>
                <c:pt idx="23">
                  <c:v>1960.1257000000001</c:v>
                </c:pt>
                <c:pt idx="24">
                  <c:v>1960.2049</c:v>
                </c:pt>
                <c:pt idx="25">
                  <c:v>1960.2896000000001</c:v>
                </c:pt>
                <c:pt idx="26">
                  <c:v>1960.3715999999999</c:v>
                </c:pt>
                <c:pt idx="27">
                  <c:v>1960.4563000000001</c:v>
                </c:pt>
                <c:pt idx="28">
                  <c:v>1960.5382999999999</c:v>
                </c:pt>
                <c:pt idx="29">
                  <c:v>1960.623</c:v>
                </c:pt>
                <c:pt idx="30">
                  <c:v>1960.7076999999999</c:v>
                </c:pt>
                <c:pt idx="31">
                  <c:v>1960.7896000000001</c:v>
                </c:pt>
                <c:pt idx="32">
                  <c:v>1960.8742999999999</c:v>
                </c:pt>
                <c:pt idx="33">
                  <c:v>1960.9563000000001</c:v>
                </c:pt>
                <c:pt idx="34">
                  <c:v>1961.0410999999999</c:v>
                </c:pt>
                <c:pt idx="35">
                  <c:v>1961.126</c:v>
                </c:pt>
                <c:pt idx="36">
                  <c:v>1961.2027</c:v>
                </c:pt>
                <c:pt idx="37">
                  <c:v>1961.2877000000001</c:v>
                </c:pt>
                <c:pt idx="38">
                  <c:v>1961.3698999999999</c:v>
                </c:pt>
                <c:pt idx="39">
                  <c:v>1961.4548</c:v>
                </c:pt>
                <c:pt idx="40">
                  <c:v>1961.537</c:v>
                </c:pt>
                <c:pt idx="41">
                  <c:v>1961.6219000000001</c:v>
                </c:pt>
                <c:pt idx="42">
                  <c:v>1961.7067999999999</c:v>
                </c:pt>
                <c:pt idx="43">
                  <c:v>1961.789</c:v>
                </c:pt>
                <c:pt idx="44">
                  <c:v>1961.874</c:v>
                </c:pt>
                <c:pt idx="45">
                  <c:v>1961.9562000000001</c:v>
                </c:pt>
                <c:pt idx="46">
                  <c:v>1962.0410999999999</c:v>
                </c:pt>
                <c:pt idx="47">
                  <c:v>1962.126</c:v>
                </c:pt>
                <c:pt idx="48">
                  <c:v>1962.2027</c:v>
                </c:pt>
                <c:pt idx="49">
                  <c:v>1962.2877000000001</c:v>
                </c:pt>
                <c:pt idx="50">
                  <c:v>1962.3698999999999</c:v>
                </c:pt>
                <c:pt idx="51">
                  <c:v>1962.4548</c:v>
                </c:pt>
                <c:pt idx="52">
                  <c:v>1962.537</c:v>
                </c:pt>
                <c:pt idx="53">
                  <c:v>1962.6219000000001</c:v>
                </c:pt>
                <c:pt idx="54">
                  <c:v>1962.7067999999999</c:v>
                </c:pt>
                <c:pt idx="55">
                  <c:v>1962.789</c:v>
                </c:pt>
                <c:pt idx="56">
                  <c:v>1962.874</c:v>
                </c:pt>
                <c:pt idx="57">
                  <c:v>1962.9562000000001</c:v>
                </c:pt>
                <c:pt idx="58">
                  <c:v>1963.0410999999999</c:v>
                </c:pt>
                <c:pt idx="59">
                  <c:v>1963.126</c:v>
                </c:pt>
                <c:pt idx="60">
                  <c:v>1963.2027</c:v>
                </c:pt>
                <c:pt idx="61">
                  <c:v>1963.2877000000001</c:v>
                </c:pt>
                <c:pt idx="62">
                  <c:v>1963.3698999999999</c:v>
                </c:pt>
                <c:pt idx="63">
                  <c:v>1963.4548</c:v>
                </c:pt>
                <c:pt idx="64">
                  <c:v>1963.537</c:v>
                </c:pt>
                <c:pt idx="65">
                  <c:v>1963.6219000000001</c:v>
                </c:pt>
                <c:pt idx="66">
                  <c:v>1963.7067999999999</c:v>
                </c:pt>
                <c:pt idx="67">
                  <c:v>1963.789</c:v>
                </c:pt>
                <c:pt idx="68">
                  <c:v>1963.874</c:v>
                </c:pt>
                <c:pt idx="69">
                  <c:v>1963.9562000000001</c:v>
                </c:pt>
                <c:pt idx="70">
                  <c:v>1964.0409999999999</c:v>
                </c:pt>
                <c:pt idx="71">
                  <c:v>1964.1257000000001</c:v>
                </c:pt>
                <c:pt idx="72">
                  <c:v>1964.2049</c:v>
                </c:pt>
                <c:pt idx="73">
                  <c:v>1964.2896000000001</c:v>
                </c:pt>
                <c:pt idx="74">
                  <c:v>1964.3715999999999</c:v>
                </c:pt>
                <c:pt idx="75">
                  <c:v>1964.4563000000001</c:v>
                </c:pt>
                <c:pt idx="76">
                  <c:v>1964.5382999999999</c:v>
                </c:pt>
                <c:pt idx="77">
                  <c:v>1964.623</c:v>
                </c:pt>
                <c:pt idx="78">
                  <c:v>1964.7076999999999</c:v>
                </c:pt>
                <c:pt idx="79">
                  <c:v>1964.7896000000001</c:v>
                </c:pt>
                <c:pt idx="80">
                  <c:v>1964.8742999999999</c:v>
                </c:pt>
                <c:pt idx="81">
                  <c:v>1964.9563000000001</c:v>
                </c:pt>
                <c:pt idx="82">
                  <c:v>1965.0410999999999</c:v>
                </c:pt>
                <c:pt idx="83">
                  <c:v>1965.126</c:v>
                </c:pt>
                <c:pt idx="84">
                  <c:v>1965.2027</c:v>
                </c:pt>
                <c:pt idx="85">
                  <c:v>1965.2877000000001</c:v>
                </c:pt>
                <c:pt idx="86">
                  <c:v>1965.3698999999999</c:v>
                </c:pt>
                <c:pt idx="87">
                  <c:v>1965.4548</c:v>
                </c:pt>
                <c:pt idx="88">
                  <c:v>1965.537</c:v>
                </c:pt>
                <c:pt idx="89">
                  <c:v>1965.6219000000001</c:v>
                </c:pt>
                <c:pt idx="90">
                  <c:v>1965.7067999999999</c:v>
                </c:pt>
                <c:pt idx="91">
                  <c:v>1965.789</c:v>
                </c:pt>
                <c:pt idx="92">
                  <c:v>1965.874</c:v>
                </c:pt>
                <c:pt idx="93">
                  <c:v>1965.9562000000001</c:v>
                </c:pt>
                <c:pt idx="94">
                  <c:v>1966.0410999999999</c:v>
                </c:pt>
                <c:pt idx="95">
                  <c:v>1966.126</c:v>
                </c:pt>
                <c:pt idx="96">
                  <c:v>1966.2027</c:v>
                </c:pt>
                <c:pt idx="97">
                  <c:v>1966.2877000000001</c:v>
                </c:pt>
                <c:pt idx="98">
                  <c:v>1966.3698999999999</c:v>
                </c:pt>
                <c:pt idx="99">
                  <c:v>1966.4548</c:v>
                </c:pt>
                <c:pt idx="100">
                  <c:v>1966.537</c:v>
                </c:pt>
                <c:pt idx="101">
                  <c:v>1966.6219000000001</c:v>
                </c:pt>
                <c:pt idx="102">
                  <c:v>1966.7067999999999</c:v>
                </c:pt>
                <c:pt idx="103">
                  <c:v>1966.789</c:v>
                </c:pt>
                <c:pt idx="104">
                  <c:v>1966.874</c:v>
                </c:pt>
                <c:pt idx="105">
                  <c:v>1966.9562000000001</c:v>
                </c:pt>
                <c:pt idx="106">
                  <c:v>1967.0410999999999</c:v>
                </c:pt>
                <c:pt idx="107">
                  <c:v>1967.126</c:v>
                </c:pt>
                <c:pt idx="108">
                  <c:v>1967.2027</c:v>
                </c:pt>
                <c:pt idx="109">
                  <c:v>1967.2877000000001</c:v>
                </c:pt>
                <c:pt idx="110">
                  <c:v>1967.3698999999999</c:v>
                </c:pt>
                <c:pt idx="111">
                  <c:v>1967.4548</c:v>
                </c:pt>
                <c:pt idx="112">
                  <c:v>1967.537</c:v>
                </c:pt>
                <c:pt idx="113">
                  <c:v>1967.6219000000001</c:v>
                </c:pt>
                <c:pt idx="114">
                  <c:v>1967.7067999999999</c:v>
                </c:pt>
                <c:pt idx="115">
                  <c:v>1967.789</c:v>
                </c:pt>
                <c:pt idx="116">
                  <c:v>1967.874</c:v>
                </c:pt>
                <c:pt idx="117">
                  <c:v>1967.9562000000001</c:v>
                </c:pt>
                <c:pt idx="118">
                  <c:v>1968.0409999999999</c:v>
                </c:pt>
                <c:pt idx="119">
                  <c:v>1968.1257000000001</c:v>
                </c:pt>
                <c:pt idx="120">
                  <c:v>1968.2049</c:v>
                </c:pt>
                <c:pt idx="121">
                  <c:v>1968.2896000000001</c:v>
                </c:pt>
                <c:pt idx="122">
                  <c:v>1968.3715999999999</c:v>
                </c:pt>
                <c:pt idx="123">
                  <c:v>1968.4563000000001</c:v>
                </c:pt>
                <c:pt idx="124">
                  <c:v>1968.5382999999999</c:v>
                </c:pt>
                <c:pt idx="125">
                  <c:v>1968.623</c:v>
                </c:pt>
                <c:pt idx="126">
                  <c:v>1968.7076999999999</c:v>
                </c:pt>
                <c:pt idx="127">
                  <c:v>1968.7896000000001</c:v>
                </c:pt>
                <c:pt idx="128">
                  <c:v>1968.8742999999999</c:v>
                </c:pt>
                <c:pt idx="129">
                  <c:v>1968.9563000000001</c:v>
                </c:pt>
                <c:pt idx="130">
                  <c:v>1969.0410999999999</c:v>
                </c:pt>
                <c:pt idx="131">
                  <c:v>1969.126</c:v>
                </c:pt>
                <c:pt idx="132">
                  <c:v>1969.2027</c:v>
                </c:pt>
                <c:pt idx="133">
                  <c:v>1969.2877000000001</c:v>
                </c:pt>
                <c:pt idx="134">
                  <c:v>1969.3698999999999</c:v>
                </c:pt>
                <c:pt idx="135">
                  <c:v>1969.4548</c:v>
                </c:pt>
                <c:pt idx="136">
                  <c:v>1969.537</c:v>
                </c:pt>
                <c:pt idx="137">
                  <c:v>1969.6219000000001</c:v>
                </c:pt>
                <c:pt idx="138">
                  <c:v>1969.7067999999999</c:v>
                </c:pt>
                <c:pt idx="139">
                  <c:v>1969.789</c:v>
                </c:pt>
                <c:pt idx="140">
                  <c:v>1969.874</c:v>
                </c:pt>
                <c:pt idx="141">
                  <c:v>1969.9562000000001</c:v>
                </c:pt>
                <c:pt idx="142">
                  <c:v>1970.0410999999999</c:v>
                </c:pt>
                <c:pt idx="143">
                  <c:v>1970.126</c:v>
                </c:pt>
                <c:pt idx="144">
                  <c:v>1970.2027</c:v>
                </c:pt>
                <c:pt idx="145">
                  <c:v>1970.2877000000001</c:v>
                </c:pt>
                <c:pt idx="146">
                  <c:v>1970.3698999999999</c:v>
                </c:pt>
                <c:pt idx="147">
                  <c:v>1970.4548</c:v>
                </c:pt>
                <c:pt idx="148">
                  <c:v>1970.537</c:v>
                </c:pt>
                <c:pt idx="149">
                  <c:v>1970.6219000000001</c:v>
                </c:pt>
                <c:pt idx="150">
                  <c:v>1970.7067999999999</c:v>
                </c:pt>
                <c:pt idx="151">
                  <c:v>1970.789</c:v>
                </c:pt>
                <c:pt idx="152">
                  <c:v>1970.874</c:v>
                </c:pt>
                <c:pt idx="153">
                  <c:v>1970.9562000000001</c:v>
                </c:pt>
                <c:pt idx="154">
                  <c:v>1971.0410999999999</c:v>
                </c:pt>
                <c:pt idx="155">
                  <c:v>1971.126</c:v>
                </c:pt>
                <c:pt idx="156">
                  <c:v>1971.2027</c:v>
                </c:pt>
                <c:pt idx="157">
                  <c:v>1971.2877000000001</c:v>
                </c:pt>
                <c:pt idx="158">
                  <c:v>1971.3698999999999</c:v>
                </c:pt>
                <c:pt idx="159">
                  <c:v>1971.4548</c:v>
                </c:pt>
                <c:pt idx="160">
                  <c:v>1971.537</c:v>
                </c:pt>
                <c:pt idx="161">
                  <c:v>1971.6219000000001</c:v>
                </c:pt>
                <c:pt idx="162">
                  <c:v>1971.7067999999999</c:v>
                </c:pt>
                <c:pt idx="163">
                  <c:v>1971.789</c:v>
                </c:pt>
                <c:pt idx="164">
                  <c:v>1971.874</c:v>
                </c:pt>
                <c:pt idx="165">
                  <c:v>1971.9562000000001</c:v>
                </c:pt>
                <c:pt idx="166">
                  <c:v>1972.0409999999999</c:v>
                </c:pt>
                <c:pt idx="167">
                  <c:v>1972.1257000000001</c:v>
                </c:pt>
                <c:pt idx="168">
                  <c:v>1972.2049</c:v>
                </c:pt>
                <c:pt idx="169">
                  <c:v>1972.2896000000001</c:v>
                </c:pt>
                <c:pt idx="170">
                  <c:v>1972.3715999999999</c:v>
                </c:pt>
                <c:pt idx="171">
                  <c:v>1972.4563000000001</c:v>
                </c:pt>
                <c:pt idx="172">
                  <c:v>1972.5382999999999</c:v>
                </c:pt>
                <c:pt idx="173">
                  <c:v>1972.623</c:v>
                </c:pt>
                <c:pt idx="174">
                  <c:v>1972.7076999999999</c:v>
                </c:pt>
                <c:pt idx="175">
                  <c:v>1972.7896000000001</c:v>
                </c:pt>
                <c:pt idx="176">
                  <c:v>1972.8742999999999</c:v>
                </c:pt>
                <c:pt idx="177">
                  <c:v>1972.9563000000001</c:v>
                </c:pt>
                <c:pt idx="178">
                  <c:v>1973.0410999999999</c:v>
                </c:pt>
                <c:pt idx="179">
                  <c:v>1973.126</c:v>
                </c:pt>
                <c:pt idx="180">
                  <c:v>1973.2027</c:v>
                </c:pt>
                <c:pt idx="181">
                  <c:v>1973.2877000000001</c:v>
                </c:pt>
                <c:pt idx="182">
                  <c:v>1973.3698999999999</c:v>
                </c:pt>
                <c:pt idx="183">
                  <c:v>1973.4548</c:v>
                </c:pt>
                <c:pt idx="184">
                  <c:v>1973.537</c:v>
                </c:pt>
                <c:pt idx="185">
                  <c:v>1973.6219000000001</c:v>
                </c:pt>
                <c:pt idx="186">
                  <c:v>1973.7067999999999</c:v>
                </c:pt>
                <c:pt idx="187">
                  <c:v>1973.789</c:v>
                </c:pt>
                <c:pt idx="188">
                  <c:v>1973.874</c:v>
                </c:pt>
                <c:pt idx="189">
                  <c:v>1973.9562000000001</c:v>
                </c:pt>
                <c:pt idx="190">
                  <c:v>1974.0410999999999</c:v>
                </c:pt>
                <c:pt idx="191">
                  <c:v>1974.126</c:v>
                </c:pt>
                <c:pt idx="192">
                  <c:v>1974.2027</c:v>
                </c:pt>
                <c:pt idx="193">
                  <c:v>1974.2877000000001</c:v>
                </c:pt>
                <c:pt idx="194">
                  <c:v>1974.375</c:v>
                </c:pt>
                <c:pt idx="195">
                  <c:v>1974.4583</c:v>
                </c:pt>
                <c:pt idx="196">
                  <c:v>1974.5417</c:v>
                </c:pt>
                <c:pt idx="197">
                  <c:v>1974.625</c:v>
                </c:pt>
                <c:pt idx="198">
                  <c:v>1974.7083</c:v>
                </c:pt>
                <c:pt idx="199">
                  <c:v>1974.7917</c:v>
                </c:pt>
                <c:pt idx="200">
                  <c:v>1974.875</c:v>
                </c:pt>
                <c:pt idx="201">
                  <c:v>1974.9583</c:v>
                </c:pt>
                <c:pt idx="202">
                  <c:v>1975.0417</c:v>
                </c:pt>
                <c:pt idx="203">
                  <c:v>1975.125</c:v>
                </c:pt>
                <c:pt idx="204">
                  <c:v>1975.2083</c:v>
                </c:pt>
                <c:pt idx="205">
                  <c:v>1975.2917</c:v>
                </c:pt>
                <c:pt idx="206">
                  <c:v>1975.375</c:v>
                </c:pt>
                <c:pt idx="207">
                  <c:v>1975.4583</c:v>
                </c:pt>
                <c:pt idx="208">
                  <c:v>1975.5417</c:v>
                </c:pt>
                <c:pt idx="209">
                  <c:v>1975.625</c:v>
                </c:pt>
                <c:pt idx="210">
                  <c:v>1975.7083</c:v>
                </c:pt>
                <c:pt idx="211">
                  <c:v>1975.7917</c:v>
                </c:pt>
                <c:pt idx="212">
                  <c:v>1975.875</c:v>
                </c:pt>
                <c:pt idx="213">
                  <c:v>1975.9583</c:v>
                </c:pt>
                <c:pt idx="214">
                  <c:v>1976.0417</c:v>
                </c:pt>
                <c:pt idx="215">
                  <c:v>1976.125</c:v>
                </c:pt>
                <c:pt idx="216">
                  <c:v>1976.2083</c:v>
                </c:pt>
                <c:pt idx="217">
                  <c:v>1976.2917</c:v>
                </c:pt>
                <c:pt idx="218">
                  <c:v>1976.375</c:v>
                </c:pt>
                <c:pt idx="219">
                  <c:v>1976.4583</c:v>
                </c:pt>
                <c:pt idx="220">
                  <c:v>1976.5417</c:v>
                </c:pt>
                <c:pt idx="221">
                  <c:v>1976.625</c:v>
                </c:pt>
                <c:pt idx="222">
                  <c:v>1976.7083</c:v>
                </c:pt>
                <c:pt idx="223">
                  <c:v>1976.7917</c:v>
                </c:pt>
                <c:pt idx="224">
                  <c:v>1976.875</c:v>
                </c:pt>
                <c:pt idx="225">
                  <c:v>1976.9583</c:v>
                </c:pt>
                <c:pt idx="226">
                  <c:v>1977.0417</c:v>
                </c:pt>
                <c:pt idx="227">
                  <c:v>1977.125</c:v>
                </c:pt>
                <c:pt idx="228">
                  <c:v>1977.2083</c:v>
                </c:pt>
                <c:pt idx="229">
                  <c:v>1977.2917</c:v>
                </c:pt>
                <c:pt idx="230">
                  <c:v>1977.375</c:v>
                </c:pt>
                <c:pt idx="231">
                  <c:v>1977.4583</c:v>
                </c:pt>
                <c:pt idx="232">
                  <c:v>1977.5417</c:v>
                </c:pt>
                <c:pt idx="233">
                  <c:v>1977.625</c:v>
                </c:pt>
                <c:pt idx="234">
                  <c:v>1977.7083</c:v>
                </c:pt>
                <c:pt idx="235">
                  <c:v>1977.7917</c:v>
                </c:pt>
                <c:pt idx="236">
                  <c:v>1977.875</c:v>
                </c:pt>
                <c:pt idx="237">
                  <c:v>1977.9583</c:v>
                </c:pt>
                <c:pt idx="238">
                  <c:v>1978.0417</c:v>
                </c:pt>
                <c:pt idx="239">
                  <c:v>1978.125</c:v>
                </c:pt>
                <c:pt idx="240">
                  <c:v>1978.2083</c:v>
                </c:pt>
                <c:pt idx="241">
                  <c:v>1978.2917</c:v>
                </c:pt>
                <c:pt idx="242">
                  <c:v>1978.375</c:v>
                </c:pt>
                <c:pt idx="243">
                  <c:v>1978.4583</c:v>
                </c:pt>
                <c:pt idx="244">
                  <c:v>1978.5417</c:v>
                </c:pt>
                <c:pt idx="245">
                  <c:v>1978.625</c:v>
                </c:pt>
                <c:pt idx="246">
                  <c:v>1978.7083</c:v>
                </c:pt>
                <c:pt idx="247">
                  <c:v>1978.7917</c:v>
                </c:pt>
                <c:pt idx="248">
                  <c:v>1978.875</c:v>
                </c:pt>
                <c:pt idx="249">
                  <c:v>1978.9583</c:v>
                </c:pt>
                <c:pt idx="250">
                  <c:v>1979.0417</c:v>
                </c:pt>
                <c:pt idx="251">
                  <c:v>1979.125</c:v>
                </c:pt>
                <c:pt idx="252">
                  <c:v>1979.2083</c:v>
                </c:pt>
                <c:pt idx="253">
                  <c:v>1979.2917</c:v>
                </c:pt>
                <c:pt idx="254">
                  <c:v>1979.375</c:v>
                </c:pt>
                <c:pt idx="255">
                  <c:v>1979.4583</c:v>
                </c:pt>
                <c:pt idx="256">
                  <c:v>1979.5417</c:v>
                </c:pt>
                <c:pt idx="257">
                  <c:v>1979.625</c:v>
                </c:pt>
                <c:pt idx="258">
                  <c:v>1979.7083</c:v>
                </c:pt>
                <c:pt idx="259">
                  <c:v>1979.7917</c:v>
                </c:pt>
                <c:pt idx="260">
                  <c:v>1979.875</c:v>
                </c:pt>
                <c:pt idx="261">
                  <c:v>1979.9583</c:v>
                </c:pt>
                <c:pt idx="262">
                  <c:v>1980.0417</c:v>
                </c:pt>
                <c:pt idx="263">
                  <c:v>1980.125</c:v>
                </c:pt>
                <c:pt idx="264">
                  <c:v>1980.2083</c:v>
                </c:pt>
                <c:pt idx="265">
                  <c:v>1980.2917</c:v>
                </c:pt>
                <c:pt idx="266">
                  <c:v>1980.375</c:v>
                </c:pt>
                <c:pt idx="267">
                  <c:v>1980.4583</c:v>
                </c:pt>
                <c:pt idx="268">
                  <c:v>1980.5417</c:v>
                </c:pt>
                <c:pt idx="269">
                  <c:v>1980.625</c:v>
                </c:pt>
                <c:pt idx="270">
                  <c:v>1980.7083</c:v>
                </c:pt>
                <c:pt idx="271">
                  <c:v>1980.7917</c:v>
                </c:pt>
                <c:pt idx="272">
                  <c:v>1980.875</c:v>
                </c:pt>
                <c:pt idx="273">
                  <c:v>1980.9583</c:v>
                </c:pt>
                <c:pt idx="274">
                  <c:v>1981.0417</c:v>
                </c:pt>
                <c:pt idx="275">
                  <c:v>1981.125</c:v>
                </c:pt>
                <c:pt idx="276">
                  <c:v>1981.2083</c:v>
                </c:pt>
                <c:pt idx="277">
                  <c:v>1981.2917</c:v>
                </c:pt>
                <c:pt idx="278">
                  <c:v>1981.375</c:v>
                </c:pt>
                <c:pt idx="279">
                  <c:v>1981.4583</c:v>
                </c:pt>
                <c:pt idx="280">
                  <c:v>1981.5417</c:v>
                </c:pt>
                <c:pt idx="281">
                  <c:v>1981.625</c:v>
                </c:pt>
                <c:pt idx="282">
                  <c:v>1981.7083</c:v>
                </c:pt>
                <c:pt idx="283">
                  <c:v>1981.7917</c:v>
                </c:pt>
                <c:pt idx="284">
                  <c:v>1981.875</c:v>
                </c:pt>
                <c:pt idx="285">
                  <c:v>1981.9583</c:v>
                </c:pt>
                <c:pt idx="286">
                  <c:v>1982.0417</c:v>
                </c:pt>
                <c:pt idx="287">
                  <c:v>1982.125</c:v>
                </c:pt>
                <c:pt idx="288">
                  <c:v>1982.2083</c:v>
                </c:pt>
                <c:pt idx="289">
                  <c:v>1982.2917</c:v>
                </c:pt>
                <c:pt idx="290">
                  <c:v>1982.375</c:v>
                </c:pt>
                <c:pt idx="291">
                  <c:v>1982.4583</c:v>
                </c:pt>
                <c:pt idx="292">
                  <c:v>1982.5417</c:v>
                </c:pt>
                <c:pt idx="293">
                  <c:v>1982.625</c:v>
                </c:pt>
                <c:pt idx="294">
                  <c:v>1982.7083</c:v>
                </c:pt>
                <c:pt idx="295">
                  <c:v>1982.7917</c:v>
                </c:pt>
                <c:pt idx="296">
                  <c:v>1982.875</c:v>
                </c:pt>
                <c:pt idx="297">
                  <c:v>1982.9583</c:v>
                </c:pt>
                <c:pt idx="298">
                  <c:v>1983.0417</c:v>
                </c:pt>
                <c:pt idx="299">
                  <c:v>1983.125</c:v>
                </c:pt>
                <c:pt idx="300">
                  <c:v>1983.2083</c:v>
                </c:pt>
                <c:pt idx="301">
                  <c:v>1983.2917</c:v>
                </c:pt>
                <c:pt idx="302">
                  <c:v>1983.375</c:v>
                </c:pt>
                <c:pt idx="303">
                  <c:v>1983.4583</c:v>
                </c:pt>
                <c:pt idx="304">
                  <c:v>1983.5417</c:v>
                </c:pt>
                <c:pt idx="305">
                  <c:v>1983.625</c:v>
                </c:pt>
                <c:pt idx="306">
                  <c:v>1983.7083</c:v>
                </c:pt>
                <c:pt idx="307">
                  <c:v>1983.7917</c:v>
                </c:pt>
                <c:pt idx="308">
                  <c:v>1983.875</c:v>
                </c:pt>
                <c:pt idx="309">
                  <c:v>1983.9583</c:v>
                </c:pt>
                <c:pt idx="310">
                  <c:v>1984.0417</c:v>
                </c:pt>
                <c:pt idx="311">
                  <c:v>1984.125</c:v>
                </c:pt>
                <c:pt idx="312">
                  <c:v>1984.2083</c:v>
                </c:pt>
                <c:pt idx="313">
                  <c:v>1984.2917</c:v>
                </c:pt>
                <c:pt idx="314">
                  <c:v>1984.375</c:v>
                </c:pt>
                <c:pt idx="315">
                  <c:v>1984.4583</c:v>
                </c:pt>
                <c:pt idx="316">
                  <c:v>1984.5417</c:v>
                </c:pt>
                <c:pt idx="317">
                  <c:v>1984.625</c:v>
                </c:pt>
                <c:pt idx="318">
                  <c:v>1984.7083</c:v>
                </c:pt>
                <c:pt idx="319">
                  <c:v>1984.7917</c:v>
                </c:pt>
                <c:pt idx="320">
                  <c:v>1984.875</c:v>
                </c:pt>
                <c:pt idx="321">
                  <c:v>1984.9583</c:v>
                </c:pt>
                <c:pt idx="322">
                  <c:v>1985.0417</c:v>
                </c:pt>
                <c:pt idx="323">
                  <c:v>1985.125</c:v>
                </c:pt>
                <c:pt idx="324">
                  <c:v>1985.2083</c:v>
                </c:pt>
                <c:pt idx="325">
                  <c:v>1985.2917</c:v>
                </c:pt>
                <c:pt idx="326">
                  <c:v>1985.375</c:v>
                </c:pt>
                <c:pt idx="327">
                  <c:v>1985.4583</c:v>
                </c:pt>
                <c:pt idx="328">
                  <c:v>1985.5417</c:v>
                </c:pt>
                <c:pt idx="329">
                  <c:v>1985.625</c:v>
                </c:pt>
                <c:pt idx="330">
                  <c:v>1985.7083</c:v>
                </c:pt>
                <c:pt idx="331">
                  <c:v>1985.7917</c:v>
                </c:pt>
                <c:pt idx="332">
                  <c:v>1985.875</c:v>
                </c:pt>
                <c:pt idx="333">
                  <c:v>1985.9583</c:v>
                </c:pt>
                <c:pt idx="334">
                  <c:v>1986.0417</c:v>
                </c:pt>
                <c:pt idx="335">
                  <c:v>1986.125</c:v>
                </c:pt>
                <c:pt idx="336">
                  <c:v>1986.2083</c:v>
                </c:pt>
                <c:pt idx="337">
                  <c:v>1986.2917</c:v>
                </c:pt>
                <c:pt idx="338">
                  <c:v>1986.375</c:v>
                </c:pt>
                <c:pt idx="339">
                  <c:v>1986.4583</c:v>
                </c:pt>
                <c:pt idx="340">
                  <c:v>1986.5417</c:v>
                </c:pt>
                <c:pt idx="341">
                  <c:v>1986.625</c:v>
                </c:pt>
                <c:pt idx="342">
                  <c:v>1986.7083</c:v>
                </c:pt>
                <c:pt idx="343">
                  <c:v>1986.7917</c:v>
                </c:pt>
                <c:pt idx="344">
                  <c:v>1986.875</c:v>
                </c:pt>
                <c:pt idx="345">
                  <c:v>1986.9583</c:v>
                </c:pt>
                <c:pt idx="346">
                  <c:v>1987.0417</c:v>
                </c:pt>
                <c:pt idx="347">
                  <c:v>1987.125</c:v>
                </c:pt>
                <c:pt idx="348">
                  <c:v>1987.2083</c:v>
                </c:pt>
                <c:pt idx="349">
                  <c:v>1987.2917</c:v>
                </c:pt>
                <c:pt idx="350">
                  <c:v>1987.375</c:v>
                </c:pt>
                <c:pt idx="351">
                  <c:v>1987.4583</c:v>
                </c:pt>
                <c:pt idx="352">
                  <c:v>1987.5417</c:v>
                </c:pt>
                <c:pt idx="353">
                  <c:v>1987.625</c:v>
                </c:pt>
                <c:pt idx="354">
                  <c:v>1987.7083</c:v>
                </c:pt>
                <c:pt idx="355">
                  <c:v>1987.7917</c:v>
                </c:pt>
                <c:pt idx="356">
                  <c:v>1987.875</c:v>
                </c:pt>
                <c:pt idx="357">
                  <c:v>1987.9583</c:v>
                </c:pt>
                <c:pt idx="358">
                  <c:v>1988.0417</c:v>
                </c:pt>
                <c:pt idx="359">
                  <c:v>1988.125</c:v>
                </c:pt>
                <c:pt idx="360">
                  <c:v>1988.2083</c:v>
                </c:pt>
                <c:pt idx="361">
                  <c:v>1988.2917</c:v>
                </c:pt>
                <c:pt idx="362">
                  <c:v>1988.375</c:v>
                </c:pt>
                <c:pt idx="363">
                  <c:v>1988.4583</c:v>
                </c:pt>
                <c:pt idx="364">
                  <c:v>1988.5417</c:v>
                </c:pt>
                <c:pt idx="365">
                  <c:v>1988.625</c:v>
                </c:pt>
                <c:pt idx="366">
                  <c:v>1988.7083</c:v>
                </c:pt>
                <c:pt idx="367">
                  <c:v>1988.7917</c:v>
                </c:pt>
                <c:pt idx="368">
                  <c:v>1988.875</c:v>
                </c:pt>
                <c:pt idx="369">
                  <c:v>1988.9583</c:v>
                </c:pt>
                <c:pt idx="370">
                  <c:v>1989.0417</c:v>
                </c:pt>
                <c:pt idx="371">
                  <c:v>1989.125</c:v>
                </c:pt>
                <c:pt idx="372">
                  <c:v>1989.2083</c:v>
                </c:pt>
                <c:pt idx="373">
                  <c:v>1989.2917</c:v>
                </c:pt>
                <c:pt idx="374">
                  <c:v>1989.375</c:v>
                </c:pt>
                <c:pt idx="375">
                  <c:v>1989.4583</c:v>
                </c:pt>
                <c:pt idx="376">
                  <c:v>1989.5417</c:v>
                </c:pt>
                <c:pt idx="377">
                  <c:v>1989.625</c:v>
                </c:pt>
                <c:pt idx="378">
                  <c:v>1989.7083</c:v>
                </c:pt>
                <c:pt idx="379">
                  <c:v>1989.7917</c:v>
                </c:pt>
                <c:pt idx="380">
                  <c:v>1989.875</c:v>
                </c:pt>
                <c:pt idx="381">
                  <c:v>1989.9583</c:v>
                </c:pt>
                <c:pt idx="382">
                  <c:v>1990.0417</c:v>
                </c:pt>
                <c:pt idx="383">
                  <c:v>1990.125</c:v>
                </c:pt>
                <c:pt idx="384">
                  <c:v>1990.2083</c:v>
                </c:pt>
                <c:pt idx="385">
                  <c:v>1990.2917</c:v>
                </c:pt>
                <c:pt idx="386">
                  <c:v>1990.375</c:v>
                </c:pt>
                <c:pt idx="387">
                  <c:v>1990.4583</c:v>
                </c:pt>
                <c:pt idx="388">
                  <c:v>1990.5417</c:v>
                </c:pt>
                <c:pt idx="389">
                  <c:v>1990.625</c:v>
                </c:pt>
                <c:pt idx="390">
                  <c:v>1990.7083</c:v>
                </c:pt>
                <c:pt idx="391">
                  <c:v>1990.7917</c:v>
                </c:pt>
                <c:pt idx="392">
                  <c:v>1990.875</c:v>
                </c:pt>
                <c:pt idx="393">
                  <c:v>1990.9583</c:v>
                </c:pt>
                <c:pt idx="394">
                  <c:v>1991.0417</c:v>
                </c:pt>
                <c:pt idx="395">
                  <c:v>1991.125</c:v>
                </c:pt>
                <c:pt idx="396">
                  <c:v>1991.2083</c:v>
                </c:pt>
                <c:pt idx="397">
                  <c:v>1991.2917</c:v>
                </c:pt>
                <c:pt idx="398">
                  <c:v>1991.375</c:v>
                </c:pt>
                <c:pt idx="399">
                  <c:v>1991.4583</c:v>
                </c:pt>
                <c:pt idx="400">
                  <c:v>1991.5417</c:v>
                </c:pt>
                <c:pt idx="401">
                  <c:v>1991.625</c:v>
                </c:pt>
                <c:pt idx="402">
                  <c:v>1991.7083</c:v>
                </c:pt>
                <c:pt idx="403">
                  <c:v>1991.7917</c:v>
                </c:pt>
                <c:pt idx="404">
                  <c:v>1991.875</c:v>
                </c:pt>
                <c:pt idx="405">
                  <c:v>1991.9583</c:v>
                </c:pt>
                <c:pt idx="406">
                  <c:v>1992.0417</c:v>
                </c:pt>
                <c:pt idx="407">
                  <c:v>1992.125</c:v>
                </c:pt>
                <c:pt idx="408">
                  <c:v>1992.2083</c:v>
                </c:pt>
                <c:pt idx="409">
                  <c:v>1992.2917</c:v>
                </c:pt>
                <c:pt idx="410">
                  <c:v>1992.375</c:v>
                </c:pt>
                <c:pt idx="411">
                  <c:v>1992.4583</c:v>
                </c:pt>
                <c:pt idx="412">
                  <c:v>1992.5417</c:v>
                </c:pt>
                <c:pt idx="413">
                  <c:v>1992.625</c:v>
                </c:pt>
                <c:pt idx="414">
                  <c:v>1992.7083</c:v>
                </c:pt>
                <c:pt idx="415">
                  <c:v>1992.7917</c:v>
                </c:pt>
                <c:pt idx="416">
                  <c:v>1992.875</c:v>
                </c:pt>
                <c:pt idx="417">
                  <c:v>1992.9583</c:v>
                </c:pt>
                <c:pt idx="418">
                  <c:v>1993.0417</c:v>
                </c:pt>
                <c:pt idx="419">
                  <c:v>1993.125</c:v>
                </c:pt>
                <c:pt idx="420">
                  <c:v>1993.2083</c:v>
                </c:pt>
                <c:pt idx="421">
                  <c:v>1993.2917</c:v>
                </c:pt>
                <c:pt idx="422">
                  <c:v>1993.375</c:v>
                </c:pt>
                <c:pt idx="423">
                  <c:v>1993.4583</c:v>
                </c:pt>
                <c:pt idx="424">
                  <c:v>1993.5417</c:v>
                </c:pt>
                <c:pt idx="425">
                  <c:v>1993.625</c:v>
                </c:pt>
                <c:pt idx="426">
                  <c:v>1993.7083</c:v>
                </c:pt>
                <c:pt idx="427">
                  <c:v>1993.7917</c:v>
                </c:pt>
                <c:pt idx="428">
                  <c:v>1993.875</c:v>
                </c:pt>
                <c:pt idx="429">
                  <c:v>1993.9583</c:v>
                </c:pt>
                <c:pt idx="430">
                  <c:v>1994.0417</c:v>
                </c:pt>
                <c:pt idx="431">
                  <c:v>1994.125</c:v>
                </c:pt>
                <c:pt idx="432">
                  <c:v>1994.2083</c:v>
                </c:pt>
                <c:pt idx="433">
                  <c:v>1994.2917</c:v>
                </c:pt>
                <c:pt idx="434">
                  <c:v>1994.375</c:v>
                </c:pt>
                <c:pt idx="435">
                  <c:v>1994.4583</c:v>
                </c:pt>
                <c:pt idx="436">
                  <c:v>1994.5417</c:v>
                </c:pt>
                <c:pt idx="437">
                  <c:v>1994.625</c:v>
                </c:pt>
                <c:pt idx="438">
                  <c:v>1994.7083</c:v>
                </c:pt>
                <c:pt idx="439">
                  <c:v>1994.7917</c:v>
                </c:pt>
                <c:pt idx="440">
                  <c:v>1994.875</c:v>
                </c:pt>
                <c:pt idx="441">
                  <c:v>1994.9583</c:v>
                </c:pt>
                <c:pt idx="442">
                  <c:v>1995.0417</c:v>
                </c:pt>
                <c:pt idx="443">
                  <c:v>1995.125</c:v>
                </c:pt>
                <c:pt idx="444">
                  <c:v>1995.2083</c:v>
                </c:pt>
                <c:pt idx="445">
                  <c:v>1995.2917</c:v>
                </c:pt>
                <c:pt idx="446">
                  <c:v>1995.375</c:v>
                </c:pt>
                <c:pt idx="447">
                  <c:v>1995.4583</c:v>
                </c:pt>
                <c:pt idx="448">
                  <c:v>1995.5417</c:v>
                </c:pt>
                <c:pt idx="449">
                  <c:v>1995.625</c:v>
                </c:pt>
                <c:pt idx="450">
                  <c:v>1995.7083</c:v>
                </c:pt>
                <c:pt idx="451">
                  <c:v>1995.7917</c:v>
                </c:pt>
                <c:pt idx="452">
                  <c:v>1995.875</c:v>
                </c:pt>
                <c:pt idx="453">
                  <c:v>1995.9583</c:v>
                </c:pt>
                <c:pt idx="454">
                  <c:v>1996.0417</c:v>
                </c:pt>
                <c:pt idx="455">
                  <c:v>1996.125</c:v>
                </c:pt>
                <c:pt idx="456">
                  <c:v>1996.2083</c:v>
                </c:pt>
                <c:pt idx="457">
                  <c:v>1996.2917</c:v>
                </c:pt>
                <c:pt idx="458">
                  <c:v>1996.375</c:v>
                </c:pt>
                <c:pt idx="459">
                  <c:v>1996.4583</c:v>
                </c:pt>
                <c:pt idx="460">
                  <c:v>1996.5417</c:v>
                </c:pt>
                <c:pt idx="461">
                  <c:v>1996.625</c:v>
                </c:pt>
                <c:pt idx="462">
                  <c:v>1996.7083</c:v>
                </c:pt>
                <c:pt idx="463">
                  <c:v>1996.7917</c:v>
                </c:pt>
                <c:pt idx="464">
                  <c:v>1996.875</c:v>
                </c:pt>
                <c:pt idx="465">
                  <c:v>1996.9583</c:v>
                </c:pt>
                <c:pt idx="466">
                  <c:v>1997.0417</c:v>
                </c:pt>
                <c:pt idx="467">
                  <c:v>1997.125</c:v>
                </c:pt>
                <c:pt idx="468">
                  <c:v>1997.2083</c:v>
                </c:pt>
                <c:pt idx="469">
                  <c:v>1997.2917</c:v>
                </c:pt>
                <c:pt idx="470">
                  <c:v>1997.375</c:v>
                </c:pt>
                <c:pt idx="471">
                  <c:v>1997.4583</c:v>
                </c:pt>
                <c:pt idx="472">
                  <c:v>1997.5417</c:v>
                </c:pt>
                <c:pt idx="473">
                  <c:v>1997.625</c:v>
                </c:pt>
                <c:pt idx="474">
                  <c:v>1997.7083</c:v>
                </c:pt>
                <c:pt idx="475">
                  <c:v>1997.7917</c:v>
                </c:pt>
                <c:pt idx="476">
                  <c:v>1997.875</c:v>
                </c:pt>
                <c:pt idx="477">
                  <c:v>1997.9583</c:v>
                </c:pt>
                <c:pt idx="478">
                  <c:v>1998.0417</c:v>
                </c:pt>
                <c:pt idx="479">
                  <c:v>1998.125</c:v>
                </c:pt>
                <c:pt idx="480">
                  <c:v>1998.2083</c:v>
                </c:pt>
                <c:pt idx="481">
                  <c:v>1998.2917</c:v>
                </c:pt>
                <c:pt idx="482">
                  <c:v>1998.375</c:v>
                </c:pt>
                <c:pt idx="483">
                  <c:v>1998.4583</c:v>
                </c:pt>
                <c:pt idx="484">
                  <c:v>1998.5417</c:v>
                </c:pt>
                <c:pt idx="485">
                  <c:v>1998.625</c:v>
                </c:pt>
                <c:pt idx="486">
                  <c:v>1998.7083</c:v>
                </c:pt>
                <c:pt idx="487">
                  <c:v>1998.7917</c:v>
                </c:pt>
                <c:pt idx="488">
                  <c:v>1998.875</c:v>
                </c:pt>
                <c:pt idx="489">
                  <c:v>1998.9583</c:v>
                </c:pt>
                <c:pt idx="490">
                  <c:v>1999.0417</c:v>
                </c:pt>
                <c:pt idx="491">
                  <c:v>1999.125</c:v>
                </c:pt>
                <c:pt idx="492">
                  <c:v>1999.2083</c:v>
                </c:pt>
                <c:pt idx="493">
                  <c:v>1999.2917</c:v>
                </c:pt>
                <c:pt idx="494">
                  <c:v>1999.375</c:v>
                </c:pt>
                <c:pt idx="495">
                  <c:v>1999.4583</c:v>
                </c:pt>
                <c:pt idx="496">
                  <c:v>1999.5417</c:v>
                </c:pt>
                <c:pt idx="497">
                  <c:v>1999.625</c:v>
                </c:pt>
                <c:pt idx="498">
                  <c:v>1999.7083</c:v>
                </c:pt>
                <c:pt idx="499">
                  <c:v>1999.7917</c:v>
                </c:pt>
                <c:pt idx="500">
                  <c:v>1999.875</c:v>
                </c:pt>
                <c:pt idx="501">
                  <c:v>1999.9583</c:v>
                </c:pt>
                <c:pt idx="502">
                  <c:v>2000.0417</c:v>
                </c:pt>
                <c:pt idx="503">
                  <c:v>2000.125</c:v>
                </c:pt>
                <c:pt idx="504">
                  <c:v>2000.2083</c:v>
                </c:pt>
                <c:pt idx="505">
                  <c:v>2000.2917</c:v>
                </c:pt>
                <c:pt idx="506">
                  <c:v>2000.375</c:v>
                </c:pt>
                <c:pt idx="507">
                  <c:v>2000.4583</c:v>
                </c:pt>
                <c:pt idx="508">
                  <c:v>2000.5417</c:v>
                </c:pt>
                <c:pt idx="509">
                  <c:v>2000.625</c:v>
                </c:pt>
                <c:pt idx="510">
                  <c:v>2000.7083</c:v>
                </c:pt>
                <c:pt idx="511">
                  <c:v>2000.7917</c:v>
                </c:pt>
                <c:pt idx="512">
                  <c:v>2000.875</c:v>
                </c:pt>
                <c:pt idx="513">
                  <c:v>2000.9583</c:v>
                </c:pt>
                <c:pt idx="514">
                  <c:v>2001.0417</c:v>
                </c:pt>
                <c:pt idx="515">
                  <c:v>2001.125</c:v>
                </c:pt>
                <c:pt idx="516">
                  <c:v>2001.2083</c:v>
                </c:pt>
                <c:pt idx="517">
                  <c:v>2001.2917</c:v>
                </c:pt>
                <c:pt idx="518">
                  <c:v>2001.375</c:v>
                </c:pt>
                <c:pt idx="519">
                  <c:v>2001.4583</c:v>
                </c:pt>
                <c:pt idx="520">
                  <c:v>2001.5417</c:v>
                </c:pt>
                <c:pt idx="521">
                  <c:v>2001.625</c:v>
                </c:pt>
                <c:pt idx="522">
                  <c:v>2001.7083</c:v>
                </c:pt>
                <c:pt idx="523">
                  <c:v>2001.7917</c:v>
                </c:pt>
                <c:pt idx="524">
                  <c:v>2001.875</c:v>
                </c:pt>
                <c:pt idx="525">
                  <c:v>2001.9583</c:v>
                </c:pt>
                <c:pt idx="526">
                  <c:v>2002.0417</c:v>
                </c:pt>
                <c:pt idx="527">
                  <c:v>2002.125</c:v>
                </c:pt>
                <c:pt idx="528">
                  <c:v>2002.2083</c:v>
                </c:pt>
                <c:pt idx="529">
                  <c:v>2002.2917</c:v>
                </c:pt>
                <c:pt idx="530">
                  <c:v>2002.375</c:v>
                </c:pt>
                <c:pt idx="531">
                  <c:v>2002.4583</c:v>
                </c:pt>
                <c:pt idx="532">
                  <c:v>2002.5417</c:v>
                </c:pt>
                <c:pt idx="533">
                  <c:v>2002.625</c:v>
                </c:pt>
                <c:pt idx="534">
                  <c:v>2002.7083</c:v>
                </c:pt>
                <c:pt idx="535">
                  <c:v>2002.7917</c:v>
                </c:pt>
                <c:pt idx="536">
                  <c:v>2002.875</c:v>
                </c:pt>
                <c:pt idx="537">
                  <c:v>2002.9583</c:v>
                </c:pt>
                <c:pt idx="538">
                  <c:v>2003.0417</c:v>
                </c:pt>
                <c:pt idx="539">
                  <c:v>2003.125</c:v>
                </c:pt>
                <c:pt idx="540">
                  <c:v>2003.2083</c:v>
                </c:pt>
                <c:pt idx="541">
                  <c:v>2003.2917</c:v>
                </c:pt>
                <c:pt idx="542">
                  <c:v>2003.375</c:v>
                </c:pt>
                <c:pt idx="543">
                  <c:v>2003.4583</c:v>
                </c:pt>
                <c:pt idx="544">
                  <c:v>2003.5417</c:v>
                </c:pt>
                <c:pt idx="545">
                  <c:v>2003.625</c:v>
                </c:pt>
                <c:pt idx="546">
                  <c:v>2003.7083</c:v>
                </c:pt>
                <c:pt idx="547">
                  <c:v>2003.7917</c:v>
                </c:pt>
                <c:pt idx="548">
                  <c:v>2003.875</c:v>
                </c:pt>
                <c:pt idx="549">
                  <c:v>2003.9583</c:v>
                </c:pt>
                <c:pt idx="550">
                  <c:v>2004.0417</c:v>
                </c:pt>
                <c:pt idx="551">
                  <c:v>2004.125</c:v>
                </c:pt>
                <c:pt idx="552">
                  <c:v>2004.2083</c:v>
                </c:pt>
                <c:pt idx="553">
                  <c:v>2004.2917</c:v>
                </c:pt>
                <c:pt idx="554">
                  <c:v>2004.375</c:v>
                </c:pt>
                <c:pt idx="555">
                  <c:v>2004.4583</c:v>
                </c:pt>
                <c:pt idx="556">
                  <c:v>2004.5417</c:v>
                </c:pt>
                <c:pt idx="557">
                  <c:v>2004.625</c:v>
                </c:pt>
                <c:pt idx="558">
                  <c:v>2004.7083</c:v>
                </c:pt>
                <c:pt idx="559">
                  <c:v>2004.7917</c:v>
                </c:pt>
                <c:pt idx="560">
                  <c:v>2004.875</c:v>
                </c:pt>
                <c:pt idx="561">
                  <c:v>2004.9583</c:v>
                </c:pt>
                <c:pt idx="562">
                  <c:v>2005.0417</c:v>
                </c:pt>
                <c:pt idx="563">
                  <c:v>2005.125</c:v>
                </c:pt>
                <c:pt idx="564">
                  <c:v>2005.2083</c:v>
                </c:pt>
                <c:pt idx="565">
                  <c:v>2005.2917</c:v>
                </c:pt>
                <c:pt idx="566">
                  <c:v>2005.375</c:v>
                </c:pt>
                <c:pt idx="567">
                  <c:v>2005.4583</c:v>
                </c:pt>
                <c:pt idx="568">
                  <c:v>2005.5417</c:v>
                </c:pt>
                <c:pt idx="569">
                  <c:v>2005.625</c:v>
                </c:pt>
                <c:pt idx="570">
                  <c:v>2005.7083</c:v>
                </c:pt>
                <c:pt idx="571">
                  <c:v>2005.7917</c:v>
                </c:pt>
                <c:pt idx="572">
                  <c:v>2005.875</c:v>
                </c:pt>
                <c:pt idx="573">
                  <c:v>2005.9583</c:v>
                </c:pt>
                <c:pt idx="574">
                  <c:v>2006.0417</c:v>
                </c:pt>
                <c:pt idx="575">
                  <c:v>2006.125</c:v>
                </c:pt>
                <c:pt idx="576">
                  <c:v>2006.2083</c:v>
                </c:pt>
                <c:pt idx="577">
                  <c:v>2006.2917</c:v>
                </c:pt>
                <c:pt idx="578">
                  <c:v>2006.375</c:v>
                </c:pt>
                <c:pt idx="579">
                  <c:v>2006.4583</c:v>
                </c:pt>
                <c:pt idx="580">
                  <c:v>2006.5417</c:v>
                </c:pt>
                <c:pt idx="581">
                  <c:v>2006.625</c:v>
                </c:pt>
                <c:pt idx="582">
                  <c:v>2006.7083</c:v>
                </c:pt>
                <c:pt idx="583">
                  <c:v>2006.7917</c:v>
                </c:pt>
                <c:pt idx="584">
                  <c:v>2006.875</c:v>
                </c:pt>
                <c:pt idx="585">
                  <c:v>2006.9583</c:v>
                </c:pt>
                <c:pt idx="586">
                  <c:v>2007.0417</c:v>
                </c:pt>
                <c:pt idx="587">
                  <c:v>2007.125</c:v>
                </c:pt>
                <c:pt idx="588">
                  <c:v>2007.2083</c:v>
                </c:pt>
                <c:pt idx="589">
                  <c:v>2007.2917</c:v>
                </c:pt>
                <c:pt idx="590">
                  <c:v>2007.375</c:v>
                </c:pt>
                <c:pt idx="591">
                  <c:v>2007.4583</c:v>
                </c:pt>
                <c:pt idx="592">
                  <c:v>2007.5417</c:v>
                </c:pt>
                <c:pt idx="593">
                  <c:v>2007.625</c:v>
                </c:pt>
                <c:pt idx="594">
                  <c:v>2007.7083</c:v>
                </c:pt>
                <c:pt idx="595">
                  <c:v>2007.7917</c:v>
                </c:pt>
                <c:pt idx="596">
                  <c:v>2007.875</c:v>
                </c:pt>
                <c:pt idx="597">
                  <c:v>2007.9583</c:v>
                </c:pt>
                <c:pt idx="598">
                  <c:v>2008.0417</c:v>
                </c:pt>
                <c:pt idx="599">
                  <c:v>2008.125</c:v>
                </c:pt>
                <c:pt idx="600">
                  <c:v>2008.2083</c:v>
                </c:pt>
                <c:pt idx="601">
                  <c:v>2008.2917</c:v>
                </c:pt>
                <c:pt idx="602">
                  <c:v>2008.375</c:v>
                </c:pt>
                <c:pt idx="603">
                  <c:v>2008.4583</c:v>
                </c:pt>
                <c:pt idx="604">
                  <c:v>2008.5417</c:v>
                </c:pt>
                <c:pt idx="605">
                  <c:v>2008.625</c:v>
                </c:pt>
                <c:pt idx="606">
                  <c:v>2008.7083</c:v>
                </c:pt>
                <c:pt idx="607">
                  <c:v>2008.7917</c:v>
                </c:pt>
                <c:pt idx="608">
                  <c:v>2008.875</c:v>
                </c:pt>
                <c:pt idx="609">
                  <c:v>2008.9583</c:v>
                </c:pt>
                <c:pt idx="610">
                  <c:v>2009.0417</c:v>
                </c:pt>
                <c:pt idx="611">
                  <c:v>2009.125</c:v>
                </c:pt>
                <c:pt idx="612">
                  <c:v>2009.2083</c:v>
                </c:pt>
                <c:pt idx="613">
                  <c:v>2009.2917</c:v>
                </c:pt>
                <c:pt idx="614">
                  <c:v>2009.375</c:v>
                </c:pt>
                <c:pt idx="615">
                  <c:v>2009.4583</c:v>
                </c:pt>
                <c:pt idx="616">
                  <c:v>2009.5417</c:v>
                </c:pt>
                <c:pt idx="617">
                  <c:v>2009.625</c:v>
                </c:pt>
                <c:pt idx="618">
                  <c:v>2009.7083</c:v>
                </c:pt>
                <c:pt idx="619">
                  <c:v>2009.7917</c:v>
                </c:pt>
                <c:pt idx="620">
                  <c:v>2009.875</c:v>
                </c:pt>
                <c:pt idx="621">
                  <c:v>2009.9583</c:v>
                </c:pt>
                <c:pt idx="622">
                  <c:v>2010.0417</c:v>
                </c:pt>
                <c:pt idx="623">
                  <c:v>2010.125</c:v>
                </c:pt>
                <c:pt idx="624">
                  <c:v>2010.2083</c:v>
                </c:pt>
                <c:pt idx="625">
                  <c:v>2010.2917</c:v>
                </c:pt>
                <c:pt idx="626">
                  <c:v>2010.375</c:v>
                </c:pt>
                <c:pt idx="627">
                  <c:v>2010.4583</c:v>
                </c:pt>
                <c:pt idx="628">
                  <c:v>2010.5417</c:v>
                </c:pt>
                <c:pt idx="629">
                  <c:v>2010.625</c:v>
                </c:pt>
                <c:pt idx="630">
                  <c:v>2010.7083</c:v>
                </c:pt>
                <c:pt idx="631">
                  <c:v>2010.7917</c:v>
                </c:pt>
                <c:pt idx="632">
                  <c:v>2010.875</c:v>
                </c:pt>
                <c:pt idx="633">
                  <c:v>2010.9583</c:v>
                </c:pt>
                <c:pt idx="634">
                  <c:v>2011.0417</c:v>
                </c:pt>
                <c:pt idx="635">
                  <c:v>2011.125</c:v>
                </c:pt>
                <c:pt idx="636">
                  <c:v>2011.2083</c:v>
                </c:pt>
                <c:pt idx="637">
                  <c:v>2011.2917</c:v>
                </c:pt>
                <c:pt idx="638">
                  <c:v>2011.375</c:v>
                </c:pt>
                <c:pt idx="639">
                  <c:v>2011.4583</c:v>
                </c:pt>
                <c:pt idx="640">
                  <c:v>2011.5417</c:v>
                </c:pt>
                <c:pt idx="641">
                  <c:v>2011.625</c:v>
                </c:pt>
                <c:pt idx="642">
                  <c:v>2011.7083</c:v>
                </c:pt>
                <c:pt idx="643">
                  <c:v>2011.7917</c:v>
                </c:pt>
                <c:pt idx="644">
                  <c:v>2011.875</c:v>
                </c:pt>
                <c:pt idx="645">
                  <c:v>2011.9583</c:v>
                </c:pt>
                <c:pt idx="646">
                  <c:v>2012.0417</c:v>
                </c:pt>
                <c:pt idx="647">
                  <c:v>2012.125</c:v>
                </c:pt>
                <c:pt idx="648">
                  <c:v>2012.2083</c:v>
                </c:pt>
                <c:pt idx="649">
                  <c:v>2012.2917</c:v>
                </c:pt>
                <c:pt idx="650">
                  <c:v>2012.375</c:v>
                </c:pt>
                <c:pt idx="651">
                  <c:v>2012.4583</c:v>
                </c:pt>
                <c:pt idx="652">
                  <c:v>2012.5417</c:v>
                </c:pt>
                <c:pt idx="653">
                  <c:v>2012.625</c:v>
                </c:pt>
                <c:pt idx="654">
                  <c:v>2012.7083</c:v>
                </c:pt>
                <c:pt idx="655">
                  <c:v>2012.7917</c:v>
                </c:pt>
                <c:pt idx="656">
                  <c:v>2012.875</c:v>
                </c:pt>
                <c:pt idx="657">
                  <c:v>2012.9583</c:v>
                </c:pt>
                <c:pt idx="658">
                  <c:v>2013.0417</c:v>
                </c:pt>
                <c:pt idx="659">
                  <c:v>2013.125</c:v>
                </c:pt>
                <c:pt idx="660">
                  <c:v>2013.2083</c:v>
                </c:pt>
                <c:pt idx="661">
                  <c:v>2013.2917</c:v>
                </c:pt>
                <c:pt idx="662">
                  <c:v>2013.375</c:v>
                </c:pt>
                <c:pt idx="663">
                  <c:v>2013.4583</c:v>
                </c:pt>
                <c:pt idx="664">
                  <c:v>2013.5417</c:v>
                </c:pt>
                <c:pt idx="665">
                  <c:v>2013.625</c:v>
                </c:pt>
                <c:pt idx="666">
                  <c:v>2013.7083</c:v>
                </c:pt>
                <c:pt idx="667">
                  <c:v>2013.7917</c:v>
                </c:pt>
                <c:pt idx="668">
                  <c:v>2013.875</c:v>
                </c:pt>
                <c:pt idx="669">
                  <c:v>2013.9583</c:v>
                </c:pt>
                <c:pt idx="670">
                  <c:v>2014.0417</c:v>
                </c:pt>
                <c:pt idx="671">
                  <c:v>2014.125</c:v>
                </c:pt>
                <c:pt idx="672">
                  <c:v>2014.2083</c:v>
                </c:pt>
                <c:pt idx="673">
                  <c:v>2014.2917</c:v>
                </c:pt>
                <c:pt idx="674">
                  <c:v>2014.375</c:v>
                </c:pt>
                <c:pt idx="675">
                  <c:v>2014.4583</c:v>
                </c:pt>
                <c:pt idx="676">
                  <c:v>2014.5417</c:v>
                </c:pt>
                <c:pt idx="677">
                  <c:v>2014.625</c:v>
                </c:pt>
                <c:pt idx="678">
                  <c:v>2014.7083</c:v>
                </c:pt>
                <c:pt idx="679">
                  <c:v>2014.7917</c:v>
                </c:pt>
                <c:pt idx="680">
                  <c:v>2014.875</c:v>
                </c:pt>
                <c:pt idx="681">
                  <c:v>2014.9583</c:v>
                </c:pt>
                <c:pt idx="682">
                  <c:v>2015.0417</c:v>
                </c:pt>
                <c:pt idx="683">
                  <c:v>2015.125</c:v>
                </c:pt>
                <c:pt idx="684">
                  <c:v>2015.2083</c:v>
                </c:pt>
                <c:pt idx="685">
                  <c:v>2015.2917</c:v>
                </c:pt>
                <c:pt idx="686">
                  <c:v>2015.375</c:v>
                </c:pt>
                <c:pt idx="687">
                  <c:v>2015.4583</c:v>
                </c:pt>
                <c:pt idx="688">
                  <c:v>2015.5417</c:v>
                </c:pt>
                <c:pt idx="689">
                  <c:v>2015.625</c:v>
                </c:pt>
                <c:pt idx="690">
                  <c:v>2015.7083</c:v>
                </c:pt>
                <c:pt idx="691">
                  <c:v>2015.7917</c:v>
                </c:pt>
                <c:pt idx="692">
                  <c:v>2015.875</c:v>
                </c:pt>
                <c:pt idx="693">
                  <c:v>2015.9583</c:v>
                </c:pt>
                <c:pt idx="694">
                  <c:v>2016.0417</c:v>
                </c:pt>
                <c:pt idx="695">
                  <c:v>2016.125</c:v>
                </c:pt>
                <c:pt idx="696">
                  <c:v>2016.2083</c:v>
                </c:pt>
                <c:pt idx="697">
                  <c:v>2016.2917</c:v>
                </c:pt>
                <c:pt idx="698">
                  <c:v>2016.375</c:v>
                </c:pt>
                <c:pt idx="699">
                  <c:v>2016.4583</c:v>
                </c:pt>
                <c:pt idx="700">
                  <c:v>2016.5417</c:v>
                </c:pt>
                <c:pt idx="701">
                  <c:v>2016.625</c:v>
                </c:pt>
                <c:pt idx="702">
                  <c:v>2016.7083</c:v>
                </c:pt>
                <c:pt idx="703">
                  <c:v>2016.7917</c:v>
                </c:pt>
                <c:pt idx="704">
                  <c:v>2016.875</c:v>
                </c:pt>
                <c:pt idx="705">
                  <c:v>2016.9583</c:v>
                </c:pt>
                <c:pt idx="706">
                  <c:v>2017.0417</c:v>
                </c:pt>
                <c:pt idx="707">
                  <c:v>2017.125</c:v>
                </c:pt>
                <c:pt idx="708">
                  <c:v>2017.2083</c:v>
                </c:pt>
                <c:pt idx="709">
                  <c:v>2017.2917</c:v>
                </c:pt>
                <c:pt idx="710">
                  <c:v>2017.375</c:v>
                </c:pt>
                <c:pt idx="711">
                  <c:v>2017.4583</c:v>
                </c:pt>
                <c:pt idx="712">
                  <c:v>2017.5417</c:v>
                </c:pt>
                <c:pt idx="713">
                  <c:v>2017.625</c:v>
                </c:pt>
                <c:pt idx="714">
                  <c:v>2017.7083</c:v>
                </c:pt>
                <c:pt idx="715">
                  <c:v>2017.7917</c:v>
                </c:pt>
                <c:pt idx="716">
                  <c:v>2017.875</c:v>
                </c:pt>
                <c:pt idx="717">
                  <c:v>2017.9583</c:v>
                </c:pt>
                <c:pt idx="718">
                  <c:v>2018.0417</c:v>
                </c:pt>
                <c:pt idx="719">
                  <c:v>2018.125</c:v>
                </c:pt>
                <c:pt idx="720">
                  <c:v>2018.2083</c:v>
                </c:pt>
                <c:pt idx="721">
                  <c:v>2018.2917</c:v>
                </c:pt>
                <c:pt idx="722">
                  <c:v>2018.375</c:v>
                </c:pt>
                <c:pt idx="723">
                  <c:v>2018.4583</c:v>
                </c:pt>
                <c:pt idx="724">
                  <c:v>2018.5417</c:v>
                </c:pt>
                <c:pt idx="725">
                  <c:v>2018.625</c:v>
                </c:pt>
                <c:pt idx="726">
                  <c:v>2018.7083</c:v>
                </c:pt>
                <c:pt idx="727">
                  <c:v>2018.7917</c:v>
                </c:pt>
                <c:pt idx="728">
                  <c:v>2018.875</c:v>
                </c:pt>
                <c:pt idx="729">
                  <c:v>2018.9583</c:v>
                </c:pt>
                <c:pt idx="730">
                  <c:v>2019.0417</c:v>
                </c:pt>
                <c:pt idx="731">
                  <c:v>2019.125</c:v>
                </c:pt>
                <c:pt idx="732">
                  <c:v>2019.2083</c:v>
                </c:pt>
                <c:pt idx="733">
                  <c:v>2019.2917</c:v>
                </c:pt>
                <c:pt idx="734">
                  <c:v>2019.375</c:v>
                </c:pt>
                <c:pt idx="735">
                  <c:v>2019.4583</c:v>
                </c:pt>
                <c:pt idx="736">
                  <c:v>2019.5417</c:v>
                </c:pt>
                <c:pt idx="737">
                  <c:v>2019.625</c:v>
                </c:pt>
                <c:pt idx="738">
                  <c:v>2019.7083</c:v>
                </c:pt>
                <c:pt idx="739">
                  <c:v>2019.7917</c:v>
                </c:pt>
                <c:pt idx="740">
                  <c:v>2019.875</c:v>
                </c:pt>
                <c:pt idx="741">
                  <c:v>2019.9583</c:v>
                </c:pt>
                <c:pt idx="742">
                  <c:v>2020.0417</c:v>
                </c:pt>
                <c:pt idx="743">
                  <c:v>2020.125</c:v>
                </c:pt>
                <c:pt idx="744">
                  <c:v>2020.2083</c:v>
                </c:pt>
                <c:pt idx="745">
                  <c:v>2020.2917</c:v>
                </c:pt>
                <c:pt idx="746">
                  <c:v>2020.375</c:v>
                </c:pt>
                <c:pt idx="747">
                  <c:v>2020.4583</c:v>
                </c:pt>
                <c:pt idx="748">
                  <c:v>2020.5417</c:v>
                </c:pt>
                <c:pt idx="749">
                  <c:v>2020.625</c:v>
                </c:pt>
                <c:pt idx="750">
                  <c:v>2020.7083</c:v>
                </c:pt>
                <c:pt idx="751">
                  <c:v>2020.7917</c:v>
                </c:pt>
                <c:pt idx="752">
                  <c:v>2020.875</c:v>
                </c:pt>
                <c:pt idx="753">
                  <c:v>2020.9583</c:v>
                </c:pt>
                <c:pt idx="754">
                  <c:v>2021.0417</c:v>
                </c:pt>
                <c:pt idx="755">
                  <c:v>2021.125</c:v>
                </c:pt>
                <c:pt idx="756">
                  <c:v>2021.2083</c:v>
                </c:pt>
                <c:pt idx="757">
                  <c:v>2021.2917</c:v>
                </c:pt>
                <c:pt idx="758">
                  <c:v>2021.375</c:v>
                </c:pt>
                <c:pt idx="759">
                  <c:v>2021.4583</c:v>
                </c:pt>
                <c:pt idx="760">
                  <c:v>2021.5417</c:v>
                </c:pt>
                <c:pt idx="761">
                  <c:v>2021.625</c:v>
                </c:pt>
                <c:pt idx="762">
                  <c:v>2021.7083</c:v>
                </c:pt>
                <c:pt idx="763">
                  <c:v>2021.7917</c:v>
                </c:pt>
                <c:pt idx="764">
                  <c:v>2021.875</c:v>
                </c:pt>
                <c:pt idx="765">
                  <c:v>2021.9583</c:v>
                </c:pt>
                <c:pt idx="766">
                  <c:v>2022.0417</c:v>
                </c:pt>
                <c:pt idx="767">
                  <c:v>2022.125</c:v>
                </c:pt>
                <c:pt idx="768">
                  <c:v>2022.2083</c:v>
                </c:pt>
                <c:pt idx="769">
                  <c:v>2022.2917</c:v>
                </c:pt>
                <c:pt idx="770">
                  <c:v>2022.375</c:v>
                </c:pt>
                <c:pt idx="771">
                  <c:v>2022.4583</c:v>
                </c:pt>
                <c:pt idx="772">
                  <c:v>2022.5417</c:v>
                </c:pt>
                <c:pt idx="773">
                  <c:v>2022.625</c:v>
                </c:pt>
                <c:pt idx="774">
                  <c:v>2022.7083</c:v>
                </c:pt>
                <c:pt idx="775">
                  <c:v>2022.7917</c:v>
                </c:pt>
                <c:pt idx="776">
                  <c:v>2022.875</c:v>
                </c:pt>
                <c:pt idx="777">
                  <c:v>2022.9583</c:v>
                </c:pt>
                <c:pt idx="778">
                  <c:v>2023.0417</c:v>
                </c:pt>
                <c:pt idx="779">
                  <c:v>2023.125</c:v>
                </c:pt>
                <c:pt idx="780">
                  <c:v>2023.2083</c:v>
                </c:pt>
                <c:pt idx="781">
                  <c:v>2023.2917</c:v>
                </c:pt>
                <c:pt idx="782">
                  <c:v>2023.375</c:v>
                </c:pt>
                <c:pt idx="783">
                  <c:v>2023.4583</c:v>
                </c:pt>
                <c:pt idx="784">
                  <c:v>2023.5417</c:v>
                </c:pt>
                <c:pt idx="785">
                  <c:v>2023.625</c:v>
                </c:pt>
                <c:pt idx="786">
                  <c:v>2023.7083</c:v>
                </c:pt>
                <c:pt idx="787">
                  <c:v>2023.7917</c:v>
                </c:pt>
                <c:pt idx="788">
                  <c:v>2023.875</c:v>
                </c:pt>
                <c:pt idx="789">
                  <c:v>2023.9583</c:v>
                </c:pt>
                <c:pt idx="790">
                  <c:v>2024.0417</c:v>
                </c:pt>
                <c:pt idx="791">
                  <c:v>2024.125</c:v>
                </c:pt>
                <c:pt idx="792">
                  <c:v>2024.2083</c:v>
                </c:pt>
                <c:pt idx="793">
                  <c:v>2024.2917</c:v>
                </c:pt>
                <c:pt idx="794">
                  <c:v>2024.375</c:v>
                </c:pt>
                <c:pt idx="795">
                  <c:v>2024.4583</c:v>
                </c:pt>
                <c:pt idx="796">
                  <c:v>2024.5417</c:v>
                </c:pt>
                <c:pt idx="797">
                  <c:v>2024.625</c:v>
                </c:pt>
                <c:pt idx="798">
                  <c:v>2024.7083</c:v>
                </c:pt>
                <c:pt idx="799">
                  <c:v>2024.7917</c:v>
                </c:pt>
                <c:pt idx="800">
                  <c:v>2024.875</c:v>
                </c:pt>
                <c:pt idx="801">
                  <c:v>2024.9583</c:v>
                </c:pt>
                <c:pt idx="802">
                  <c:v>2025.0417</c:v>
                </c:pt>
                <c:pt idx="803">
                  <c:v>2025.125</c:v>
                </c:pt>
                <c:pt idx="804">
                  <c:v>2025.2083</c:v>
                </c:pt>
                <c:pt idx="805">
                  <c:v>2025.2917</c:v>
                </c:pt>
              </c:numCache>
            </c:numRef>
          </c:xVal>
          <c:yVal>
            <c:numRef>
              <c:f>'Fig 1 manual nonlinear regr'!$AF$3:$AF$808</c:f>
              <c:numCache>
                <c:formatCode>General</c:formatCode>
                <c:ptCount val="806"/>
                <c:pt idx="0">
                  <c:v>314.43</c:v>
                </c:pt>
                <c:pt idx="1">
                  <c:v>315.16000000000003</c:v>
                </c:pt>
                <c:pt idx="2">
                  <c:v>314.70999999999998</c:v>
                </c:pt>
                <c:pt idx="3">
                  <c:v>315.14</c:v>
                </c:pt>
                <c:pt idx="4">
                  <c:v>315.18</c:v>
                </c:pt>
                <c:pt idx="5">
                  <c:v>316.18</c:v>
                </c:pt>
                <c:pt idx="6">
                  <c:v>316.08</c:v>
                </c:pt>
                <c:pt idx="7">
                  <c:v>315.41000000000003</c:v>
                </c:pt>
                <c:pt idx="8">
                  <c:v>315.2</c:v>
                </c:pt>
                <c:pt idx="9">
                  <c:v>315.43</c:v>
                </c:pt>
                <c:pt idx="10">
                  <c:v>315.55</c:v>
                </c:pt>
                <c:pt idx="11">
                  <c:v>315.86</c:v>
                </c:pt>
                <c:pt idx="12">
                  <c:v>315.38</c:v>
                </c:pt>
                <c:pt idx="13">
                  <c:v>315.41000000000003</c:v>
                </c:pt>
                <c:pt idx="14">
                  <c:v>315.49</c:v>
                </c:pt>
                <c:pt idx="15">
                  <c:v>316.02999999999997</c:v>
                </c:pt>
                <c:pt idx="16">
                  <c:v>315.86</c:v>
                </c:pt>
                <c:pt idx="17">
                  <c:v>316.06</c:v>
                </c:pt>
                <c:pt idx="18">
                  <c:v>316.73</c:v>
                </c:pt>
                <c:pt idx="19">
                  <c:v>316.33</c:v>
                </c:pt>
                <c:pt idx="20">
                  <c:v>316.68</c:v>
                </c:pt>
                <c:pt idx="21">
                  <c:v>316.35000000000002</c:v>
                </c:pt>
                <c:pt idx="22">
                  <c:v>316.39999999999998</c:v>
                </c:pt>
                <c:pt idx="23">
                  <c:v>316.36</c:v>
                </c:pt>
                <c:pt idx="24">
                  <c:v>316.27999999999997</c:v>
                </c:pt>
                <c:pt idx="25">
                  <c:v>316.7</c:v>
                </c:pt>
                <c:pt idx="26">
                  <c:v>317.22000000000003</c:v>
                </c:pt>
                <c:pt idx="27">
                  <c:v>317.47000000000003</c:v>
                </c:pt>
                <c:pt idx="28">
                  <c:v>317.52</c:v>
                </c:pt>
                <c:pt idx="29">
                  <c:v>317.19</c:v>
                </c:pt>
                <c:pt idx="30">
                  <c:v>317.08</c:v>
                </c:pt>
                <c:pt idx="31">
                  <c:v>316.83</c:v>
                </c:pt>
                <c:pt idx="32">
                  <c:v>316.88</c:v>
                </c:pt>
                <c:pt idx="33">
                  <c:v>316.95999999999998</c:v>
                </c:pt>
                <c:pt idx="34">
                  <c:v>316.86</c:v>
                </c:pt>
                <c:pt idx="35">
                  <c:v>317.08</c:v>
                </c:pt>
                <c:pt idx="36">
                  <c:v>317.26</c:v>
                </c:pt>
                <c:pt idx="37">
                  <c:v>317.16000000000003</c:v>
                </c:pt>
                <c:pt idx="38">
                  <c:v>317.76</c:v>
                </c:pt>
                <c:pt idx="39">
                  <c:v>317.63</c:v>
                </c:pt>
                <c:pt idx="40">
                  <c:v>317.88</c:v>
                </c:pt>
                <c:pt idx="41">
                  <c:v>318.06</c:v>
                </c:pt>
                <c:pt idx="42">
                  <c:v>317.89999999999998</c:v>
                </c:pt>
                <c:pt idx="43">
                  <c:v>318.32</c:v>
                </c:pt>
                <c:pt idx="44">
                  <c:v>317.99</c:v>
                </c:pt>
                <c:pt idx="45">
                  <c:v>317.79000000000002</c:v>
                </c:pt>
                <c:pt idx="46">
                  <c:v>317.91000000000003</c:v>
                </c:pt>
                <c:pt idx="47">
                  <c:v>317.92</c:v>
                </c:pt>
                <c:pt idx="48">
                  <c:v>318.39</c:v>
                </c:pt>
                <c:pt idx="49">
                  <c:v>318.24</c:v>
                </c:pt>
                <c:pt idx="50">
                  <c:v>318.18</c:v>
                </c:pt>
                <c:pt idx="51">
                  <c:v>318.47000000000003</c:v>
                </c:pt>
                <c:pt idx="52">
                  <c:v>318.92</c:v>
                </c:pt>
                <c:pt idx="53">
                  <c:v>318.68</c:v>
                </c:pt>
                <c:pt idx="54">
                  <c:v>319.17</c:v>
                </c:pt>
                <c:pt idx="55">
                  <c:v>318.45</c:v>
                </c:pt>
                <c:pt idx="56">
                  <c:v>318.58</c:v>
                </c:pt>
                <c:pt idx="57">
                  <c:v>318.47000000000003</c:v>
                </c:pt>
                <c:pt idx="58">
                  <c:v>318.7</c:v>
                </c:pt>
                <c:pt idx="59">
                  <c:v>318.44</c:v>
                </c:pt>
                <c:pt idx="60">
                  <c:v>318.57</c:v>
                </c:pt>
                <c:pt idx="61">
                  <c:v>319.05</c:v>
                </c:pt>
                <c:pt idx="62">
                  <c:v>319.39999999999998</c:v>
                </c:pt>
                <c:pt idx="63">
                  <c:v>319.32</c:v>
                </c:pt>
                <c:pt idx="64">
                  <c:v>319.05</c:v>
                </c:pt>
                <c:pt idx="65">
                  <c:v>319.05</c:v>
                </c:pt>
                <c:pt idx="66">
                  <c:v>319.14</c:v>
                </c:pt>
                <c:pt idx="67">
                  <c:v>319.02</c:v>
                </c:pt>
                <c:pt idx="68">
                  <c:v>318.97000000000003</c:v>
                </c:pt>
                <c:pt idx="69">
                  <c:v>319.13</c:v>
                </c:pt>
                <c:pt idx="70">
                  <c:v>319.54000000000002</c:v>
                </c:pt>
                <c:pt idx="71">
                  <c:v>319.37</c:v>
                </c:pt>
                <c:pt idx="72">
                  <c:v>319.41000000000003</c:v>
                </c:pt>
                <c:pt idx="73">
                  <c:v>319.45</c:v>
                </c:pt>
                <c:pt idx="74">
                  <c:v>319.39999999999998</c:v>
                </c:pt>
                <c:pt idx="75">
                  <c:v>319.75</c:v>
                </c:pt>
                <c:pt idx="76">
                  <c:v>319.77</c:v>
                </c:pt>
                <c:pt idx="77">
                  <c:v>320</c:v>
                </c:pt>
                <c:pt idx="78">
                  <c:v>319.66000000000003</c:v>
                </c:pt>
                <c:pt idx="79">
                  <c:v>319.91000000000003</c:v>
                </c:pt>
                <c:pt idx="80">
                  <c:v>319.58</c:v>
                </c:pt>
                <c:pt idx="81">
                  <c:v>319.49</c:v>
                </c:pt>
                <c:pt idx="82">
                  <c:v>319.39999999999998</c:v>
                </c:pt>
                <c:pt idx="83">
                  <c:v>319.81</c:v>
                </c:pt>
                <c:pt idx="84">
                  <c:v>319.58999999999997</c:v>
                </c:pt>
                <c:pt idx="85">
                  <c:v>319.77999999999997</c:v>
                </c:pt>
                <c:pt idx="86">
                  <c:v>319.3</c:v>
                </c:pt>
                <c:pt idx="87">
                  <c:v>319.7</c:v>
                </c:pt>
                <c:pt idx="88">
                  <c:v>320.51</c:v>
                </c:pt>
                <c:pt idx="89">
                  <c:v>320.14999999999998</c:v>
                </c:pt>
                <c:pt idx="90">
                  <c:v>320.77</c:v>
                </c:pt>
                <c:pt idx="91">
                  <c:v>320.36</c:v>
                </c:pt>
                <c:pt idx="92">
                  <c:v>320.77999999999997</c:v>
                </c:pt>
                <c:pt idx="93">
                  <c:v>320.2</c:v>
                </c:pt>
                <c:pt idx="94">
                  <c:v>320.58999999999997</c:v>
                </c:pt>
                <c:pt idx="95">
                  <c:v>320.95999999999998</c:v>
                </c:pt>
                <c:pt idx="96">
                  <c:v>321.08</c:v>
                </c:pt>
                <c:pt idx="97">
                  <c:v>321.33999999999997</c:v>
                </c:pt>
                <c:pt idx="98">
                  <c:v>321.2</c:v>
                </c:pt>
                <c:pt idx="99">
                  <c:v>321.57</c:v>
                </c:pt>
                <c:pt idx="100">
                  <c:v>321.68</c:v>
                </c:pt>
                <c:pt idx="101">
                  <c:v>321.64999999999998</c:v>
                </c:pt>
                <c:pt idx="102">
                  <c:v>321.60000000000002</c:v>
                </c:pt>
                <c:pt idx="103">
                  <c:v>321.17</c:v>
                </c:pt>
                <c:pt idx="104">
                  <c:v>321.7</c:v>
                </c:pt>
                <c:pt idx="105">
                  <c:v>321.81</c:v>
                </c:pt>
                <c:pt idx="106">
                  <c:v>322.29000000000002</c:v>
                </c:pt>
                <c:pt idx="107">
                  <c:v>321.86</c:v>
                </c:pt>
                <c:pt idx="108">
                  <c:v>321.73</c:v>
                </c:pt>
                <c:pt idx="109">
                  <c:v>322.04000000000002</c:v>
                </c:pt>
                <c:pt idx="110">
                  <c:v>322.12</c:v>
                </c:pt>
                <c:pt idx="111">
                  <c:v>321.91000000000003</c:v>
                </c:pt>
                <c:pt idx="112">
                  <c:v>321.83999999999997</c:v>
                </c:pt>
                <c:pt idx="113">
                  <c:v>322.20999999999998</c:v>
                </c:pt>
                <c:pt idx="114">
                  <c:v>322.23</c:v>
                </c:pt>
                <c:pt idx="115">
                  <c:v>322.47000000000003</c:v>
                </c:pt>
                <c:pt idx="116">
                  <c:v>322.64999999999998</c:v>
                </c:pt>
                <c:pt idx="117">
                  <c:v>322.75</c:v>
                </c:pt>
                <c:pt idx="118">
                  <c:v>322.54000000000002</c:v>
                </c:pt>
                <c:pt idx="119">
                  <c:v>322.51</c:v>
                </c:pt>
                <c:pt idx="120">
                  <c:v>322.55</c:v>
                </c:pt>
                <c:pt idx="121">
                  <c:v>322.62</c:v>
                </c:pt>
                <c:pt idx="122">
                  <c:v>322.68</c:v>
                </c:pt>
                <c:pt idx="123">
                  <c:v>323.19</c:v>
                </c:pt>
                <c:pt idx="124">
                  <c:v>323.45999999999998</c:v>
                </c:pt>
                <c:pt idx="125">
                  <c:v>323.43</c:v>
                </c:pt>
                <c:pt idx="126">
                  <c:v>323.32</c:v>
                </c:pt>
                <c:pt idx="127">
                  <c:v>323.33</c:v>
                </c:pt>
                <c:pt idx="128">
                  <c:v>323.25</c:v>
                </c:pt>
                <c:pt idx="129">
                  <c:v>323.69</c:v>
                </c:pt>
                <c:pt idx="130">
                  <c:v>323.97000000000003</c:v>
                </c:pt>
                <c:pt idx="131">
                  <c:v>323.77</c:v>
                </c:pt>
                <c:pt idx="132">
                  <c:v>324.31</c:v>
                </c:pt>
                <c:pt idx="133">
                  <c:v>324.27</c:v>
                </c:pt>
                <c:pt idx="134">
                  <c:v>324.48</c:v>
                </c:pt>
                <c:pt idx="135">
                  <c:v>324.51</c:v>
                </c:pt>
                <c:pt idx="136">
                  <c:v>325.17</c:v>
                </c:pt>
                <c:pt idx="137">
                  <c:v>324.97000000000003</c:v>
                </c:pt>
                <c:pt idx="138">
                  <c:v>325.37</c:v>
                </c:pt>
                <c:pt idx="139">
                  <c:v>324.88</c:v>
                </c:pt>
                <c:pt idx="140">
                  <c:v>324.79000000000002</c:v>
                </c:pt>
                <c:pt idx="141">
                  <c:v>324.91000000000003</c:v>
                </c:pt>
                <c:pt idx="142">
                  <c:v>325.02999999999997</c:v>
                </c:pt>
                <c:pt idx="143">
                  <c:v>325.33999999999997</c:v>
                </c:pt>
                <c:pt idx="144">
                  <c:v>325.61</c:v>
                </c:pt>
                <c:pt idx="145">
                  <c:v>325.74</c:v>
                </c:pt>
                <c:pt idx="146">
                  <c:v>325.16000000000003</c:v>
                </c:pt>
                <c:pt idx="147">
                  <c:v>325.45999999999998</c:v>
                </c:pt>
                <c:pt idx="148">
                  <c:v>325.63</c:v>
                </c:pt>
                <c:pt idx="149">
                  <c:v>325.99</c:v>
                </c:pt>
                <c:pt idx="150">
                  <c:v>326.10000000000002</c:v>
                </c:pt>
                <c:pt idx="151">
                  <c:v>326.18</c:v>
                </c:pt>
                <c:pt idx="152">
                  <c:v>325.95</c:v>
                </c:pt>
                <c:pt idx="153">
                  <c:v>325.93</c:v>
                </c:pt>
                <c:pt idx="154">
                  <c:v>326.14</c:v>
                </c:pt>
                <c:pt idx="155">
                  <c:v>326.02999999999997</c:v>
                </c:pt>
                <c:pt idx="156">
                  <c:v>325.85000000000002</c:v>
                </c:pt>
                <c:pt idx="157">
                  <c:v>325.38</c:v>
                </c:pt>
                <c:pt idx="158">
                  <c:v>326</c:v>
                </c:pt>
                <c:pt idx="159">
                  <c:v>326.36</c:v>
                </c:pt>
                <c:pt idx="160">
                  <c:v>326.64999999999998</c:v>
                </c:pt>
                <c:pt idx="161">
                  <c:v>326.74</c:v>
                </c:pt>
                <c:pt idx="162">
                  <c:v>326.37</c:v>
                </c:pt>
                <c:pt idx="163">
                  <c:v>326.69</c:v>
                </c:pt>
                <c:pt idx="164">
                  <c:v>326.75</c:v>
                </c:pt>
                <c:pt idx="165">
                  <c:v>326.82</c:v>
                </c:pt>
                <c:pt idx="166">
                  <c:v>326.73</c:v>
                </c:pt>
                <c:pt idx="167">
                  <c:v>326.98</c:v>
                </c:pt>
                <c:pt idx="168">
                  <c:v>326.39</c:v>
                </c:pt>
                <c:pt idx="169">
                  <c:v>327.29000000000002</c:v>
                </c:pt>
                <c:pt idx="170">
                  <c:v>327.14</c:v>
                </c:pt>
                <c:pt idx="171">
                  <c:v>326.88</c:v>
                </c:pt>
                <c:pt idx="172">
                  <c:v>327.36</c:v>
                </c:pt>
                <c:pt idx="173">
                  <c:v>327.67</c:v>
                </c:pt>
                <c:pt idx="174">
                  <c:v>327.87</c:v>
                </c:pt>
                <c:pt idx="175">
                  <c:v>328.33</c:v>
                </c:pt>
                <c:pt idx="176">
                  <c:v>328.45</c:v>
                </c:pt>
                <c:pt idx="177">
                  <c:v>328.36</c:v>
                </c:pt>
                <c:pt idx="178">
                  <c:v>328.51</c:v>
                </c:pt>
                <c:pt idx="179">
                  <c:v>328.91</c:v>
                </c:pt>
                <c:pt idx="180">
                  <c:v>328.96</c:v>
                </c:pt>
                <c:pt idx="181">
                  <c:v>329.08</c:v>
                </c:pt>
                <c:pt idx="182">
                  <c:v>329.54</c:v>
                </c:pt>
                <c:pt idx="183">
                  <c:v>329.84</c:v>
                </c:pt>
                <c:pt idx="184">
                  <c:v>330.15</c:v>
                </c:pt>
                <c:pt idx="185">
                  <c:v>330.63</c:v>
                </c:pt>
                <c:pt idx="186">
                  <c:v>330.55</c:v>
                </c:pt>
                <c:pt idx="187">
                  <c:v>330.32</c:v>
                </c:pt>
                <c:pt idx="188">
                  <c:v>330.13</c:v>
                </c:pt>
                <c:pt idx="189">
                  <c:v>329.45</c:v>
                </c:pt>
                <c:pt idx="190">
                  <c:v>329.32</c:v>
                </c:pt>
                <c:pt idx="191">
                  <c:v>330.05</c:v>
                </c:pt>
                <c:pt idx="192">
                  <c:v>330.14</c:v>
                </c:pt>
                <c:pt idx="193">
                  <c:v>330.22</c:v>
                </c:pt>
                <c:pt idx="194">
                  <c:v>330.22</c:v>
                </c:pt>
                <c:pt idx="195">
                  <c:v>329.79</c:v>
                </c:pt>
                <c:pt idx="196">
                  <c:v>330.21</c:v>
                </c:pt>
                <c:pt idx="197">
                  <c:v>330.54</c:v>
                </c:pt>
                <c:pt idx="198">
                  <c:v>330.44</c:v>
                </c:pt>
                <c:pt idx="199">
                  <c:v>330.53</c:v>
                </c:pt>
                <c:pt idx="200">
                  <c:v>330.5</c:v>
                </c:pt>
                <c:pt idx="201">
                  <c:v>330.54</c:v>
                </c:pt>
                <c:pt idx="202">
                  <c:v>330.84</c:v>
                </c:pt>
                <c:pt idx="203">
                  <c:v>330.85</c:v>
                </c:pt>
                <c:pt idx="204">
                  <c:v>330.37</c:v>
                </c:pt>
                <c:pt idx="205">
                  <c:v>330.53</c:v>
                </c:pt>
                <c:pt idx="206">
                  <c:v>330.98</c:v>
                </c:pt>
                <c:pt idx="207">
                  <c:v>331.01</c:v>
                </c:pt>
                <c:pt idx="208">
                  <c:v>331.12</c:v>
                </c:pt>
                <c:pt idx="209">
                  <c:v>331.33</c:v>
                </c:pt>
                <c:pt idx="210">
                  <c:v>331.6</c:v>
                </c:pt>
                <c:pt idx="211">
                  <c:v>331.62</c:v>
                </c:pt>
                <c:pt idx="212">
                  <c:v>331.57</c:v>
                </c:pt>
                <c:pt idx="213">
                  <c:v>331.74</c:v>
                </c:pt>
                <c:pt idx="214">
                  <c:v>331.67</c:v>
                </c:pt>
                <c:pt idx="215">
                  <c:v>332.14</c:v>
                </c:pt>
                <c:pt idx="216">
                  <c:v>331.78</c:v>
                </c:pt>
                <c:pt idx="217">
                  <c:v>332.16</c:v>
                </c:pt>
                <c:pt idx="218">
                  <c:v>331.75</c:v>
                </c:pt>
                <c:pt idx="219">
                  <c:v>331.56</c:v>
                </c:pt>
                <c:pt idx="220">
                  <c:v>332.23</c:v>
                </c:pt>
                <c:pt idx="221">
                  <c:v>332.07</c:v>
                </c:pt>
                <c:pt idx="222">
                  <c:v>332.07</c:v>
                </c:pt>
                <c:pt idx="223">
                  <c:v>331.98</c:v>
                </c:pt>
                <c:pt idx="224">
                  <c:v>332.35</c:v>
                </c:pt>
                <c:pt idx="225">
                  <c:v>332.59</c:v>
                </c:pt>
                <c:pt idx="226">
                  <c:v>332.77</c:v>
                </c:pt>
                <c:pt idx="227">
                  <c:v>332.58</c:v>
                </c:pt>
                <c:pt idx="228">
                  <c:v>333.4</c:v>
                </c:pt>
                <c:pt idx="229">
                  <c:v>333.54</c:v>
                </c:pt>
                <c:pt idx="230">
                  <c:v>334</c:v>
                </c:pt>
                <c:pt idx="231">
                  <c:v>333.79</c:v>
                </c:pt>
                <c:pt idx="232">
                  <c:v>334.01</c:v>
                </c:pt>
                <c:pt idx="233">
                  <c:v>333.91</c:v>
                </c:pt>
                <c:pt idx="234">
                  <c:v>334.36</c:v>
                </c:pt>
                <c:pt idx="235">
                  <c:v>334.51</c:v>
                </c:pt>
                <c:pt idx="236">
                  <c:v>334.68</c:v>
                </c:pt>
                <c:pt idx="237">
                  <c:v>334.58</c:v>
                </c:pt>
                <c:pt idx="238">
                  <c:v>335.01</c:v>
                </c:pt>
                <c:pt idx="239">
                  <c:v>334.6</c:v>
                </c:pt>
                <c:pt idx="240">
                  <c:v>335</c:v>
                </c:pt>
                <c:pt idx="241">
                  <c:v>335.07</c:v>
                </c:pt>
                <c:pt idx="242">
                  <c:v>335.08</c:v>
                </c:pt>
                <c:pt idx="243">
                  <c:v>335.6</c:v>
                </c:pt>
                <c:pt idx="244">
                  <c:v>335.65</c:v>
                </c:pt>
                <c:pt idx="245">
                  <c:v>335.87</c:v>
                </c:pt>
                <c:pt idx="246">
                  <c:v>335.51</c:v>
                </c:pt>
                <c:pt idx="247">
                  <c:v>335.72</c:v>
                </c:pt>
                <c:pt idx="248">
                  <c:v>335.99</c:v>
                </c:pt>
                <c:pt idx="249">
                  <c:v>335.87</c:v>
                </c:pt>
                <c:pt idx="250">
                  <c:v>336.22</c:v>
                </c:pt>
                <c:pt idx="251">
                  <c:v>336</c:v>
                </c:pt>
                <c:pt idx="252">
                  <c:v>336.56</c:v>
                </c:pt>
                <c:pt idx="253">
                  <c:v>336.11</c:v>
                </c:pt>
                <c:pt idx="254">
                  <c:v>336.24</c:v>
                </c:pt>
                <c:pt idx="255">
                  <c:v>336.83</c:v>
                </c:pt>
                <c:pt idx="256">
                  <c:v>336.69</c:v>
                </c:pt>
                <c:pt idx="257">
                  <c:v>337.2</c:v>
                </c:pt>
                <c:pt idx="258">
                  <c:v>337.19</c:v>
                </c:pt>
                <c:pt idx="259">
                  <c:v>337.57</c:v>
                </c:pt>
                <c:pt idx="260">
                  <c:v>337.59</c:v>
                </c:pt>
                <c:pt idx="261">
                  <c:v>337.83</c:v>
                </c:pt>
                <c:pt idx="262">
                  <c:v>338.13</c:v>
                </c:pt>
                <c:pt idx="263">
                  <c:v>337.85</c:v>
                </c:pt>
                <c:pt idx="264">
                  <c:v>338.51</c:v>
                </c:pt>
                <c:pt idx="265">
                  <c:v>338.31</c:v>
                </c:pt>
                <c:pt idx="266">
                  <c:v>338.4</c:v>
                </c:pt>
                <c:pt idx="267">
                  <c:v>338.85</c:v>
                </c:pt>
                <c:pt idx="268">
                  <c:v>338.56</c:v>
                </c:pt>
                <c:pt idx="269">
                  <c:v>339.07</c:v>
                </c:pt>
                <c:pt idx="270">
                  <c:v>339.38</c:v>
                </c:pt>
                <c:pt idx="271">
                  <c:v>339.4</c:v>
                </c:pt>
                <c:pt idx="272">
                  <c:v>339.46</c:v>
                </c:pt>
                <c:pt idx="273">
                  <c:v>339.26</c:v>
                </c:pt>
                <c:pt idx="274">
                  <c:v>339.42</c:v>
                </c:pt>
                <c:pt idx="275">
                  <c:v>339.98</c:v>
                </c:pt>
                <c:pt idx="276">
                  <c:v>340.08</c:v>
                </c:pt>
                <c:pt idx="277">
                  <c:v>339.98</c:v>
                </c:pt>
                <c:pt idx="278">
                  <c:v>339.97</c:v>
                </c:pt>
                <c:pt idx="279">
                  <c:v>340.06</c:v>
                </c:pt>
                <c:pt idx="280">
                  <c:v>339.92</c:v>
                </c:pt>
                <c:pt idx="281">
                  <c:v>339.87</c:v>
                </c:pt>
                <c:pt idx="282">
                  <c:v>340.17</c:v>
                </c:pt>
                <c:pt idx="283">
                  <c:v>340.39</c:v>
                </c:pt>
                <c:pt idx="284">
                  <c:v>340.75</c:v>
                </c:pt>
                <c:pt idx="285">
                  <c:v>340.85</c:v>
                </c:pt>
                <c:pt idx="286">
                  <c:v>341.09</c:v>
                </c:pt>
                <c:pt idx="287">
                  <c:v>341.16</c:v>
                </c:pt>
                <c:pt idx="288">
                  <c:v>341.18</c:v>
                </c:pt>
                <c:pt idx="289">
                  <c:v>341.32</c:v>
                </c:pt>
                <c:pt idx="290">
                  <c:v>341.67</c:v>
                </c:pt>
                <c:pt idx="291">
                  <c:v>341.43</c:v>
                </c:pt>
                <c:pt idx="292">
                  <c:v>341.61</c:v>
                </c:pt>
                <c:pt idx="293">
                  <c:v>341.64</c:v>
                </c:pt>
                <c:pt idx="294">
                  <c:v>341.56</c:v>
                </c:pt>
                <c:pt idx="295">
                  <c:v>341.77</c:v>
                </c:pt>
                <c:pt idx="296">
                  <c:v>341.59</c:v>
                </c:pt>
                <c:pt idx="297">
                  <c:v>341.71</c:v>
                </c:pt>
                <c:pt idx="298">
                  <c:v>341.75</c:v>
                </c:pt>
                <c:pt idx="299">
                  <c:v>342.25</c:v>
                </c:pt>
                <c:pt idx="300">
                  <c:v>341.85</c:v>
                </c:pt>
                <c:pt idx="301">
                  <c:v>342.76</c:v>
                </c:pt>
                <c:pt idx="302">
                  <c:v>342.97</c:v>
                </c:pt>
                <c:pt idx="303">
                  <c:v>343.3</c:v>
                </c:pt>
                <c:pt idx="304">
                  <c:v>343.56</c:v>
                </c:pt>
                <c:pt idx="305">
                  <c:v>343.89</c:v>
                </c:pt>
                <c:pt idx="306">
                  <c:v>343.59</c:v>
                </c:pt>
                <c:pt idx="307">
                  <c:v>343.86</c:v>
                </c:pt>
                <c:pt idx="308">
                  <c:v>343.92</c:v>
                </c:pt>
                <c:pt idx="309">
                  <c:v>344.12</c:v>
                </c:pt>
                <c:pt idx="310">
                  <c:v>344.32</c:v>
                </c:pt>
                <c:pt idx="311">
                  <c:v>344.39</c:v>
                </c:pt>
                <c:pt idx="312">
                  <c:v>344.26</c:v>
                </c:pt>
                <c:pt idx="313">
                  <c:v>344.75</c:v>
                </c:pt>
                <c:pt idx="314">
                  <c:v>344.59</c:v>
                </c:pt>
                <c:pt idx="315">
                  <c:v>344.73</c:v>
                </c:pt>
                <c:pt idx="316">
                  <c:v>345.02</c:v>
                </c:pt>
                <c:pt idx="317">
                  <c:v>345.12</c:v>
                </c:pt>
                <c:pt idx="318">
                  <c:v>344.76</c:v>
                </c:pt>
                <c:pt idx="319">
                  <c:v>345.19</c:v>
                </c:pt>
                <c:pt idx="320">
                  <c:v>345.41</c:v>
                </c:pt>
                <c:pt idx="321">
                  <c:v>345.88</c:v>
                </c:pt>
                <c:pt idx="322">
                  <c:v>345.59</c:v>
                </c:pt>
                <c:pt idx="323">
                  <c:v>345.92</c:v>
                </c:pt>
                <c:pt idx="324">
                  <c:v>346.56</c:v>
                </c:pt>
                <c:pt idx="325">
                  <c:v>346.08</c:v>
                </c:pt>
                <c:pt idx="326">
                  <c:v>346.12</c:v>
                </c:pt>
                <c:pt idx="327">
                  <c:v>346.23</c:v>
                </c:pt>
                <c:pt idx="328">
                  <c:v>346.08</c:v>
                </c:pt>
                <c:pt idx="329">
                  <c:v>346.57</c:v>
                </c:pt>
                <c:pt idx="330">
                  <c:v>346.59</c:v>
                </c:pt>
                <c:pt idx="331">
                  <c:v>346.6</c:v>
                </c:pt>
                <c:pt idx="332">
                  <c:v>346.82</c:v>
                </c:pt>
                <c:pt idx="333">
                  <c:v>347.04</c:v>
                </c:pt>
                <c:pt idx="334">
                  <c:v>346.82</c:v>
                </c:pt>
                <c:pt idx="335">
                  <c:v>346.98</c:v>
                </c:pt>
                <c:pt idx="336">
                  <c:v>346.93</c:v>
                </c:pt>
                <c:pt idx="337">
                  <c:v>347.29</c:v>
                </c:pt>
                <c:pt idx="338">
                  <c:v>347.42</c:v>
                </c:pt>
                <c:pt idx="339">
                  <c:v>347.61</c:v>
                </c:pt>
                <c:pt idx="340">
                  <c:v>347.43</c:v>
                </c:pt>
                <c:pt idx="341">
                  <c:v>347.51</c:v>
                </c:pt>
                <c:pt idx="342">
                  <c:v>348.62</c:v>
                </c:pt>
                <c:pt idx="343">
                  <c:v>348.04</c:v>
                </c:pt>
                <c:pt idx="344">
                  <c:v>348.28</c:v>
                </c:pt>
                <c:pt idx="345">
                  <c:v>348.36</c:v>
                </c:pt>
                <c:pt idx="346">
                  <c:v>348.66</c:v>
                </c:pt>
                <c:pt idx="347">
                  <c:v>348.24</c:v>
                </c:pt>
                <c:pt idx="348">
                  <c:v>348.39</c:v>
                </c:pt>
                <c:pt idx="349">
                  <c:v>348.84</c:v>
                </c:pt>
                <c:pt idx="350">
                  <c:v>349.09</c:v>
                </c:pt>
                <c:pt idx="351">
                  <c:v>349.29</c:v>
                </c:pt>
                <c:pt idx="352">
                  <c:v>349.51</c:v>
                </c:pt>
                <c:pt idx="353">
                  <c:v>349.65</c:v>
                </c:pt>
                <c:pt idx="354">
                  <c:v>349.85</c:v>
                </c:pt>
                <c:pt idx="355">
                  <c:v>349.96</c:v>
                </c:pt>
                <c:pt idx="356">
                  <c:v>350.15</c:v>
                </c:pt>
                <c:pt idx="357">
                  <c:v>350.14</c:v>
                </c:pt>
                <c:pt idx="358">
                  <c:v>350.49</c:v>
                </c:pt>
                <c:pt idx="359">
                  <c:v>351</c:v>
                </c:pt>
                <c:pt idx="360">
                  <c:v>350.99</c:v>
                </c:pt>
                <c:pt idx="361">
                  <c:v>351.03</c:v>
                </c:pt>
                <c:pt idx="362">
                  <c:v>351.22</c:v>
                </c:pt>
                <c:pt idx="363">
                  <c:v>351.55</c:v>
                </c:pt>
                <c:pt idx="364">
                  <c:v>352.15</c:v>
                </c:pt>
                <c:pt idx="365">
                  <c:v>352.01</c:v>
                </c:pt>
                <c:pt idx="366">
                  <c:v>352.18</c:v>
                </c:pt>
                <c:pt idx="367">
                  <c:v>352.62</c:v>
                </c:pt>
                <c:pt idx="368">
                  <c:v>352.53</c:v>
                </c:pt>
                <c:pt idx="369">
                  <c:v>352.52</c:v>
                </c:pt>
                <c:pt idx="370">
                  <c:v>352.99</c:v>
                </c:pt>
                <c:pt idx="371">
                  <c:v>352.69</c:v>
                </c:pt>
                <c:pt idx="372">
                  <c:v>352.6</c:v>
                </c:pt>
                <c:pt idx="373">
                  <c:v>353.07</c:v>
                </c:pt>
                <c:pt idx="374">
                  <c:v>352.78</c:v>
                </c:pt>
                <c:pt idx="375">
                  <c:v>353.06</c:v>
                </c:pt>
                <c:pt idx="376">
                  <c:v>353.38</c:v>
                </c:pt>
                <c:pt idx="377">
                  <c:v>353.43</c:v>
                </c:pt>
                <c:pt idx="378">
                  <c:v>353.37</c:v>
                </c:pt>
                <c:pt idx="379">
                  <c:v>353.57</c:v>
                </c:pt>
                <c:pt idx="380">
                  <c:v>353.68</c:v>
                </c:pt>
                <c:pt idx="381">
                  <c:v>353.84</c:v>
                </c:pt>
                <c:pt idx="382">
                  <c:v>353.78</c:v>
                </c:pt>
                <c:pt idx="383">
                  <c:v>354.37</c:v>
                </c:pt>
                <c:pt idx="384">
                  <c:v>354.27</c:v>
                </c:pt>
                <c:pt idx="385">
                  <c:v>353.76</c:v>
                </c:pt>
                <c:pt idx="386">
                  <c:v>354.23</c:v>
                </c:pt>
                <c:pt idx="387">
                  <c:v>354.02</c:v>
                </c:pt>
                <c:pt idx="388">
                  <c:v>354.24</c:v>
                </c:pt>
                <c:pt idx="389">
                  <c:v>354.68</c:v>
                </c:pt>
                <c:pt idx="390">
                  <c:v>354.69</c:v>
                </c:pt>
                <c:pt idx="391">
                  <c:v>354.94</c:v>
                </c:pt>
                <c:pt idx="392">
                  <c:v>355.18</c:v>
                </c:pt>
                <c:pt idx="393">
                  <c:v>355.26</c:v>
                </c:pt>
                <c:pt idx="394">
                  <c:v>354.9</c:v>
                </c:pt>
                <c:pt idx="395">
                  <c:v>355.11</c:v>
                </c:pt>
                <c:pt idx="396">
                  <c:v>355.79</c:v>
                </c:pt>
                <c:pt idx="397">
                  <c:v>356.13</c:v>
                </c:pt>
                <c:pt idx="398">
                  <c:v>356.1</c:v>
                </c:pt>
                <c:pt idx="399">
                  <c:v>355.88</c:v>
                </c:pt>
                <c:pt idx="400">
                  <c:v>355.69</c:v>
                </c:pt>
                <c:pt idx="401">
                  <c:v>355.59</c:v>
                </c:pt>
                <c:pt idx="402">
                  <c:v>355.66</c:v>
                </c:pt>
                <c:pt idx="403">
                  <c:v>355.69</c:v>
                </c:pt>
                <c:pt idx="404">
                  <c:v>355.87</c:v>
                </c:pt>
                <c:pt idx="405">
                  <c:v>356.02</c:v>
                </c:pt>
                <c:pt idx="406">
                  <c:v>356.29</c:v>
                </c:pt>
                <c:pt idx="407">
                  <c:v>356.47</c:v>
                </c:pt>
                <c:pt idx="408">
                  <c:v>356.38</c:v>
                </c:pt>
                <c:pt idx="409">
                  <c:v>356.51</c:v>
                </c:pt>
                <c:pt idx="410">
                  <c:v>356.52</c:v>
                </c:pt>
                <c:pt idx="411">
                  <c:v>357.07</c:v>
                </c:pt>
                <c:pt idx="412">
                  <c:v>356.58</c:v>
                </c:pt>
                <c:pt idx="413">
                  <c:v>356.67</c:v>
                </c:pt>
                <c:pt idx="414">
                  <c:v>356.36</c:v>
                </c:pt>
                <c:pt idx="415">
                  <c:v>356.72</c:v>
                </c:pt>
                <c:pt idx="416">
                  <c:v>356.48</c:v>
                </c:pt>
                <c:pt idx="417">
                  <c:v>356.5</c:v>
                </c:pt>
                <c:pt idx="418">
                  <c:v>357.06</c:v>
                </c:pt>
                <c:pt idx="419">
                  <c:v>356.54</c:v>
                </c:pt>
                <c:pt idx="420">
                  <c:v>356.88</c:v>
                </c:pt>
                <c:pt idx="421">
                  <c:v>356.71</c:v>
                </c:pt>
                <c:pt idx="422">
                  <c:v>357.14</c:v>
                </c:pt>
                <c:pt idx="423">
                  <c:v>357.24</c:v>
                </c:pt>
                <c:pt idx="424">
                  <c:v>356.87</c:v>
                </c:pt>
                <c:pt idx="425">
                  <c:v>357.44</c:v>
                </c:pt>
                <c:pt idx="426">
                  <c:v>357.51</c:v>
                </c:pt>
                <c:pt idx="427">
                  <c:v>357.61</c:v>
                </c:pt>
                <c:pt idx="428">
                  <c:v>357.65</c:v>
                </c:pt>
                <c:pt idx="429">
                  <c:v>357.92</c:v>
                </c:pt>
                <c:pt idx="430">
                  <c:v>358.25</c:v>
                </c:pt>
                <c:pt idx="431">
                  <c:v>358.21</c:v>
                </c:pt>
                <c:pt idx="432">
                  <c:v>358.41</c:v>
                </c:pt>
                <c:pt idx="433">
                  <c:v>358.59</c:v>
                </c:pt>
                <c:pt idx="434">
                  <c:v>358.59</c:v>
                </c:pt>
                <c:pt idx="435">
                  <c:v>358.57</c:v>
                </c:pt>
                <c:pt idx="436">
                  <c:v>358.91</c:v>
                </c:pt>
                <c:pt idx="437">
                  <c:v>359.29</c:v>
                </c:pt>
                <c:pt idx="438">
                  <c:v>359.3</c:v>
                </c:pt>
                <c:pt idx="439">
                  <c:v>359.63</c:v>
                </c:pt>
                <c:pt idx="440">
                  <c:v>359.8</c:v>
                </c:pt>
                <c:pt idx="441">
                  <c:v>359.96</c:v>
                </c:pt>
                <c:pt idx="442">
                  <c:v>359.91</c:v>
                </c:pt>
                <c:pt idx="443">
                  <c:v>360.18</c:v>
                </c:pt>
                <c:pt idx="444">
                  <c:v>360.37</c:v>
                </c:pt>
                <c:pt idx="445">
                  <c:v>360.76</c:v>
                </c:pt>
                <c:pt idx="446">
                  <c:v>360.72</c:v>
                </c:pt>
                <c:pt idx="447">
                  <c:v>360.98</c:v>
                </c:pt>
                <c:pt idx="448">
                  <c:v>361.1</c:v>
                </c:pt>
                <c:pt idx="449">
                  <c:v>360.93</c:v>
                </c:pt>
                <c:pt idx="450">
                  <c:v>361.71</c:v>
                </c:pt>
                <c:pt idx="451">
                  <c:v>361.52</c:v>
                </c:pt>
                <c:pt idx="452">
                  <c:v>361.75</c:v>
                </c:pt>
                <c:pt idx="453">
                  <c:v>361.67</c:v>
                </c:pt>
                <c:pt idx="454">
                  <c:v>361.98</c:v>
                </c:pt>
                <c:pt idx="455">
                  <c:v>362.47</c:v>
                </c:pt>
                <c:pt idx="456">
                  <c:v>362.64</c:v>
                </c:pt>
                <c:pt idx="457">
                  <c:v>361.99</c:v>
                </c:pt>
                <c:pt idx="458">
                  <c:v>362.23</c:v>
                </c:pt>
                <c:pt idx="459">
                  <c:v>362.82</c:v>
                </c:pt>
                <c:pt idx="460">
                  <c:v>362.98</c:v>
                </c:pt>
                <c:pt idx="461">
                  <c:v>363.13</c:v>
                </c:pt>
                <c:pt idx="462">
                  <c:v>363.14</c:v>
                </c:pt>
                <c:pt idx="463">
                  <c:v>363.12</c:v>
                </c:pt>
                <c:pt idx="464">
                  <c:v>363.18</c:v>
                </c:pt>
                <c:pt idx="465">
                  <c:v>363.23</c:v>
                </c:pt>
                <c:pt idx="466">
                  <c:v>363.03</c:v>
                </c:pt>
                <c:pt idx="467">
                  <c:v>363.4</c:v>
                </c:pt>
                <c:pt idx="468">
                  <c:v>363.02</c:v>
                </c:pt>
                <c:pt idx="469">
                  <c:v>363.82</c:v>
                </c:pt>
                <c:pt idx="470">
                  <c:v>363.87</c:v>
                </c:pt>
                <c:pt idx="471">
                  <c:v>363.56</c:v>
                </c:pt>
                <c:pt idx="472">
                  <c:v>363.74</c:v>
                </c:pt>
                <c:pt idx="473">
                  <c:v>363.98</c:v>
                </c:pt>
                <c:pt idx="474">
                  <c:v>363.83</c:v>
                </c:pt>
                <c:pt idx="475">
                  <c:v>364.28</c:v>
                </c:pt>
                <c:pt idx="476">
                  <c:v>364.71</c:v>
                </c:pt>
                <c:pt idx="477">
                  <c:v>365.28</c:v>
                </c:pt>
                <c:pt idx="478">
                  <c:v>365.19</c:v>
                </c:pt>
                <c:pt idx="479">
                  <c:v>365.29</c:v>
                </c:pt>
                <c:pt idx="480">
                  <c:v>365.73</c:v>
                </c:pt>
                <c:pt idx="481">
                  <c:v>366.17</c:v>
                </c:pt>
                <c:pt idx="482">
                  <c:v>366.68</c:v>
                </c:pt>
                <c:pt idx="483">
                  <c:v>366.95</c:v>
                </c:pt>
                <c:pt idx="484">
                  <c:v>367.29</c:v>
                </c:pt>
                <c:pt idx="485">
                  <c:v>367.69</c:v>
                </c:pt>
                <c:pt idx="486">
                  <c:v>367.51</c:v>
                </c:pt>
                <c:pt idx="487">
                  <c:v>367.82</c:v>
                </c:pt>
                <c:pt idx="488">
                  <c:v>367.7</c:v>
                </c:pt>
                <c:pt idx="489">
                  <c:v>368.05</c:v>
                </c:pt>
                <c:pt idx="490">
                  <c:v>368.13</c:v>
                </c:pt>
                <c:pt idx="491">
                  <c:v>368.46</c:v>
                </c:pt>
                <c:pt idx="492">
                  <c:v>368.24</c:v>
                </c:pt>
                <c:pt idx="493">
                  <c:v>368.62</c:v>
                </c:pt>
                <c:pt idx="494">
                  <c:v>368.31</c:v>
                </c:pt>
                <c:pt idx="495">
                  <c:v>368.29</c:v>
                </c:pt>
                <c:pt idx="496">
                  <c:v>368.93</c:v>
                </c:pt>
                <c:pt idx="497">
                  <c:v>368.63</c:v>
                </c:pt>
                <c:pt idx="498">
                  <c:v>368.28</c:v>
                </c:pt>
                <c:pt idx="499">
                  <c:v>368.8</c:v>
                </c:pt>
                <c:pt idx="500">
                  <c:v>368.86</c:v>
                </c:pt>
                <c:pt idx="501">
                  <c:v>368.93</c:v>
                </c:pt>
                <c:pt idx="502">
                  <c:v>369.24</c:v>
                </c:pt>
                <c:pt idx="503">
                  <c:v>368.99</c:v>
                </c:pt>
                <c:pt idx="504">
                  <c:v>369.24</c:v>
                </c:pt>
                <c:pt idx="505">
                  <c:v>369.44</c:v>
                </c:pt>
                <c:pt idx="506">
                  <c:v>368.87</c:v>
                </c:pt>
                <c:pt idx="507">
                  <c:v>369.66</c:v>
                </c:pt>
                <c:pt idx="508">
                  <c:v>369.36</c:v>
                </c:pt>
                <c:pt idx="509">
                  <c:v>369.87</c:v>
                </c:pt>
                <c:pt idx="510">
                  <c:v>370.46</c:v>
                </c:pt>
                <c:pt idx="511">
                  <c:v>370.42</c:v>
                </c:pt>
                <c:pt idx="512">
                  <c:v>370.48</c:v>
                </c:pt>
                <c:pt idx="513">
                  <c:v>370.46</c:v>
                </c:pt>
                <c:pt idx="514">
                  <c:v>370.6</c:v>
                </c:pt>
                <c:pt idx="515">
                  <c:v>370.95</c:v>
                </c:pt>
                <c:pt idx="516">
                  <c:v>371.06</c:v>
                </c:pt>
                <c:pt idx="517">
                  <c:v>370.99</c:v>
                </c:pt>
                <c:pt idx="518">
                  <c:v>371.11</c:v>
                </c:pt>
                <c:pt idx="519">
                  <c:v>371.17</c:v>
                </c:pt>
                <c:pt idx="520">
                  <c:v>371.08</c:v>
                </c:pt>
                <c:pt idx="521">
                  <c:v>371.39</c:v>
                </c:pt>
                <c:pt idx="522">
                  <c:v>371.61</c:v>
                </c:pt>
                <c:pt idx="523">
                  <c:v>371.85</c:v>
                </c:pt>
                <c:pt idx="524">
                  <c:v>371.92</c:v>
                </c:pt>
                <c:pt idx="525">
                  <c:v>372.09</c:v>
                </c:pt>
                <c:pt idx="526">
                  <c:v>372.48</c:v>
                </c:pt>
                <c:pt idx="527">
                  <c:v>372.49</c:v>
                </c:pt>
                <c:pt idx="528">
                  <c:v>372.61</c:v>
                </c:pt>
                <c:pt idx="529">
                  <c:v>372.54</c:v>
                </c:pt>
                <c:pt idx="530">
                  <c:v>372.98</c:v>
                </c:pt>
                <c:pt idx="531">
                  <c:v>373.46</c:v>
                </c:pt>
                <c:pt idx="532">
                  <c:v>373.58</c:v>
                </c:pt>
                <c:pt idx="533">
                  <c:v>373.7</c:v>
                </c:pt>
                <c:pt idx="534">
                  <c:v>374.29</c:v>
                </c:pt>
                <c:pt idx="535">
                  <c:v>374.06</c:v>
                </c:pt>
                <c:pt idx="536">
                  <c:v>374.52</c:v>
                </c:pt>
                <c:pt idx="537">
                  <c:v>374.72</c:v>
                </c:pt>
                <c:pt idx="538">
                  <c:v>374.82</c:v>
                </c:pt>
                <c:pt idx="539">
                  <c:v>374.95</c:v>
                </c:pt>
                <c:pt idx="540">
                  <c:v>374.99</c:v>
                </c:pt>
                <c:pt idx="541">
                  <c:v>375.24</c:v>
                </c:pt>
                <c:pt idx="542">
                  <c:v>375.73</c:v>
                </c:pt>
                <c:pt idx="543">
                  <c:v>376.21</c:v>
                </c:pt>
                <c:pt idx="544">
                  <c:v>376.37</c:v>
                </c:pt>
                <c:pt idx="545">
                  <c:v>376.27</c:v>
                </c:pt>
                <c:pt idx="546">
                  <c:v>376.65</c:v>
                </c:pt>
                <c:pt idx="547">
                  <c:v>376.65</c:v>
                </c:pt>
                <c:pt idx="548">
                  <c:v>376.99</c:v>
                </c:pt>
                <c:pt idx="549">
                  <c:v>376.93</c:v>
                </c:pt>
                <c:pt idx="550">
                  <c:v>376.96</c:v>
                </c:pt>
                <c:pt idx="551">
                  <c:v>377.19</c:v>
                </c:pt>
                <c:pt idx="552">
                  <c:v>377.4</c:v>
                </c:pt>
                <c:pt idx="553">
                  <c:v>377.8</c:v>
                </c:pt>
                <c:pt idx="554">
                  <c:v>377.66</c:v>
                </c:pt>
                <c:pt idx="555">
                  <c:v>377.57</c:v>
                </c:pt>
                <c:pt idx="556">
                  <c:v>377.12</c:v>
                </c:pt>
                <c:pt idx="557">
                  <c:v>377.9</c:v>
                </c:pt>
                <c:pt idx="558">
                  <c:v>377.8</c:v>
                </c:pt>
                <c:pt idx="559">
                  <c:v>378</c:v>
                </c:pt>
                <c:pt idx="560">
                  <c:v>378.49</c:v>
                </c:pt>
                <c:pt idx="561">
                  <c:v>378.48</c:v>
                </c:pt>
                <c:pt idx="562">
                  <c:v>378.37</c:v>
                </c:pt>
                <c:pt idx="563">
                  <c:v>379.1</c:v>
                </c:pt>
                <c:pt idx="564">
                  <c:v>379.45</c:v>
                </c:pt>
                <c:pt idx="565">
                  <c:v>379.84</c:v>
                </c:pt>
                <c:pt idx="566">
                  <c:v>379.49</c:v>
                </c:pt>
                <c:pt idx="567">
                  <c:v>380.07</c:v>
                </c:pt>
                <c:pt idx="568">
                  <c:v>380.38</c:v>
                </c:pt>
                <c:pt idx="569">
                  <c:v>380.61</c:v>
                </c:pt>
                <c:pt idx="570">
                  <c:v>380.2</c:v>
                </c:pt>
                <c:pt idx="571">
                  <c:v>380.5</c:v>
                </c:pt>
                <c:pt idx="572">
                  <c:v>380.69</c:v>
                </c:pt>
                <c:pt idx="573">
                  <c:v>381.09</c:v>
                </c:pt>
                <c:pt idx="574">
                  <c:v>381.33</c:v>
                </c:pt>
                <c:pt idx="575">
                  <c:v>381.58</c:v>
                </c:pt>
                <c:pt idx="576">
                  <c:v>381.32</c:v>
                </c:pt>
                <c:pt idx="577">
                  <c:v>382.11</c:v>
                </c:pt>
                <c:pt idx="578">
                  <c:v>382.06</c:v>
                </c:pt>
                <c:pt idx="579">
                  <c:v>381.93</c:v>
                </c:pt>
                <c:pt idx="580">
                  <c:v>382.1</c:v>
                </c:pt>
                <c:pt idx="581">
                  <c:v>382.27</c:v>
                </c:pt>
                <c:pt idx="582">
                  <c:v>382.35</c:v>
                </c:pt>
                <c:pt idx="583">
                  <c:v>382.66</c:v>
                </c:pt>
                <c:pt idx="584">
                  <c:v>382.52</c:v>
                </c:pt>
                <c:pt idx="585">
                  <c:v>382.84</c:v>
                </c:pt>
                <c:pt idx="586">
                  <c:v>382.88</c:v>
                </c:pt>
                <c:pt idx="587">
                  <c:v>383.22</c:v>
                </c:pt>
                <c:pt idx="588">
                  <c:v>383.17</c:v>
                </c:pt>
                <c:pt idx="589">
                  <c:v>383.95</c:v>
                </c:pt>
                <c:pt idx="590">
                  <c:v>383.56</c:v>
                </c:pt>
                <c:pt idx="591">
                  <c:v>384.06</c:v>
                </c:pt>
                <c:pt idx="592">
                  <c:v>384.25</c:v>
                </c:pt>
                <c:pt idx="593">
                  <c:v>383.95</c:v>
                </c:pt>
                <c:pt idx="594">
                  <c:v>384.56</c:v>
                </c:pt>
                <c:pt idx="595">
                  <c:v>384.72</c:v>
                </c:pt>
                <c:pt idx="596">
                  <c:v>384.9</c:v>
                </c:pt>
                <c:pt idx="597">
                  <c:v>385.07</c:v>
                </c:pt>
                <c:pt idx="598">
                  <c:v>385.54</c:v>
                </c:pt>
                <c:pt idx="599">
                  <c:v>385.2</c:v>
                </c:pt>
                <c:pt idx="600">
                  <c:v>384.72</c:v>
                </c:pt>
                <c:pt idx="601">
                  <c:v>384.71</c:v>
                </c:pt>
                <c:pt idx="602">
                  <c:v>385.69</c:v>
                </c:pt>
                <c:pt idx="603">
                  <c:v>385.68</c:v>
                </c:pt>
                <c:pt idx="604">
                  <c:v>386.04</c:v>
                </c:pt>
                <c:pt idx="605">
                  <c:v>385.98</c:v>
                </c:pt>
                <c:pt idx="606">
                  <c:v>386.68</c:v>
                </c:pt>
                <c:pt idx="607">
                  <c:v>386.49</c:v>
                </c:pt>
                <c:pt idx="608">
                  <c:v>386.59</c:v>
                </c:pt>
                <c:pt idx="609">
                  <c:v>386.64</c:v>
                </c:pt>
                <c:pt idx="610">
                  <c:v>386.86</c:v>
                </c:pt>
                <c:pt idx="611">
                  <c:v>386.81</c:v>
                </c:pt>
                <c:pt idx="612">
                  <c:v>387.54</c:v>
                </c:pt>
                <c:pt idx="613">
                  <c:v>387.15</c:v>
                </c:pt>
                <c:pt idx="614">
                  <c:v>387.24</c:v>
                </c:pt>
                <c:pt idx="615">
                  <c:v>387.46</c:v>
                </c:pt>
                <c:pt idx="616">
                  <c:v>387.77</c:v>
                </c:pt>
                <c:pt idx="617">
                  <c:v>387.99</c:v>
                </c:pt>
                <c:pt idx="618">
                  <c:v>388.22</c:v>
                </c:pt>
                <c:pt idx="619">
                  <c:v>387.88</c:v>
                </c:pt>
                <c:pt idx="620">
                  <c:v>388.36</c:v>
                </c:pt>
                <c:pt idx="621">
                  <c:v>388.43</c:v>
                </c:pt>
                <c:pt idx="622">
                  <c:v>388.62</c:v>
                </c:pt>
                <c:pt idx="623">
                  <c:v>389.47</c:v>
                </c:pt>
                <c:pt idx="624">
                  <c:v>389.85</c:v>
                </c:pt>
                <c:pt idx="625">
                  <c:v>390.12</c:v>
                </c:pt>
                <c:pt idx="626">
                  <c:v>390.09</c:v>
                </c:pt>
                <c:pt idx="627">
                  <c:v>390.1</c:v>
                </c:pt>
                <c:pt idx="628">
                  <c:v>389.93</c:v>
                </c:pt>
                <c:pt idx="629">
                  <c:v>390.21</c:v>
                </c:pt>
                <c:pt idx="630">
                  <c:v>390.32</c:v>
                </c:pt>
                <c:pt idx="631">
                  <c:v>390.72</c:v>
                </c:pt>
                <c:pt idx="632">
                  <c:v>390.99</c:v>
                </c:pt>
                <c:pt idx="633">
                  <c:v>390.8</c:v>
                </c:pt>
                <c:pt idx="634">
                  <c:v>391.19</c:v>
                </c:pt>
                <c:pt idx="635">
                  <c:v>391.12</c:v>
                </c:pt>
                <c:pt idx="636">
                  <c:v>391.27</c:v>
                </c:pt>
                <c:pt idx="637">
                  <c:v>390.83</c:v>
                </c:pt>
                <c:pt idx="638">
                  <c:v>391.24</c:v>
                </c:pt>
                <c:pt idx="639">
                  <c:v>391.64</c:v>
                </c:pt>
                <c:pt idx="640">
                  <c:v>392.25</c:v>
                </c:pt>
                <c:pt idx="641">
                  <c:v>392.04</c:v>
                </c:pt>
                <c:pt idx="642">
                  <c:v>392.6</c:v>
                </c:pt>
                <c:pt idx="643">
                  <c:v>392.53</c:v>
                </c:pt>
                <c:pt idx="644">
                  <c:v>392.64</c:v>
                </c:pt>
                <c:pt idx="645">
                  <c:v>392.86</c:v>
                </c:pt>
                <c:pt idx="646">
                  <c:v>393.07</c:v>
                </c:pt>
                <c:pt idx="647">
                  <c:v>393.2</c:v>
                </c:pt>
                <c:pt idx="648">
                  <c:v>392.99</c:v>
                </c:pt>
                <c:pt idx="649">
                  <c:v>393.65</c:v>
                </c:pt>
                <c:pt idx="650">
                  <c:v>393.73</c:v>
                </c:pt>
                <c:pt idx="651">
                  <c:v>393.63</c:v>
                </c:pt>
                <c:pt idx="652">
                  <c:v>394.12</c:v>
                </c:pt>
                <c:pt idx="653">
                  <c:v>394.37</c:v>
                </c:pt>
                <c:pt idx="654">
                  <c:v>394.74</c:v>
                </c:pt>
                <c:pt idx="655">
                  <c:v>394.64</c:v>
                </c:pt>
                <c:pt idx="656">
                  <c:v>395.25</c:v>
                </c:pt>
                <c:pt idx="657">
                  <c:v>395.27</c:v>
                </c:pt>
                <c:pt idx="658">
                  <c:v>395.62</c:v>
                </c:pt>
                <c:pt idx="659">
                  <c:v>396.23</c:v>
                </c:pt>
                <c:pt idx="660">
                  <c:v>396.07</c:v>
                </c:pt>
                <c:pt idx="661">
                  <c:v>395.79</c:v>
                </c:pt>
                <c:pt idx="662">
                  <c:v>396.64</c:v>
                </c:pt>
                <c:pt idx="663">
                  <c:v>396.48</c:v>
                </c:pt>
                <c:pt idx="664">
                  <c:v>397.12</c:v>
                </c:pt>
                <c:pt idx="665">
                  <c:v>397.27</c:v>
                </c:pt>
                <c:pt idx="666">
                  <c:v>397.24</c:v>
                </c:pt>
                <c:pt idx="667">
                  <c:v>397.25</c:v>
                </c:pt>
                <c:pt idx="668">
                  <c:v>397.35</c:v>
                </c:pt>
                <c:pt idx="669">
                  <c:v>397.78</c:v>
                </c:pt>
                <c:pt idx="670">
                  <c:v>397.74</c:v>
                </c:pt>
                <c:pt idx="671">
                  <c:v>397.45</c:v>
                </c:pt>
                <c:pt idx="672">
                  <c:v>398.37</c:v>
                </c:pt>
                <c:pt idx="673">
                  <c:v>398.63</c:v>
                </c:pt>
                <c:pt idx="674">
                  <c:v>398.56</c:v>
                </c:pt>
                <c:pt idx="675">
                  <c:v>399.1</c:v>
                </c:pt>
                <c:pt idx="676">
                  <c:v>398.85</c:v>
                </c:pt>
                <c:pt idx="677">
                  <c:v>399.07</c:v>
                </c:pt>
                <c:pt idx="678">
                  <c:v>399.11</c:v>
                </c:pt>
                <c:pt idx="679">
                  <c:v>399.58</c:v>
                </c:pt>
                <c:pt idx="680">
                  <c:v>399.49</c:v>
                </c:pt>
                <c:pt idx="681">
                  <c:v>399.81</c:v>
                </c:pt>
                <c:pt idx="682">
                  <c:v>399.92</c:v>
                </c:pt>
                <c:pt idx="683">
                  <c:v>399.77</c:v>
                </c:pt>
                <c:pt idx="684">
                  <c:v>400.22</c:v>
                </c:pt>
                <c:pt idx="685">
                  <c:v>400.46</c:v>
                </c:pt>
                <c:pt idx="686">
                  <c:v>400.7</c:v>
                </c:pt>
                <c:pt idx="687">
                  <c:v>400.65</c:v>
                </c:pt>
                <c:pt idx="688">
                  <c:v>401.11</c:v>
                </c:pt>
                <c:pt idx="689">
                  <c:v>401.04</c:v>
                </c:pt>
                <c:pt idx="690">
                  <c:v>401.43</c:v>
                </c:pt>
                <c:pt idx="691">
                  <c:v>401.89</c:v>
                </c:pt>
                <c:pt idx="692">
                  <c:v>402.24</c:v>
                </c:pt>
                <c:pt idx="693">
                  <c:v>402.72</c:v>
                </c:pt>
                <c:pt idx="694">
                  <c:v>402.45</c:v>
                </c:pt>
                <c:pt idx="695">
                  <c:v>403.4</c:v>
                </c:pt>
                <c:pt idx="696">
                  <c:v>403.54</c:v>
                </c:pt>
                <c:pt idx="697">
                  <c:v>404.77</c:v>
                </c:pt>
                <c:pt idx="698">
                  <c:v>404.41</c:v>
                </c:pt>
                <c:pt idx="699">
                  <c:v>404.59</c:v>
                </c:pt>
                <c:pt idx="700">
                  <c:v>404.24</c:v>
                </c:pt>
                <c:pt idx="701">
                  <c:v>404.41</c:v>
                </c:pt>
                <c:pt idx="702">
                  <c:v>404.85</c:v>
                </c:pt>
                <c:pt idx="703">
                  <c:v>405.23</c:v>
                </c:pt>
                <c:pt idx="704">
                  <c:v>405.74</c:v>
                </c:pt>
                <c:pt idx="705">
                  <c:v>405.33</c:v>
                </c:pt>
                <c:pt idx="706">
                  <c:v>406.04</c:v>
                </c:pt>
                <c:pt idx="707">
                  <c:v>405.8</c:v>
                </c:pt>
                <c:pt idx="708">
                  <c:v>406.05</c:v>
                </c:pt>
                <c:pt idx="709">
                  <c:v>406.37</c:v>
                </c:pt>
                <c:pt idx="710">
                  <c:v>406.37</c:v>
                </c:pt>
                <c:pt idx="711">
                  <c:v>406.68</c:v>
                </c:pt>
                <c:pt idx="712">
                  <c:v>407.01</c:v>
                </c:pt>
                <c:pt idx="713">
                  <c:v>407.31</c:v>
                </c:pt>
                <c:pt idx="714">
                  <c:v>407.17</c:v>
                </c:pt>
                <c:pt idx="715">
                  <c:v>407.23</c:v>
                </c:pt>
                <c:pt idx="716">
                  <c:v>407.36</c:v>
                </c:pt>
                <c:pt idx="717">
                  <c:v>407.71</c:v>
                </c:pt>
                <c:pt idx="718">
                  <c:v>407.82</c:v>
                </c:pt>
                <c:pt idx="719">
                  <c:v>407.61</c:v>
                </c:pt>
                <c:pt idx="720">
                  <c:v>408.06</c:v>
                </c:pt>
                <c:pt idx="721">
                  <c:v>407.65</c:v>
                </c:pt>
                <c:pt idx="722">
                  <c:v>407.98</c:v>
                </c:pt>
                <c:pt idx="723">
                  <c:v>408.6</c:v>
                </c:pt>
                <c:pt idx="724">
                  <c:v>408.59</c:v>
                </c:pt>
                <c:pt idx="725">
                  <c:v>409.17</c:v>
                </c:pt>
                <c:pt idx="726">
                  <c:v>409.31</c:v>
                </c:pt>
                <c:pt idx="727">
                  <c:v>409.56</c:v>
                </c:pt>
                <c:pt idx="728">
                  <c:v>410.24</c:v>
                </c:pt>
                <c:pt idx="729">
                  <c:v>409.99</c:v>
                </c:pt>
                <c:pt idx="730">
                  <c:v>410.69</c:v>
                </c:pt>
                <c:pt idx="731">
                  <c:v>410.96</c:v>
                </c:pt>
                <c:pt idx="732">
                  <c:v>410.71</c:v>
                </c:pt>
                <c:pt idx="733">
                  <c:v>410.92</c:v>
                </c:pt>
                <c:pt idx="734">
                  <c:v>411.47</c:v>
                </c:pt>
                <c:pt idx="735">
                  <c:v>411.75</c:v>
                </c:pt>
                <c:pt idx="736">
                  <c:v>411.65</c:v>
                </c:pt>
                <c:pt idx="737">
                  <c:v>412.1</c:v>
                </c:pt>
                <c:pt idx="738">
                  <c:v>412.26</c:v>
                </c:pt>
                <c:pt idx="739">
                  <c:v>412.1</c:v>
                </c:pt>
                <c:pt idx="740">
                  <c:v>412.52</c:v>
                </c:pt>
                <c:pt idx="741">
                  <c:v>412.74</c:v>
                </c:pt>
                <c:pt idx="742">
                  <c:v>413.26</c:v>
                </c:pt>
                <c:pt idx="743">
                  <c:v>413.4</c:v>
                </c:pt>
                <c:pt idx="744">
                  <c:v>413.27</c:v>
                </c:pt>
                <c:pt idx="745">
                  <c:v>413.74</c:v>
                </c:pt>
                <c:pt idx="746">
                  <c:v>413.88</c:v>
                </c:pt>
                <c:pt idx="747">
                  <c:v>414.23</c:v>
                </c:pt>
                <c:pt idx="748">
                  <c:v>414.31</c:v>
                </c:pt>
                <c:pt idx="749">
                  <c:v>414.73</c:v>
                </c:pt>
                <c:pt idx="750">
                  <c:v>415.07</c:v>
                </c:pt>
                <c:pt idx="751">
                  <c:v>414.86</c:v>
                </c:pt>
                <c:pt idx="752">
                  <c:v>415.12</c:v>
                </c:pt>
                <c:pt idx="753">
                  <c:v>414.97</c:v>
                </c:pt>
                <c:pt idx="754">
                  <c:v>415.17</c:v>
                </c:pt>
                <c:pt idx="755">
                  <c:v>415.81</c:v>
                </c:pt>
                <c:pt idx="756">
                  <c:v>416.17</c:v>
                </c:pt>
                <c:pt idx="757">
                  <c:v>416.34</c:v>
                </c:pt>
                <c:pt idx="758">
                  <c:v>415.7</c:v>
                </c:pt>
                <c:pt idx="759">
                  <c:v>416.57</c:v>
                </c:pt>
                <c:pt idx="760">
                  <c:v>416.65</c:v>
                </c:pt>
                <c:pt idx="761">
                  <c:v>416.43</c:v>
                </c:pt>
                <c:pt idx="762">
                  <c:v>416.85</c:v>
                </c:pt>
                <c:pt idx="763">
                  <c:v>417.28</c:v>
                </c:pt>
                <c:pt idx="764">
                  <c:v>417.01</c:v>
                </c:pt>
                <c:pt idx="765">
                  <c:v>417.42</c:v>
                </c:pt>
                <c:pt idx="766">
                  <c:v>417.84</c:v>
                </c:pt>
                <c:pt idx="767">
                  <c:v>418.34</c:v>
                </c:pt>
                <c:pt idx="768">
                  <c:v>417.34</c:v>
                </c:pt>
                <c:pt idx="769">
                  <c:v>417.52</c:v>
                </c:pt>
                <c:pt idx="770">
                  <c:v>417.56</c:v>
                </c:pt>
                <c:pt idx="771">
                  <c:v>418.62</c:v>
                </c:pt>
                <c:pt idx="772">
                  <c:v>418.59</c:v>
                </c:pt>
                <c:pt idx="773">
                  <c:v>419.15</c:v>
                </c:pt>
                <c:pt idx="774">
                  <c:v>419.5</c:v>
                </c:pt>
                <c:pt idx="775">
                  <c:v>419.13</c:v>
                </c:pt>
                <c:pt idx="776">
                  <c:v>419.51</c:v>
                </c:pt>
                <c:pt idx="777">
                  <c:v>419.66</c:v>
                </c:pt>
                <c:pt idx="778">
                  <c:v>419.14</c:v>
                </c:pt>
                <c:pt idx="779">
                  <c:v>419.37</c:v>
                </c:pt>
                <c:pt idx="780">
                  <c:v>419.53</c:v>
                </c:pt>
                <c:pt idx="781">
                  <c:v>420.82</c:v>
                </c:pt>
                <c:pt idx="782">
                  <c:v>420.78</c:v>
                </c:pt>
                <c:pt idx="783">
                  <c:v>421.25</c:v>
                </c:pt>
                <c:pt idx="784">
                  <c:v>421.4</c:v>
                </c:pt>
                <c:pt idx="785">
                  <c:v>421.54</c:v>
                </c:pt>
                <c:pt idx="786">
                  <c:v>421.91</c:v>
                </c:pt>
                <c:pt idx="787">
                  <c:v>422.11</c:v>
                </c:pt>
                <c:pt idx="788">
                  <c:v>422.48</c:v>
                </c:pt>
                <c:pt idx="789">
                  <c:v>422.57</c:v>
                </c:pt>
                <c:pt idx="790">
                  <c:v>422.5</c:v>
                </c:pt>
                <c:pt idx="791">
                  <c:v>423.63</c:v>
                </c:pt>
                <c:pt idx="792">
                  <c:v>423.91</c:v>
                </c:pt>
                <c:pt idx="793">
                  <c:v>423.98</c:v>
                </c:pt>
                <c:pt idx="794">
                  <c:v>423.67</c:v>
                </c:pt>
                <c:pt idx="795">
                  <c:v>424.5</c:v>
                </c:pt>
                <c:pt idx="796">
                  <c:v>425.13</c:v>
                </c:pt>
                <c:pt idx="797">
                  <c:v>424.85</c:v>
                </c:pt>
                <c:pt idx="798">
                  <c:v>425.45</c:v>
                </c:pt>
                <c:pt idx="799">
                  <c:v>425.68</c:v>
                </c:pt>
                <c:pt idx="800">
                  <c:v>425.88</c:v>
                </c:pt>
                <c:pt idx="801">
                  <c:v>426.12</c:v>
                </c:pt>
                <c:pt idx="802">
                  <c:v>426.34</c:v>
                </c:pt>
                <c:pt idx="803">
                  <c:v>426.16</c:v>
                </c:pt>
                <c:pt idx="804">
                  <c:v>426.67</c:v>
                </c:pt>
                <c:pt idx="805">
                  <c:v>427.11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DA-4CE7-8A6E-EC43AD2416B8}"/>
            </c:ext>
          </c:extLst>
        </c:ser>
        <c:ser>
          <c:idx val="3"/>
          <c:order val="1"/>
          <c:tx>
            <c:v>Variable fraction absorbed</c:v>
          </c:tx>
          <c:spPr>
            <a:ln w="47625">
              <a:solidFill>
                <a:srgbClr val="00B050"/>
              </a:solidFill>
              <a:prstDash val="sysDot"/>
            </a:ln>
          </c:spPr>
          <c:marker>
            <c:symbol val="none"/>
          </c:marker>
          <c:xVal>
            <c:numRef>
              <c:f>'Fig 1 manual nonlinear regr'!$C$4:$C$77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xVal>
          <c:yVal>
            <c:numRef>
              <c:f>'Fig 1 manual nonlinear regr'!$R$4:$R$809</c:f>
              <c:numCache>
                <c:formatCode>0.00</c:formatCode>
                <c:ptCount val="806"/>
                <c:pt idx="0">
                  <c:v>312.2</c:v>
                </c:pt>
                <c:pt idx="1">
                  <c:v>312.45369875165136</c:v>
                </c:pt>
                <c:pt idx="2">
                  <c:v>312.76030041751108</c:v>
                </c:pt>
                <c:pt idx="3">
                  <c:v>313.07303873789459</c:v>
                </c:pt>
                <c:pt idx="4">
                  <c:v>313.40407728552941</c:v>
                </c:pt>
                <c:pt idx="5">
                  <c:v>313.74750016971467</c:v>
                </c:pt>
                <c:pt idx="6">
                  <c:v>314.16802491906083</c:v>
                </c:pt>
                <c:pt idx="7">
                  <c:v>314.64279312055737</c:v>
                </c:pt>
                <c:pt idx="8">
                  <c:v>315.14297370169982</c:v>
                </c:pt>
                <c:pt idx="9">
                  <c:v>315.66464258626087</c:v>
                </c:pt>
                <c:pt idx="10">
                  <c:v>316.23339242521763</c:v>
                </c:pt>
                <c:pt idx="11">
                  <c:v>316.86043636412046</c:v>
                </c:pt>
                <c:pt idx="12">
                  <c:v>317.48141440980976</c:v>
                </c:pt>
                <c:pt idx="13">
                  <c:v>318.13470663090663</c:v>
                </c:pt>
                <c:pt idx="14">
                  <c:v>318.84338396152941</c:v>
                </c:pt>
                <c:pt idx="15">
                  <c:v>319.61140772852076</c:v>
                </c:pt>
                <c:pt idx="16">
                  <c:v>320.42886390346456</c:v>
                </c:pt>
                <c:pt idx="17">
                  <c:v>321.30329161356622</c:v>
                </c:pt>
                <c:pt idx="18">
                  <c:v>322.21150171894158</c:v>
                </c:pt>
                <c:pt idx="19">
                  <c:v>323.18987754668063</c:v>
                </c:pt>
                <c:pt idx="20">
                  <c:v>324.26108030486625</c:v>
                </c:pt>
                <c:pt idx="21">
                  <c:v>325.45903498412611</c:v>
                </c:pt>
                <c:pt idx="22">
                  <c:v>326.71477018681634</c:v>
                </c:pt>
                <c:pt idx="23">
                  <c:v>328.04200259072644</c:v>
                </c:pt>
                <c:pt idx="24">
                  <c:v>329.4572273414002</c:v>
                </c:pt>
                <c:pt idx="25">
                  <c:v>330.84148301542854</c:v>
                </c:pt>
                <c:pt idx="26">
                  <c:v>332.20980526987324</c:v>
                </c:pt>
                <c:pt idx="27">
                  <c:v>333.67503903584947</c:v>
                </c:pt>
                <c:pt idx="28">
                  <c:v>335.18198155071758</c:v>
                </c:pt>
                <c:pt idx="29">
                  <c:v>336.73768826865114</c:v>
                </c:pt>
                <c:pt idx="30">
                  <c:v>338.3375211159015</c:v>
                </c:pt>
                <c:pt idx="31">
                  <c:v>339.8977113351084</c:v>
                </c:pt>
                <c:pt idx="32">
                  <c:v>341.37542928932186</c:v>
                </c:pt>
                <c:pt idx="33">
                  <c:v>342.81143241136647</c:v>
                </c:pt>
                <c:pt idx="34">
                  <c:v>344.240669767584</c:v>
                </c:pt>
                <c:pt idx="35">
                  <c:v>345.73058783260166</c:v>
                </c:pt>
                <c:pt idx="36">
                  <c:v>347.28129147212172</c:v>
                </c:pt>
                <c:pt idx="37">
                  <c:v>348.8464114940528</c:v>
                </c:pt>
                <c:pt idx="38">
                  <c:v>350.46751805112069</c:v>
                </c:pt>
                <c:pt idx="39">
                  <c:v>352.16891864342017</c:v>
                </c:pt>
                <c:pt idx="40">
                  <c:v>353.88223437400148</c:v>
                </c:pt>
                <c:pt idx="41">
                  <c:v>355.61242354343455</c:v>
                </c:pt>
                <c:pt idx="42">
                  <c:v>357.37367138747868</c:v>
                </c:pt>
                <c:pt idx="43">
                  <c:v>359.02516747808255</c:v>
                </c:pt>
                <c:pt idx="44">
                  <c:v>360.68004246920827</c:v>
                </c:pt>
                <c:pt idx="45">
                  <c:v>362.33944596243811</c:v>
                </c:pt>
                <c:pt idx="46">
                  <c:v>364.04131426565709</c:v>
                </c:pt>
                <c:pt idx="47">
                  <c:v>365.80852650993603</c:v>
                </c:pt>
                <c:pt idx="48">
                  <c:v>367.56679061954361</c:v>
                </c:pt>
                <c:pt idx="49">
                  <c:v>369.28580325739489</c:v>
                </c:pt>
                <c:pt idx="50">
                  <c:v>371.04772994749027</c:v>
                </c:pt>
                <c:pt idx="51">
                  <c:v>372.86536462354212</c:v>
                </c:pt>
                <c:pt idx="52">
                  <c:v>374.67982448308157</c:v>
                </c:pt>
                <c:pt idx="53">
                  <c:v>376.5383338393749</c:v>
                </c:pt>
                <c:pt idx="54">
                  <c:v>378.54367805798728</c:v>
                </c:pt>
                <c:pt idx="55">
                  <c:v>380.63954217866427</c:v>
                </c:pt>
                <c:pt idx="56">
                  <c:v>382.8269165335991</c:v>
                </c:pt>
                <c:pt idx="57">
                  <c:v>385.10844264083693</c:v>
                </c:pt>
                <c:pt idx="58">
                  <c:v>387.46911845456452</c:v>
                </c:pt>
                <c:pt idx="59">
                  <c:v>389.86158234558394</c:v>
                </c:pt>
                <c:pt idx="60">
                  <c:v>392.15045097841124</c:v>
                </c:pt>
                <c:pt idx="61">
                  <c:v>394.6326009296813</c:v>
                </c:pt>
                <c:pt idx="62">
                  <c:v>397.2213372348948</c:v>
                </c:pt>
                <c:pt idx="63">
                  <c:v>399.83282517371833</c:v>
                </c:pt>
                <c:pt idx="64">
                  <c:v>402.44232002403339</c:v>
                </c:pt>
                <c:pt idx="65">
                  <c:v>405.03057159231292</c:v>
                </c:pt>
                <c:pt idx="66">
                  <c:v>407.57353496019186</c:v>
                </c:pt>
                <c:pt idx="67">
                  <c:v>410.0790708073817</c:v>
                </c:pt>
                <c:pt idx="68">
                  <c:v>412.61841771829</c:v>
                </c:pt>
                <c:pt idx="69">
                  <c:v>415.21211276481523</c:v>
                </c:pt>
                <c:pt idx="70">
                  <c:v>417.81317566963884</c:v>
                </c:pt>
                <c:pt idx="71">
                  <c:v>420.12553006249152</c:v>
                </c:pt>
                <c:pt idx="72">
                  <c:v>422.63725368436059</c:v>
                </c:pt>
                <c:pt idx="73">
                  <c:v>425.1485691349684</c:v>
                </c:pt>
                <c:pt idx="74">
                  <c:v>427.68410469016351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DA-4CE7-8A6E-EC43AD2416B8}"/>
            </c:ext>
          </c:extLst>
        </c:ser>
        <c:ser>
          <c:idx val="1"/>
          <c:order val="2"/>
          <c:tx>
            <c:v>Linear regression</c:v>
          </c:tx>
          <c:spPr>
            <a:ln w="317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'Fig 1 manual nonlinear regr'!$AJ$2:$AJ$127</c:f>
              <c:numCache>
                <c:formatCode>General</c:formatCode>
                <c:ptCount val="126"/>
                <c:pt idx="0">
                  <c:v>1980.0417</c:v>
                </c:pt>
                <c:pt idx="1">
                  <c:v>1980.125</c:v>
                </c:pt>
                <c:pt idx="2">
                  <c:v>1980.2083</c:v>
                </c:pt>
                <c:pt idx="3">
                  <c:v>1980.2917</c:v>
                </c:pt>
                <c:pt idx="4">
                  <c:v>1980.375</c:v>
                </c:pt>
                <c:pt idx="5">
                  <c:v>1980.4583</c:v>
                </c:pt>
                <c:pt idx="6">
                  <c:v>1980.5417</c:v>
                </c:pt>
                <c:pt idx="7">
                  <c:v>1980.625</c:v>
                </c:pt>
                <c:pt idx="8">
                  <c:v>1980.7083</c:v>
                </c:pt>
                <c:pt idx="9">
                  <c:v>1980.7917</c:v>
                </c:pt>
                <c:pt idx="10">
                  <c:v>1980.875</c:v>
                </c:pt>
                <c:pt idx="11">
                  <c:v>1980.9583</c:v>
                </c:pt>
                <c:pt idx="12">
                  <c:v>1981.0417</c:v>
                </c:pt>
                <c:pt idx="13">
                  <c:v>1981.125</c:v>
                </c:pt>
                <c:pt idx="14">
                  <c:v>1981.2083</c:v>
                </c:pt>
                <c:pt idx="15">
                  <c:v>1981.2917</c:v>
                </c:pt>
                <c:pt idx="16">
                  <c:v>1981.375</c:v>
                </c:pt>
                <c:pt idx="17">
                  <c:v>1981.4583</c:v>
                </c:pt>
                <c:pt idx="18">
                  <c:v>1981.5417</c:v>
                </c:pt>
                <c:pt idx="19">
                  <c:v>1981.625</c:v>
                </c:pt>
                <c:pt idx="20">
                  <c:v>1981.7083</c:v>
                </c:pt>
                <c:pt idx="21">
                  <c:v>1981.7917</c:v>
                </c:pt>
                <c:pt idx="22">
                  <c:v>1981.875</c:v>
                </c:pt>
                <c:pt idx="23">
                  <c:v>1981.9583</c:v>
                </c:pt>
                <c:pt idx="24">
                  <c:v>1982.0417</c:v>
                </c:pt>
                <c:pt idx="25">
                  <c:v>1982.125</c:v>
                </c:pt>
                <c:pt idx="26">
                  <c:v>1982.2083</c:v>
                </c:pt>
                <c:pt idx="27">
                  <c:v>1982.2917</c:v>
                </c:pt>
                <c:pt idx="28">
                  <c:v>1982.375</c:v>
                </c:pt>
                <c:pt idx="29">
                  <c:v>1982.4583</c:v>
                </c:pt>
                <c:pt idx="30">
                  <c:v>1982.5417</c:v>
                </c:pt>
                <c:pt idx="31">
                  <c:v>1982.625</c:v>
                </c:pt>
                <c:pt idx="32">
                  <c:v>1982.7083</c:v>
                </c:pt>
                <c:pt idx="33">
                  <c:v>1982.7917</c:v>
                </c:pt>
                <c:pt idx="34">
                  <c:v>1982.875</c:v>
                </c:pt>
                <c:pt idx="35">
                  <c:v>1982.9583</c:v>
                </c:pt>
                <c:pt idx="36">
                  <c:v>1983.0417</c:v>
                </c:pt>
                <c:pt idx="37">
                  <c:v>1983.125</c:v>
                </c:pt>
                <c:pt idx="38">
                  <c:v>1983.2083</c:v>
                </c:pt>
                <c:pt idx="39">
                  <c:v>1983.2917</c:v>
                </c:pt>
                <c:pt idx="40">
                  <c:v>1983.375</c:v>
                </c:pt>
                <c:pt idx="41">
                  <c:v>1983.4583</c:v>
                </c:pt>
                <c:pt idx="42">
                  <c:v>1983.5417</c:v>
                </c:pt>
                <c:pt idx="43">
                  <c:v>1983.625</c:v>
                </c:pt>
                <c:pt idx="44">
                  <c:v>1983.7083</c:v>
                </c:pt>
                <c:pt idx="45">
                  <c:v>1983.7917</c:v>
                </c:pt>
                <c:pt idx="46">
                  <c:v>1983.875</c:v>
                </c:pt>
                <c:pt idx="47">
                  <c:v>1983.9583</c:v>
                </c:pt>
                <c:pt idx="48">
                  <c:v>1984.0417</c:v>
                </c:pt>
                <c:pt idx="49">
                  <c:v>1984.125</c:v>
                </c:pt>
                <c:pt idx="50">
                  <c:v>1984.2083</c:v>
                </c:pt>
                <c:pt idx="51">
                  <c:v>1984.2917</c:v>
                </c:pt>
                <c:pt idx="52">
                  <c:v>1984.375</c:v>
                </c:pt>
                <c:pt idx="53">
                  <c:v>1984.4583</c:v>
                </c:pt>
                <c:pt idx="54">
                  <c:v>1984.5417</c:v>
                </c:pt>
                <c:pt idx="55">
                  <c:v>1984.625</c:v>
                </c:pt>
                <c:pt idx="56">
                  <c:v>1984.7083</c:v>
                </c:pt>
                <c:pt idx="57">
                  <c:v>1984.7917</c:v>
                </c:pt>
                <c:pt idx="58">
                  <c:v>1984.875</c:v>
                </c:pt>
                <c:pt idx="59">
                  <c:v>1984.9583</c:v>
                </c:pt>
                <c:pt idx="60">
                  <c:v>1985.0417</c:v>
                </c:pt>
                <c:pt idx="61">
                  <c:v>1985.125</c:v>
                </c:pt>
                <c:pt idx="62">
                  <c:v>1985.2083</c:v>
                </c:pt>
                <c:pt idx="63">
                  <c:v>1985.2917</c:v>
                </c:pt>
                <c:pt idx="64">
                  <c:v>1985.375</c:v>
                </c:pt>
                <c:pt idx="65">
                  <c:v>1985.4583</c:v>
                </c:pt>
                <c:pt idx="66">
                  <c:v>1985.5417</c:v>
                </c:pt>
                <c:pt idx="67">
                  <c:v>1985.625</c:v>
                </c:pt>
                <c:pt idx="68">
                  <c:v>1985.7083</c:v>
                </c:pt>
                <c:pt idx="69">
                  <c:v>1985.7917</c:v>
                </c:pt>
                <c:pt idx="70">
                  <c:v>1985.875</c:v>
                </c:pt>
                <c:pt idx="71">
                  <c:v>1985.9583</c:v>
                </c:pt>
                <c:pt idx="72">
                  <c:v>1986.0417</c:v>
                </c:pt>
                <c:pt idx="73">
                  <c:v>1986.125</c:v>
                </c:pt>
                <c:pt idx="74">
                  <c:v>1986.2083</c:v>
                </c:pt>
                <c:pt idx="75">
                  <c:v>1986.2917</c:v>
                </c:pt>
                <c:pt idx="76">
                  <c:v>1986.375</c:v>
                </c:pt>
                <c:pt idx="77">
                  <c:v>1986.4583</c:v>
                </c:pt>
                <c:pt idx="78">
                  <c:v>1986.5417</c:v>
                </c:pt>
                <c:pt idx="79">
                  <c:v>1986.625</c:v>
                </c:pt>
                <c:pt idx="80">
                  <c:v>1986.7083</c:v>
                </c:pt>
                <c:pt idx="81">
                  <c:v>1986.7917</c:v>
                </c:pt>
                <c:pt idx="82">
                  <c:v>1986.875</c:v>
                </c:pt>
                <c:pt idx="83">
                  <c:v>1986.9583</c:v>
                </c:pt>
                <c:pt idx="84">
                  <c:v>1987.0417</c:v>
                </c:pt>
                <c:pt idx="85">
                  <c:v>1987.125</c:v>
                </c:pt>
                <c:pt idx="86">
                  <c:v>1987.2083</c:v>
                </c:pt>
                <c:pt idx="87">
                  <c:v>1987.2917</c:v>
                </c:pt>
                <c:pt idx="88">
                  <c:v>1987.375</c:v>
                </c:pt>
                <c:pt idx="89">
                  <c:v>1987.4583</c:v>
                </c:pt>
                <c:pt idx="90">
                  <c:v>1987.5417</c:v>
                </c:pt>
                <c:pt idx="91">
                  <c:v>1987.625</c:v>
                </c:pt>
                <c:pt idx="92">
                  <c:v>1987.7083</c:v>
                </c:pt>
                <c:pt idx="93">
                  <c:v>1987.7917</c:v>
                </c:pt>
                <c:pt idx="94">
                  <c:v>1987.875</c:v>
                </c:pt>
                <c:pt idx="95">
                  <c:v>1987.9583</c:v>
                </c:pt>
                <c:pt idx="96">
                  <c:v>1988.0417</c:v>
                </c:pt>
                <c:pt idx="97">
                  <c:v>1988.125</c:v>
                </c:pt>
                <c:pt idx="98">
                  <c:v>1988.2083</c:v>
                </c:pt>
                <c:pt idx="99">
                  <c:v>1988.2917</c:v>
                </c:pt>
                <c:pt idx="100">
                  <c:v>1988.375</c:v>
                </c:pt>
                <c:pt idx="101">
                  <c:v>1988.4583</c:v>
                </c:pt>
                <c:pt idx="102">
                  <c:v>1988.5417</c:v>
                </c:pt>
                <c:pt idx="103">
                  <c:v>1988.625</c:v>
                </c:pt>
                <c:pt idx="104">
                  <c:v>1988.7083</c:v>
                </c:pt>
                <c:pt idx="105">
                  <c:v>1988.7917</c:v>
                </c:pt>
                <c:pt idx="106">
                  <c:v>1988.875</c:v>
                </c:pt>
                <c:pt idx="107">
                  <c:v>1988.9583</c:v>
                </c:pt>
                <c:pt idx="108">
                  <c:v>1989.0417</c:v>
                </c:pt>
                <c:pt idx="109">
                  <c:v>1989.125</c:v>
                </c:pt>
                <c:pt idx="110">
                  <c:v>1989.2083</c:v>
                </c:pt>
                <c:pt idx="111">
                  <c:v>1989.2917</c:v>
                </c:pt>
                <c:pt idx="112">
                  <c:v>1989.375</c:v>
                </c:pt>
                <c:pt idx="113">
                  <c:v>1989.4583</c:v>
                </c:pt>
                <c:pt idx="114">
                  <c:v>1989.5417</c:v>
                </c:pt>
                <c:pt idx="115">
                  <c:v>1989.625</c:v>
                </c:pt>
                <c:pt idx="116">
                  <c:v>1989.7083</c:v>
                </c:pt>
                <c:pt idx="117">
                  <c:v>1989.7917</c:v>
                </c:pt>
                <c:pt idx="118">
                  <c:v>1989.875</c:v>
                </c:pt>
                <c:pt idx="119">
                  <c:v>1989.9583</c:v>
                </c:pt>
                <c:pt idx="120">
                  <c:v>1990.0417</c:v>
                </c:pt>
                <c:pt idx="121">
                  <c:v>1991</c:v>
                </c:pt>
                <c:pt idx="122">
                  <c:v>1992</c:v>
                </c:pt>
                <c:pt idx="123">
                  <c:v>1993</c:v>
                </c:pt>
                <c:pt idx="124">
                  <c:v>1994</c:v>
                </c:pt>
                <c:pt idx="125">
                  <c:v>1995.0417</c:v>
                </c:pt>
              </c:numCache>
            </c:numRef>
          </c:xVal>
          <c:yVal>
            <c:numRef>
              <c:f>'Fig 1 manual nonlinear regr'!$AK$2:$AK$127</c:f>
              <c:numCache>
                <c:formatCode>General</c:formatCode>
                <c:ptCount val="126"/>
                <c:pt idx="0">
                  <c:v>337.74098271000003</c:v>
                </c:pt>
                <c:pt idx="1">
                  <c:v>337.87478749999991</c:v>
                </c:pt>
                <c:pt idx="2">
                  <c:v>338.0085922899998</c:v>
                </c:pt>
                <c:pt idx="3">
                  <c:v>338.14255770999989</c:v>
                </c:pt>
                <c:pt idx="4">
                  <c:v>338.27636249999978</c:v>
                </c:pt>
                <c:pt idx="5">
                  <c:v>338.41016729000012</c:v>
                </c:pt>
                <c:pt idx="6">
                  <c:v>338.54413270999976</c:v>
                </c:pt>
                <c:pt idx="7">
                  <c:v>338.6779375000001</c:v>
                </c:pt>
                <c:pt idx="8">
                  <c:v>338.81174228999998</c:v>
                </c:pt>
                <c:pt idx="9">
                  <c:v>338.94570771000008</c:v>
                </c:pt>
                <c:pt idx="10">
                  <c:v>339.07951249999996</c:v>
                </c:pt>
                <c:pt idx="11">
                  <c:v>339.21331728999985</c:v>
                </c:pt>
                <c:pt idx="12">
                  <c:v>339.34728270999994</c:v>
                </c:pt>
                <c:pt idx="13">
                  <c:v>339.48108749999983</c:v>
                </c:pt>
                <c:pt idx="14">
                  <c:v>339.61489229000017</c:v>
                </c:pt>
                <c:pt idx="15">
                  <c:v>339.74885770999981</c:v>
                </c:pt>
                <c:pt idx="16">
                  <c:v>339.88266250000015</c:v>
                </c:pt>
                <c:pt idx="17">
                  <c:v>340.01646729000004</c:v>
                </c:pt>
                <c:pt idx="18">
                  <c:v>340.15043271000013</c:v>
                </c:pt>
                <c:pt idx="19">
                  <c:v>340.28423750000002</c:v>
                </c:pt>
                <c:pt idx="20">
                  <c:v>340.4180422899999</c:v>
                </c:pt>
                <c:pt idx="21">
                  <c:v>340.55200771</c:v>
                </c:pt>
                <c:pt idx="22">
                  <c:v>340.68581249999988</c:v>
                </c:pt>
                <c:pt idx="23">
                  <c:v>340.81961728999977</c:v>
                </c:pt>
                <c:pt idx="24">
                  <c:v>340.95358270999986</c:v>
                </c:pt>
                <c:pt idx="25">
                  <c:v>341.08738749999975</c:v>
                </c:pt>
                <c:pt idx="26">
                  <c:v>341.22119229000009</c:v>
                </c:pt>
                <c:pt idx="27">
                  <c:v>341.35515770999973</c:v>
                </c:pt>
                <c:pt idx="28">
                  <c:v>341.48896250000007</c:v>
                </c:pt>
                <c:pt idx="29">
                  <c:v>341.62276728999996</c:v>
                </c:pt>
                <c:pt idx="30">
                  <c:v>341.75673271000005</c:v>
                </c:pt>
                <c:pt idx="31">
                  <c:v>341.89053749999994</c:v>
                </c:pt>
                <c:pt idx="32">
                  <c:v>342.02434228999982</c:v>
                </c:pt>
                <c:pt idx="33">
                  <c:v>342.15830770999992</c:v>
                </c:pt>
                <c:pt idx="34">
                  <c:v>342.2921124999998</c:v>
                </c:pt>
                <c:pt idx="35">
                  <c:v>342.42591729000014</c:v>
                </c:pt>
                <c:pt idx="36">
                  <c:v>342.55988270999978</c:v>
                </c:pt>
                <c:pt idx="37">
                  <c:v>342.69368750000012</c:v>
                </c:pt>
                <c:pt idx="38">
                  <c:v>342.82749229000001</c:v>
                </c:pt>
                <c:pt idx="39">
                  <c:v>342.9614577100001</c:v>
                </c:pt>
                <c:pt idx="40">
                  <c:v>343.09526249999999</c:v>
                </c:pt>
                <c:pt idx="41">
                  <c:v>343.22906728999988</c:v>
                </c:pt>
                <c:pt idx="42">
                  <c:v>343.36303270999997</c:v>
                </c:pt>
                <c:pt idx="43">
                  <c:v>343.49683749999986</c:v>
                </c:pt>
                <c:pt idx="44">
                  <c:v>343.63064228999974</c:v>
                </c:pt>
                <c:pt idx="45">
                  <c:v>343.76460770999984</c:v>
                </c:pt>
                <c:pt idx="46">
                  <c:v>343.89841249999972</c:v>
                </c:pt>
                <c:pt idx="47">
                  <c:v>344.03221729000006</c:v>
                </c:pt>
                <c:pt idx="48">
                  <c:v>344.1661827099997</c:v>
                </c:pt>
                <c:pt idx="49">
                  <c:v>344.29998750000004</c:v>
                </c:pt>
                <c:pt idx="50">
                  <c:v>344.43379228999993</c:v>
                </c:pt>
                <c:pt idx="51">
                  <c:v>344.56775771000002</c:v>
                </c:pt>
                <c:pt idx="52">
                  <c:v>344.70156249999991</c:v>
                </c:pt>
                <c:pt idx="53">
                  <c:v>344.83536728999979</c:v>
                </c:pt>
                <c:pt idx="54">
                  <c:v>344.96933270999989</c:v>
                </c:pt>
                <c:pt idx="55">
                  <c:v>345.10313749999978</c:v>
                </c:pt>
                <c:pt idx="56">
                  <c:v>345.23694229000012</c:v>
                </c:pt>
                <c:pt idx="57">
                  <c:v>345.37090770999976</c:v>
                </c:pt>
                <c:pt idx="58">
                  <c:v>345.5047125000001</c:v>
                </c:pt>
                <c:pt idx="59">
                  <c:v>345.63851728999998</c:v>
                </c:pt>
                <c:pt idx="60">
                  <c:v>345.77248271000008</c:v>
                </c:pt>
                <c:pt idx="61">
                  <c:v>345.90628749999996</c:v>
                </c:pt>
                <c:pt idx="62">
                  <c:v>346.04009228999985</c:v>
                </c:pt>
                <c:pt idx="63">
                  <c:v>346.17405770999994</c:v>
                </c:pt>
                <c:pt idx="64">
                  <c:v>346.30786249999983</c:v>
                </c:pt>
                <c:pt idx="65">
                  <c:v>346.44166729000017</c:v>
                </c:pt>
                <c:pt idx="66">
                  <c:v>346.57563270999981</c:v>
                </c:pt>
                <c:pt idx="67">
                  <c:v>346.70943750000015</c:v>
                </c:pt>
                <c:pt idx="68">
                  <c:v>346.84324229000003</c:v>
                </c:pt>
                <c:pt idx="69">
                  <c:v>346.97720771000013</c:v>
                </c:pt>
                <c:pt idx="70">
                  <c:v>347.11101250000002</c:v>
                </c:pt>
                <c:pt idx="71">
                  <c:v>347.2448172899999</c:v>
                </c:pt>
                <c:pt idx="72">
                  <c:v>347.37878271</c:v>
                </c:pt>
                <c:pt idx="73">
                  <c:v>347.51258749999988</c:v>
                </c:pt>
                <c:pt idx="74">
                  <c:v>347.64639228999977</c:v>
                </c:pt>
                <c:pt idx="75">
                  <c:v>347.78035770999986</c:v>
                </c:pt>
                <c:pt idx="76">
                  <c:v>347.91416249999975</c:v>
                </c:pt>
                <c:pt idx="77">
                  <c:v>348.04796729000009</c:v>
                </c:pt>
                <c:pt idx="78">
                  <c:v>348.18193270999973</c:v>
                </c:pt>
                <c:pt idx="79">
                  <c:v>348.31573750000007</c:v>
                </c:pt>
                <c:pt idx="80">
                  <c:v>348.44954228999995</c:v>
                </c:pt>
                <c:pt idx="81">
                  <c:v>348.58350771000005</c:v>
                </c:pt>
                <c:pt idx="82">
                  <c:v>348.71731249999993</c:v>
                </c:pt>
                <c:pt idx="83">
                  <c:v>348.85111728999982</c:v>
                </c:pt>
                <c:pt idx="84">
                  <c:v>348.98508270999992</c:v>
                </c:pt>
                <c:pt idx="85">
                  <c:v>349.1188874999998</c:v>
                </c:pt>
                <c:pt idx="86">
                  <c:v>349.25269229000014</c:v>
                </c:pt>
                <c:pt idx="87">
                  <c:v>349.38665770999978</c:v>
                </c:pt>
                <c:pt idx="88">
                  <c:v>349.52046250000012</c:v>
                </c:pt>
                <c:pt idx="89">
                  <c:v>349.65426729000001</c:v>
                </c:pt>
                <c:pt idx="90">
                  <c:v>349.7882327100001</c:v>
                </c:pt>
                <c:pt idx="91">
                  <c:v>349.92203749999999</c:v>
                </c:pt>
                <c:pt idx="92">
                  <c:v>350.05584228999987</c:v>
                </c:pt>
                <c:pt idx="93">
                  <c:v>350.18980770999997</c:v>
                </c:pt>
                <c:pt idx="94">
                  <c:v>350.32361249999985</c:v>
                </c:pt>
                <c:pt idx="95">
                  <c:v>350.45741728999974</c:v>
                </c:pt>
                <c:pt idx="96">
                  <c:v>350.59138270999983</c:v>
                </c:pt>
                <c:pt idx="97">
                  <c:v>350.72518749999972</c:v>
                </c:pt>
                <c:pt idx="98">
                  <c:v>350.85899229000006</c:v>
                </c:pt>
                <c:pt idx="99">
                  <c:v>350.9929577099997</c:v>
                </c:pt>
                <c:pt idx="100">
                  <c:v>351.12676250000004</c:v>
                </c:pt>
                <c:pt idx="101">
                  <c:v>351.26056728999993</c:v>
                </c:pt>
                <c:pt idx="102">
                  <c:v>351.39453271000002</c:v>
                </c:pt>
                <c:pt idx="103">
                  <c:v>351.52833749999991</c:v>
                </c:pt>
                <c:pt idx="104">
                  <c:v>351.66214228999979</c:v>
                </c:pt>
                <c:pt idx="105">
                  <c:v>351.79610770999989</c:v>
                </c:pt>
                <c:pt idx="106">
                  <c:v>351.92991249999977</c:v>
                </c:pt>
                <c:pt idx="107">
                  <c:v>352.06371729000011</c:v>
                </c:pt>
                <c:pt idx="108">
                  <c:v>352.19768270999975</c:v>
                </c:pt>
                <c:pt idx="109">
                  <c:v>352.33148750000009</c:v>
                </c:pt>
                <c:pt idx="110">
                  <c:v>352.46529228999998</c:v>
                </c:pt>
                <c:pt idx="111">
                  <c:v>352.59925771000007</c:v>
                </c:pt>
                <c:pt idx="112">
                  <c:v>352.73306249999996</c:v>
                </c:pt>
                <c:pt idx="113">
                  <c:v>352.86686728999985</c:v>
                </c:pt>
                <c:pt idx="114">
                  <c:v>353.00083270999994</c:v>
                </c:pt>
                <c:pt idx="115">
                  <c:v>353.13463749999983</c:v>
                </c:pt>
                <c:pt idx="116">
                  <c:v>353.26844229000017</c:v>
                </c:pt>
                <c:pt idx="117">
                  <c:v>353.40240770999981</c:v>
                </c:pt>
                <c:pt idx="118">
                  <c:v>353.53621250000015</c:v>
                </c:pt>
                <c:pt idx="119">
                  <c:v>353.67001729000003</c:v>
                </c:pt>
                <c:pt idx="120">
                  <c:v>353.80398271000013</c:v>
                </c:pt>
                <c:pt idx="121">
                  <c:v>355.3433</c:v>
                </c:pt>
                <c:pt idx="122">
                  <c:v>356.94959999999992</c:v>
                </c:pt>
                <c:pt idx="123">
                  <c:v>358.55589999999984</c:v>
                </c:pt>
                <c:pt idx="124">
                  <c:v>360.16219999999976</c:v>
                </c:pt>
                <c:pt idx="125">
                  <c:v>361.83548270999972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CDA-4CE7-8A6E-EC43AD2416B8}"/>
            </c:ext>
          </c:extLst>
        </c:ser>
        <c:ser>
          <c:idx val="2"/>
          <c:order val="3"/>
          <c:spPr>
            <a:ln w="317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'Fig 1 manual nonlinear regr'!$AN$124:$AN$247</c:f>
              <c:numCache>
                <c:formatCode>General</c:formatCode>
                <c:ptCount val="12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1995.0417</c:v>
                </c:pt>
                <c:pt idx="4">
                  <c:v>1995.125</c:v>
                </c:pt>
                <c:pt idx="5">
                  <c:v>1995.2083</c:v>
                </c:pt>
                <c:pt idx="6">
                  <c:v>1995.2917</c:v>
                </c:pt>
                <c:pt idx="7">
                  <c:v>1995.375</c:v>
                </c:pt>
                <c:pt idx="8">
                  <c:v>1995.4583</c:v>
                </c:pt>
                <c:pt idx="9">
                  <c:v>1995.5417</c:v>
                </c:pt>
                <c:pt idx="10">
                  <c:v>1995.625</c:v>
                </c:pt>
                <c:pt idx="11">
                  <c:v>1995.7083</c:v>
                </c:pt>
                <c:pt idx="12">
                  <c:v>1995.7917</c:v>
                </c:pt>
                <c:pt idx="13">
                  <c:v>1995.875</c:v>
                </c:pt>
                <c:pt idx="14">
                  <c:v>1995.9583</c:v>
                </c:pt>
                <c:pt idx="15">
                  <c:v>1996.0417</c:v>
                </c:pt>
                <c:pt idx="16">
                  <c:v>1996.125</c:v>
                </c:pt>
                <c:pt idx="17">
                  <c:v>1996.2083</c:v>
                </c:pt>
                <c:pt idx="18">
                  <c:v>1996.2917</c:v>
                </c:pt>
                <c:pt idx="19">
                  <c:v>1996.375</c:v>
                </c:pt>
                <c:pt idx="20">
                  <c:v>1996.4583</c:v>
                </c:pt>
                <c:pt idx="21">
                  <c:v>1996.5417</c:v>
                </c:pt>
                <c:pt idx="22">
                  <c:v>1996.625</c:v>
                </c:pt>
                <c:pt idx="23">
                  <c:v>1996.7083</c:v>
                </c:pt>
                <c:pt idx="24">
                  <c:v>1996.7917</c:v>
                </c:pt>
                <c:pt idx="25">
                  <c:v>1996.875</c:v>
                </c:pt>
                <c:pt idx="26">
                  <c:v>1996.9583</c:v>
                </c:pt>
                <c:pt idx="27">
                  <c:v>1997.0417</c:v>
                </c:pt>
                <c:pt idx="28">
                  <c:v>1997.125</c:v>
                </c:pt>
                <c:pt idx="29">
                  <c:v>1997.2083</c:v>
                </c:pt>
                <c:pt idx="30">
                  <c:v>1997.2917</c:v>
                </c:pt>
                <c:pt idx="31">
                  <c:v>1997.375</c:v>
                </c:pt>
                <c:pt idx="32">
                  <c:v>1997.4583</c:v>
                </c:pt>
                <c:pt idx="33">
                  <c:v>1997.5417</c:v>
                </c:pt>
                <c:pt idx="34">
                  <c:v>1997.625</c:v>
                </c:pt>
                <c:pt idx="35">
                  <c:v>1997.7083</c:v>
                </c:pt>
                <c:pt idx="36">
                  <c:v>1997.7917</c:v>
                </c:pt>
                <c:pt idx="37">
                  <c:v>1997.875</c:v>
                </c:pt>
                <c:pt idx="38">
                  <c:v>1997.9583</c:v>
                </c:pt>
                <c:pt idx="39">
                  <c:v>1998.0417</c:v>
                </c:pt>
                <c:pt idx="40">
                  <c:v>1998.125</c:v>
                </c:pt>
                <c:pt idx="41">
                  <c:v>1998.2083</c:v>
                </c:pt>
                <c:pt idx="42">
                  <c:v>1998.2917</c:v>
                </c:pt>
                <c:pt idx="43">
                  <c:v>1998.375</c:v>
                </c:pt>
                <c:pt idx="44">
                  <c:v>1998.4583</c:v>
                </c:pt>
                <c:pt idx="45">
                  <c:v>1998.5417</c:v>
                </c:pt>
                <c:pt idx="46">
                  <c:v>1998.625</c:v>
                </c:pt>
                <c:pt idx="47">
                  <c:v>1998.7083</c:v>
                </c:pt>
                <c:pt idx="48">
                  <c:v>1998.7917</c:v>
                </c:pt>
                <c:pt idx="49">
                  <c:v>1998.875</c:v>
                </c:pt>
                <c:pt idx="50">
                  <c:v>1998.9583</c:v>
                </c:pt>
                <c:pt idx="51">
                  <c:v>1999.0417</c:v>
                </c:pt>
                <c:pt idx="52">
                  <c:v>1999.125</c:v>
                </c:pt>
                <c:pt idx="53">
                  <c:v>1999.2083</c:v>
                </c:pt>
                <c:pt idx="54">
                  <c:v>1999.2917</c:v>
                </c:pt>
                <c:pt idx="55">
                  <c:v>1999.375</c:v>
                </c:pt>
                <c:pt idx="56">
                  <c:v>1999.4583</c:v>
                </c:pt>
                <c:pt idx="57">
                  <c:v>1999.5417</c:v>
                </c:pt>
                <c:pt idx="58">
                  <c:v>1999.625</c:v>
                </c:pt>
                <c:pt idx="59">
                  <c:v>1999.7083</c:v>
                </c:pt>
                <c:pt idx="60">
                  <c:v>1999.7917</c:v>
                </c:pt>
                <c:pt idx="61">
                  <c:v>1999.875</c:v>
                </c:pt>
                <c:pt idx="62">
                  <c:v>1999.9583</c:v>
                </c:pt>
                <c:pt idx="63">
                  <c:v>2000.0417</c:v>
                </c:pt>
                <c:pt idx="64">
                  <c:v>2000.125</c:v>
                </c:pt>
                <c:pt idx="65">
                  <c:v>2000.2083</c:v>
                </c:pt>
                <c:pt idx="66">
                  <c:v>2000.2917</c:v>
                </c:pt>
                <c:pt idx="67">
                  <c:v>2000.375</c:v>
                </c:pt>
                <c:pt idx="68">
                  <c:v>2000.4583</c:v>
                </c:pt>
                <c:pt idx="69">
                  <c:v>2000.5417</c:v>
                </c:pt>
                <c:pt idx="70">
                  <c:v>2000.625</c:v>
                </c:pt>
                <c:pt idx="71">
                  <c:v>2000.7083</c:v>
                </c:pt>
                <c:pt idx="72">
                  <c:v>2000.7917</c:v>
                </c:pt>
                <c:pt idx="73">
                  <c:v>2000.875</c:v>
                </c:pt>
                <c:pt idx="74">
                  <c:v>2000.9583</c:v>
                </c:pt>
                <c:pt idx="75">
                  <c:v>2001.0417</c:v>
                </c:pt>
                <c:pt idx="76">
                  <c:v>2001.125</c:v>
                </c:pt>
                <c:pt idx="77">
                  <c:v>2001.2083</c:v>
                </c:pt>
                <c:pt idx="78">
                  <c:v>2001.2917</c:v>
                </c:pt>
                <c:pt idx="79">
                  <c:v>2001.375</c:v>
                </c:pt>
                <c:pt idx="80">
                  <c:v>2001.4583</c:v>
                </c:pt>
                <c:pt idx="81">
                  <c:v>2001.5417</c:v>
                </c:pt>
                <c:pt idx="82">
                  <c:v>2001.625</c:v>
                </c:pt>
                <c:pt idx="83">
                  <c:v>2001.7083</c:v>
                </c:pt>
                <c:pt idx="84">
                  <c:v>2001.7917</c:v>
                </c:pt>
                <c:pt idx="85">
                  <c:v>2001.875</c:v>
                </c:pt>
                <c:pt idx="86">
                  <c:v>2001.9583</c:v>
                </c:pt>
                <c:pt idx="87">
                  <c:v>2002.0417</c:v>
                </c:pt>
                <c:pt idx="88">
                  <c:v>2002.125</c:v>
                </c:pt>
                <c:pt idx="89">
                  <c:v>2002.2083</c:v>
                </c:pt>
                <c:pt idx="90">
                  <c:v>2002.2917</c:v>
                </c:pt>
                <c:pt idx="91">
                  <c:v>2002.375</c:v>
                </c:pt>
                <c:pt idx="92">
                  <c:v>2002.4583</c:v>
                </c:pt>
                <c:pt idx="93">
                  <c:v>2002.5417</c:v>
                </c:pt>
                <c:pt idx="94">
                  <c:v>2002.625</c:v>
                </c:pt>
                <c:pt idx="95">
                  <c:v>2002.7083</c:v>
                </c:pt>
                <c:pt idx="96">
                  <c:v>2002.7917</c:v>
                </c:pt>
                <c:pt idx="97">
                  <c:v>2002.875</c:v>
                </c:pt>
                <c:pt idx="98">
                  <c:v>2002.9583</c:v>
                </c:pt>
                <c:pt idx="99">
                  <c:v>2003.0417</c:v>
                </c:pt>
                <c:pt idx="100">
                  <c:v>2003.125</c:v>
                </c:pt>
                <c:pt idx="101">
                  <c:v>2003.2083</c:v>
                </c:pt>
                <c:pt idx="102">
                  <c:v>2003.2917</c:v>
                </c:pt>
                <c:pt idx="103">
                  <c:v>2003.375</c:v>
                </c:pt>
                <c:pt idx="104">
                  <c:v>2003.4583</c:v>
                </c:pt>
                <c:pt idx="105">
                  <c:v>2003.5417</c:v>
                </c:pt>
                <c:pt idx="106">
                  <c:v>2003.625</c:v>
                </c:pt>
                <c:pt idx="107">
                  <c:v>2003.7083</c:v>
                </c:pt>
                <c:pt idx="108">
                  <c:v>2003.7917</c:v>
                </c:pt>
                <c:pt idx="109">
                  <c:v>2003.875</c:v>
                </c:pt>
                <c:pt idx="110">
                  <c:v>2003.9583</c:v>
                </c:pt>
                <c:pt idx="111">
                  <c:v>2004.0417</c:v>
                </c:pt>
                <c:pt idx="112">
                  <c:v>2004.125</c:v>
                </c:pt>
                <c:pt idx="113">
                  <c:v>2004.2083</c:v>
                </c:pt>
                <c:pt idx="114">
                  <c:v>2004.2917</c:v>
                </c:pt>
                <c:pt idx="115">
                  <c:v>2004.375</c:v>
                </c:pt>
                <c:pt idx="116">
                  <c:v>2004.4583</c:v>
                </c:pt>
                <c:pt idx="117">
                  <c:v>2004.5417</c:v>
                </c:pt>
                <c:pt idx="118">
                  <c:v>2004.625</c:v>
                </c:pt>
                <c:pt idx="119">
                  <c:v>2004.7083</c:v>
                </c:pt>
                <c:pt idx="120">
                  <c:v>2004.7917</c:v>
                </c:pt>
                <c:pt idx="121">
                  <c:v>2004.875</c:v>
                </c:pt>
                <c:pt idx="122">
                  <c:v>2004.9583</c:v>
                </c:pt>
                <c:pt idx="123">
                  <c:v>2005.0417</c:v>
                </c:pt>
              </c:numCache>
            </c:numRef>
          </c:xVal>
          <c:yVal>
            <c:numRef>
              <c:f>'Fig 1 manual nonlinear regr'!$AO$124:$AO$247</c:f>
              <c:numCache>
                <c:formatCode>General</c:formatCode>
                <c:ptCount val="124"/>
                <c:pt idx="0">
                  <c:v>354.37440000000015</c:v>
                </c:pt>
                <c:pt idx="1">
                  <c:v>356.22760000000017</c:v>
                </c:pt>
                <c:pt idx="2">
                  <c:v>358.08080000000018</c:v>
                </c:pt>
                <c:pt idx="3">
                  <c:v>360.0112784400003</c:v>
                </c:pt>
                <c:pt idx="4">
                  <c:v>360.16564999999991</c:v>
                </c:pt>
                <c:pt idx="5">
                  <c:v>360.32002155999999</c:v>
                </c:pt>
                <c:pt idx="6">
                  <c:v>360.47457844000019</c:v>
                </c:pt>
                <c:pt idx="7">
                  <c:v>360.62895000000026</c:v>
                </c:pt>
                <c:pt idx="8">
                  <c:v>360.78332156000033</c:v>
                </c:pt>
                <c:pt idx="9">
                  <c:v>360.93787844000008</c:v>
                </c:pt>
                <c:pt idx="10">
                  <c:v>361.09225000000015</c:v>
                </c:pt>
                <c:pt idx="11">
                  <c:v>361.24662156000022</c:v>
                </c:pt>
                <c:pt idx="12">
                  <c:v>361.40117843999997</c:v>
                </c:pt>
                <c:pt idx="13">
                  <c:v>361.55555000000004</c:v>
                </c:pt>
                <c:pt idx="14">
                  <c:v>361.70992156000011</c:v>
                </c:pt>
                <c:pt idx="15">
                  <c:v>361.86447843999986</c:v>
                </c:pt>
                <c:pt idx="16">
                  <c:v>362.01884999999993</c:v>
                </c:pt>
                <c:pt idx="17">
                  <c:v>362.17322156</c:v>
                </c:pt>
                <c:pt idx="18">
                  <c:v>362.3277784400002</c:v>
                </c:pt>
                <c:pt idx="19">
                  <c:v>362.48215000000027</c:v>
                </c:pt>
                <c:pt idx="20">
                  <c:v>362.63652155999989</c:v>
                </c:pt>
                <c:pt idx="21">
                  <c:v>362.79107844000009</c:v>
                </c:pt>
                <c:pt idx="22">
                  <c:v>362.94545000000016</c:v>
                </c:pt>
                <c:pt idx="23">
                  <c:v>363.09982156000024</c:v>
                </c:pt>
                <c:pt idx="24">
                  <c:v>363.25437843999998</c:v>
                </c:pt>
                <c:pt idx="25">
                  <c:v>363.40875000000005</c:v>
                </c:pt>
                <c:pt idx="26">
                  <c:v>363.56312156000013</c:v>
                </c:pt>
                <c:pt idx="27">
                  <c:v>363.71767843999987</c:v>
                </c:pt>
                <c:pt idx="28">
                  <c:v>363.87204999999994</c:v>
                </c:pt>
                <c:pt idx="29">
                  <c:v>364.02642156000002</c:v>
                </c:pt>
                <c:pt idx="30">
                  <c:v>364.18097844000022</c:v>
                </c:pt>
                <c:pt idx="31">
                  <c:v>364.33535000000029</c:v>
                </c:pt>
                <c:pt idx="32">
                  <c:v>364.48972155999991</c:v>
                </c:pt>
                <c:pt idx="33">
                  <c:v>364.64427844000011</c:v>
                </c:pt>
                <c:pt idx="34">
                  <c:v>364.79865000000018</c:v>
                </c:pt>
                <c:pt idx="35">
                  <c:v>364.95302156000025</c:v>
                </c:pt>
                <c:pt idx="36">
                  <c:v>365.10757844</c:v>
                </c:pt>
                <c:pt idx="37">
                  <c:v>365.26195000000007</c:v>
                </c:pt>
                <c:pt idx="38">
                  <c:v>365.41632156000014</c:v>
                </c:pt>
                <c:pt idx="39">
                  <c:v>365.57087843999989</c:v>
                </c:pt>
                <c:pt idx="40">
                  <c:v>365.72524999999996</c:v>
                </c:pt>
                <c:pt idx="41">
                  <c:v>365.87962156000003</c:v>
                </c:pt>
                <c:pt idx="42">
                  <c:v>366.03417844000023</c:v>
                </c:pt>
                <c:pt idx="43">
                  <c:v>366.1885500000003</c:v>
                </c:pt>
                <c:pt idx="44">
                  <c:v>366.34292155999992</c:v>
                </c:pt>
                <c:pt idx="45">
                  <c:v>366.49747844000012</c:v>
                </c:pt>
                <c:pt idx="46">
                  <c:v>366.65185000000019</c:v>
                </c:pt>
                <c:pt idx="47">
                  <c:v>366.80622156000027</c:v>
                </c:pt>
                <c:pt idx="48">
                  <c:v>366.96077844000001</c:v>
                </c:pt>
                <c:pt idx="49">
                  <c:v>367.11515000000009</c:v>
                </c:pt>
                <c:pt idx="50">
                  <c:v>367.26952156000016</c:v>
                </c:pt>
                <c:pt idx="51">
                  <c:v>367.4240784399999</c:v>
                </c:pt>
                <c:pt idx="52">
                  <c:v>367.57844999999998</c:v>
                </c:pt>
                <c:pt idx="53">
                  <c:v>367.73282156000005</c:v>
                </c:pt>
                <c:pt idx="54">
                  <c:v>367.88737844000025</c:v>
                </c:pt>
                <c:pt idx="55">
                  <c:v>368.04175000000032</c:v>
                </c:pt>
                <c:pt idx="56">
                  <c:v>368.19612155999994</c:v>
                </c:pt>
                <c:pt idx="57">
                  <c:v>368.35067844000014</c:v>
                </c:pt>
                <c:pt idx="58">
                  <c:v>368.50505000000021</c:v>
                </c:pt>
                <c:pt idx="59">
                  <c:v>368.65942156000028</c:v>
                </c:pt>
                <c:pt idx="60">
                  <c:v>368.81397844000003</c:v>
                </c:pt>
                <c:pt idx="61">
                  <c:v>368.9683500000001</c:v>
                </c:pt>
                <c:pt idx="62">
                  <c:v>369.12272156000017</c:v>
                </c:pt>
                <c:pt idx="63">
                  <c:v>369.27727843999992</c:v>
                </c:pt>
                <c:pt idx="64">
                  <c:v>369.43164999999999</c:v>
                </c:pt>
                <c:pt idx="65">
                  <c:v>369.58602156000006</c:v>
                </c:pt>
                <c:pt idx="66">
                  <c:v>369.74057844000026</c:v>
                </c:pt>
                <c:pt idx="67">
                  <c:v>369.89494999999988</c:v>
                </c:pt>
                <c:pt idx="68">
                  <c:v>370.04932155999995</c:v>
                </c:pt>
                <c:pt idx="69">
                  <c:v>370.20387844000015</c:v>
                </c:pt>
                <c:pt idx="70">
                  <c:v>370.35825000000023</c:v>
                </c:pt>
                <c:pt idx="71">
                  <c:v>370.5126215600003</c:v>
                </c:pt>
                <c:pt idx="72">
                  <c:v>370.66717844000004</c:v>
                </c:pt>
                <c:pt idx="73">
                  <c:v>370.82155000000012</c:v>
                </c:pt>
                <c:pt idx="74">
                  <c:v>370.97592156000019</c:v>
                </c:pt>
                <c:pt idx="75">
                  <c:v>371.13047843999993</c:v>
                </c:pt>
                <c:pt idx="76">
                  <c:v>371.28485000000001</c:v>
                </c:pt>
                <c:pt idx="77">
                  <c:v>371.43922156000008</c:v>
                </c:pt>
                <c:pt idx="78">
                  <c:v>371.59377844000028</c:v>
                </c:pt>
                <c:pt idx="79">
                  <c:v>371.7481499999999</c:v>
                </c:pt>
                <c:pt idx="80">
                  <c:v>371.90252155999997</c:v>
                </c:pt>
                <c:pt idx="81">
                  <c:v>372.05707844000017</c:v>
                </c:pt>
                <c:pt idx="82">
                  <c:v>372.21145000000024</c:v>
                </c:pt>
                <c:pt idx="83">
                  <c:v>372.36582156000031</c:v>
                </c:pt>
                <c:pt idx="84">
                  <c:v>372.52037844000006</c:v>
                </c:pt>
                <c:pt idx="85">
                  <c:v>372.67475000000013</c:v>
                </c:pt>
                <c:pt idx="86">
                  <c:v>372.8291215600002</c:v>
                </c:pt>
                <c:pt idx="87">
                  <c:v>372.98367843999995</c:v>
                </c:pt>
                <c:pt idx="88">
                  <c:v>373.13805000000002</c:v>
                </c:pt>
                <c:pt idx="89">
                  <c:v>373.29242156000009</c:v>
                </c:pt>
                <c:pt idx="90">
                  <c:v>373.44697844000029</c:v>
                </c:pt>
                <c:pt idx="91">
                  <c:v>373.60134999999991</c:v>
                </c:pt>
                <c:pt idx="92">
                  <c:v>373.75572155999998</c:v>
                </c:pt>
                <c:pt idx="93">
                  <c:v>373.91027844000018</c:v>
                </c:pt>
                <c:pt idx="94">
                  <c:v>374.06465000000026</c:v>
                </c:pt>
                <c:pt idx="95">
                  <c:v>374.21902156000033</c:v>
                </c:pt>
                <c:pt idx="96">
                  <c:v>374.37357844000007</c:v>
                </c:pt>
                <c:pt idx="97">
                  <c:v>374.52795000000015</c:v>
                </c:pt>
                <c:pt idx="98">
                  <c:v>374.68232156000022</c:v>
                </c:pt>
                <c:pt idx="99">
                  <c:v>374.83687843999996</c:v>
                </c:pt>
                <c:pt idx="100">
                  <c:v>374.99125000000004</c:v>
                </c:pt>
                <c:pt idx="101">
                  <c:v>375.14562156000011</c:v>
                </c:pt>
                <c:pt idx="102">
                  <c:v>375.30017844000031</c:v>
                </c:pt>
                <c:pt idx="103">
                  <c:v>375.45454999999993</c:v>
                </c:pt>
                <c:pt idx="104">
                  <c:v>375.60892156</c:v>
                </c:pt>
                <c:pt idx="105">
                  <c:v>375.7634784400002</c:v>
                </c:pt>
                <c:pt idx="106">
                  <c:v>375.91785000000027</c:v>
                </c:pt>
                <c:pt idx="107">
                  <c:v>376.07222155999989</c:v>
                </c:pt>
                <c:pt idx="108">
                  <c:v>376.22677844000009</c:v>
                </c:pt>
                <c:pt idx="109">
                  <c:v>376.38115000000016</c:v>
                </c:pt>
                <c:pt idx="110">
                  <c:v>376.53552156000023</c:v>
                </c:pt>
                <c:pt idx="111">
                  <c:v>376.69007843999998</c:v>
                </c:pt>
                <c:pt idx="112">
                  <c:v>376.84445000000005</c:v>
                </c:pt>
                <c:pt idx="113">
                  <c:v>376.99882156000012</c:v>
                </c:pt>
                <c:pt idx="114">
                  <c:v>377.15337843999987</c:v>
                </c:pt>
                <c:pt idx="115">
                  <c:v>377.30774999999994</c:v>
                </c:pt>
                <c:pt idx="116">
                  <c:v>377.46212156000001</c:v>
                </c:pt>
                <c:pt idx="117">
                  <c:v>377.61667844000021</c:v>
                </c:pt>
                <c:pt idx="118">
                  <c:v>377.77105000000029</c:v>
                </c:pt>
                <c:pt idx="119">
                  <c:v>377.9254215599999</c:v>
                </c:pt>
                <c:pt idx="120">
                  <c:v>378.0799784400001</c:v>
                </c:pt>
                <c:pt idx="121">
                  <c:v>378.23435000000018</c:v>
                </c:pt>
                <c:pt idx="122">
                  <c:v>378.38872156000025</c:v>
                </c:pt>
                <c:pt idx="123">
                  <c:v>378.54327843999999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CDA-4CE7-8A6E-EC43AD241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126895"/>
        <c:axId val="660130255"/>
      </c:scatterChart>
      <c:valAx>
        <c:axId val="660126895"/>
        <c:scaling>
          <c:orientation val="minMax"/>
          <c:max val="2010"/>
          <c:min val="1975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60130255"/>
        <c:crosses val="autoZero"/>
        <c:crossBetween val="midCat"/>
        <c:minorUnit val="5"/>
      </c:valAx>
      <c:valAx>
        <c:axId val="660130255"/>
        <c:scaling>
          <c:orientation val="minMax"/>
          <c:max val="390"/>
          <c:min val="33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Atmospheric CO</a:t>
                </a:r>
                <a:r>
                  <a:rPr lang="en-US" b="0" baseline="-25000"/>
                  <a:t>2</a:t>
                </a:r>
                <a:r>
                  <a:rPr lang="en-US" b="0"/>
                  <a:t>, ppm</a:t>
                </a:r>
              </a:p>
            </c:rich>
          </c:tx>
          <c:layout>
            <c:manualLayout>
              <c:xMode val="edge"/>
              <c:yMode val="edge"/>
              <c:x val="2.0581875440636912E-3"/>
              <c:y val="0.28294152549795198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60126895"/>
        <c:crosses val="autoZero"/>
        <c:crossBetween val="midCat"/>
        <c:minorUnit val="5"/>
      </c:valAx>
      <c:spPr>
        <a:ln>
          <a:solidFill>
            <a:schemeClr val="tx1"/>
          </a:solidFill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49902677098064324"/>
          <c:y val="0.70750078463777055"/>
          <c:w val="0.42616462186412751"/>
          <c:h val="0.1949026338693497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88835767044505"/>
          <c:y val="3.7453703703703718E-2"/>
          <c:w val="0.76866174777385865"/>
          <c:h val="0.91162037037037036"/>
        </c:manualLayout>
      </c:layout>
      <c:scatterChart>
        <c:scatterStyle val="lineMarker"/>
        <c:varyColors val="0"/>
        <c:ser>
          <c:idx val="0"/>
          <c:order val="0"/>
          <c:tx>
            <c:v>variable capture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'Fig 1 manual nonlinear regr'!$C$13:$C$77</c:f>
              <c:numCache>
                <c:formatCode>General</c:formatCode>
                <c:ptCount val="65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</c:numCache>
            </c:numRef>
          </c:xVal>
          <c:yVal>
            <c:numRef>
              <c:f>'Fig 1 manual nonlinear regr'!$W$13:$W$77</c:f>
              <c:numCache>
                <c:formatCode>0.00</c:formatCode>
                <c:ptCount val="65"/>
                <c:pt idx="0">
                  <c:v>-0.11464258626085666</c:v>
                </c:pt>
                <c:pt idx="1">
                  <c:v>0.12660757478238338</c:v>
                </c:pt>
                <c:pt idx="2">
                  <c:v>-4.3636412044634199E-4</c:v>
                </c:pt>
                <c:pt idx="3">
                  <c:v>0.42858559019026643</c:v>
                </c:pt>
                <c:pt idx="4">
                  <c:v>0.5652933690933537</c:v>
                </c:pt>
                <c:pt idx="5">
                  <c:v>0.6966160384706086</c:v>
                </c:pt>
                <c:pt idx="6">
                  <c:v>-0.21140772852078271</c:v>
                </c:pt>
                <c:pt idx="7">
                  <c:v>0.16113609653541516</c:v>
                </c:pt>
                <c:pt idx="8">
                  <c:v>0.98670838643380421</c:v>
                </c:pt>
                <c:pt idx="9">
                  <c:v>0.32849828105844381</c:v>
                </c:pt>
                <c:pt idx="10">
                  <c:v>0.78012245331939312</c:v>
                </c:pt>
                <c:pt idx="11">
                  <c:v>0.76891969513371805</c:v>
                </c:pt>
                <c:pt idx="12">
                  <c:v>0.68096501587388047</c:v>
                </c:pt>
                <c:pt idx="13">
                  <c:v>5.5229813183643728E-2</c:v>
                </c:pt>
                <c:pt idx="14">
                  <c:v>0.50799740927357107</c:v>
                </c:pt>
                <c:pt idx="15">
                  <c:v>-0.1372273414002052</c:v>
                </c:pt>
                <c:pt idx="16">
                  <c:v>-1.4830154285618846E-3</c:v>
                </c:pt>
                <c:pt idx="17">
                  <c:v>-0.53980526987322719</c:v>
                </c:pt>
                <c:pt idx="18">
                  <c:v>-0.90503903584948375</c:v>
                </c:pt>
                <c:pt idx="19">
                  <c:v>-0.17198155071758947</c:v>
                </c:pt>
                <c:pt idx="20">
                  <c:v>-0.5176882686511135</c:v>
                </c:pt>
                <c:pt idx="21">
                  <c:v>-0.2075211159014998</c:v>
                </c:pt>
                <c:pt idx="22">
                  <c:v>-0.47771133510838126</c:v>
                </c:pt>
                <c:pt idx="23">
                  <c:v>-0.28542928932188261</c:v>
                </c:pt>
                <c:pt idx="24">
                  <c:v>-1.0614324113664679</c:v>
                </c:pt>
                <c:pt idx="25">
                  <c:v>7.9330232415998125E-2</c:v>
                </c:pt>
                <c:pt idx="26">
                  <c:v>-0.14058783260168184</c:v>
                </c:pt>
                <c:pt idx="27">
                  <c:v>-0.46129147212172938</c:v>
                </c:pt>
                <c:pt idx="28">
                  <c:v>-0.18641149405277702</c:v>
                </c:pt>
                <c:pt idx="29">
                  <c:v>2.2481948879317315E-2</c:v>
                </c:pt>
                <c:pt idx="30">
                  <c:v>0.82108135657983894</c:v>
                </c:pt>
                <c:pt idx="31">
                  <c:v>-0.1022343740015117</c:v>
                </c:pt>
                <c:pt idx="32">
                  <c:v>-0.71242354343456782</c:v>
                </c:pt>
                <c:pt idx="33">
                  <c:v>-1.0836713874786597</c:v>
                </c:pt>
                <c:pt idx="34">
                  <c:v>-1.9651674780825488</c:v>
                </c:pt>
                <c:pt idx="35">
                  <c:v>-2.4300424692082743</c:v>
                </c:pt>
                <c:pt idx="36">
                  <c:v>-2.4294459624380806</c:v>
                </c:pt>
                <c:pt idx="37">
                  <c:v>-2.0613142656570744</c:v>
                </c:pt>
                <c:pt idx="38">
                  <c:v>-2.7785265099360572</c:v>
                </c:pt>
                <c:pt idx="39">
                  <c:v>-2.3767906195436126</c:v>
                </c:pt>
                <c:pt idx="40">
                  <c:v>-1.1558032573948935</c:v>
                </c:pt>
                <c:pt idx="41">
                  <c:v>-1.8077299474902588</c:v>
                </c:pt>
                <c:pt idx="42">
                  <c:v>-2.2653646235420979</c:v>
                </c:pt>
                <c:pt idx="43">
                  <c:v>-2.1998244830815565</c:v>
                </c:pt>
                <c:pt idx="44">
                  <c:v>-1.7183338393749068</c:v>
                </c:pt>
                <c:pt idx="45">
                  <c:v>-1.5836780579872993</c:v>
                </c:pt>
                <c:pt idx="46">
                  <c:v>-2.2695421786642669</c:v>
                </c:pt>
                <c:pt idx="47">
                  <c:v>-1.4969165335991192</c:v>
                </c:pt>
                <c:pt idx="48">
                  <c:v>-2.2284426408369313</c:v>
                </c:pt>
                <c:pt idx="49">
                  <c:v>-1.9291184545645024</c:v>
                </c:pt>
                <c:pt idx="50">
                  <c:v>-3.0015823455839268</c:v>
                </c:pt>
                <c:pt idx="51">
                  <c:v>-3.5304509784112383</c:v>
                </c:pt>
                <c:pt idx="52">
                  <c:v>-3.4426009296813049</c:v>
                </c:pt>
                <c:pt idx="53">
                  <c:v>-4.151337234894811</c:v>
                </c:pt>
                <c:pt idx="54">
                  <c:v>-4.2128251737183291</c:v>
                </c:pt>
                <c:pt idx="55">
                  <c:v>-4.7023200240333836</c:v>
                </c:pt>
                <c:pt idx="56">
                  <c:v>-5.1105715923129083</c:v>
                </c:pt>
                <c:pt idx="57">
                  <c:v>-5.1235349601918756</c:v>
                </c:pt>
                <c:pt idx="58">
                  <c:v>-4.0390708073816768</c:v>
                </c:pt>
                <c:pt idx="59">
                  <c:v>-4.7984177182900112</c:v>
                </c:pt>
                <c:pt idx="60">
                  <c:v>-4.5221127648152333</c:v>
                </c:pt>
                <c:pt idx="61">
                  <c:v>-4.553175669638847</c:v>
                </c:pt>
                <c:pt idx="62">
                  <c:v>-4.9555300624915049</c:v>
                </c:pt>
                <c:pt idx="63">
                  <c:v>-4.7972536843606122</c:v>
                </c:pt>
                <c:pt idx="64">
                  <c:v>-6.0085691349684112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B9-4C73-80FB-E856408A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0543055"/>
        <c:axId val="1950550255"/>
      </c:scatterChart>
      <c:valAx>
        <c:axId val="1950543055"/>
        <c:scaling>
          <c:orientation val="minMax"/>
          <c:max val="2010"/>
          <c:min val="196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0550255"/>
        <c:crossesAt val="-4"/>
        <c:crossBetween val="midCat"/>
        <c:minorUnit val="5"/>
      </c:valAx>
      <c:valAx>
        <c:axId val="1950550255"/>
        <c:scaling>
          <c:orientation val="minMax"/>
          <c:max val="2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Meas-Calc, ppm</a:t>
                </a:r>
              </a:p>
            </c:rich>
          </c:tx>
          <c:overlay val="0"/>
        </c:title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50543055"/>
        <c:crosses val="autoZero"/>
        <c:crossBetween val="midCat"/>
        <c:majorUnit val="2"/>
        <c:min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 1 manual nonlinear regr'!$AN$127:$AN$247</c:f>
              <c:numCache>
                <c:formatCode>General</c:formatCode>
                <c:ptCount val="121"/>
                <c:pt idx="0">
                  <c:v>1995.0417</c:v>
                </c:pt>
                <c:pt idx="1">
                  <c:v>1995.125</c:v>
                </c:pt>
                <c:pt idx="2">
                  <c:v>1995.2083</c:v>
                </c:pt>
                <c:pt idx="3">
                  <c:v>1995.2917</c:v>
                </c:pt>
                <c:pt idx="4">
                  <c:v>1995.375</c:v>
                </c:pt>
                <c:pt idx="5">
                  <c:v>1995.4583</c:v>
                </c:pt>
                <c:pt idx="6">
                  <c:v>1995.5417</c:v>
                </c:pt>
                <c:pt idx="7">
                  <c:v>1995.625</c:v>
                </c:pt>
                <c:pt idx="8">
                  <c:v>1995.7083</c:v>
                </c:pt>
                <c:pt idx="9">
                  <c:v>1995.7917</c:v>
                </c:pt>
                <c:pt idx="10">
                  <c:v>1995.875</c:v>
                </c:pt>
                <c:pt idx="11">
                  <c:v>1995.9583</c:v>
                </c:pt>
                <c:pt idx="12">
                  <c:v>1996.0417</c:v>
                </c:pt>
                <c:pt idx="13">
                  <c:v>1996.125</c:v>
                </c:pt>
                <c:pt idx="14">
                  <c:v>1996.2083</c:v>
                </c:pt>
                <c:pt idx="15">
                  <c:v>1996.2917</c:v>
                </c:pt>
                <c:pt idx="16">
                  <c:v>1996.375</c:v>
                </c:pt>
                <c:pt idx="17">
                  <c:v>1996.4583</c:v>
                </c:pt>
                <c:pt idx="18">
                  <c:v>1996.5417</c:v>
                </c:pt>
                <c:pt idx="19">
                  <c:v>1996.625</c:v>
                </c:pt>
                <c:pt idx="20">
                  <c:v>1996.7083</c:v>
                </c:pt>
                <c:pt idx="21">
                  <c:v>1996.7917</c:v>
                </c:pt>
                <c:pt idx="22">
                  <c:v>1996.875</c:v>
                </c:pt>
                <c:pt idx="23">
                  <c:v>1996.9583</c:v>
                </c:pt>
                <c:pt idx="24">
                  <c:v>1997.0417</c:v>
                </c:pt>
                <c:pt idx="25">
                  <c:v>1997.125</c:v>
                </c:pt>
                <c:pt idx="26">
                  <c:v>1997.2083</c:v>
                </c:pt>
                <c:pt idx="27">
                  <c:v>1997.2917</c:v>
                </c:pt>
                <c:pt idx="28">
                  <c:v>1997.375</c:v>
                </c:pt>
                <c:pt idx="29">
                  <c:v>1997.4583</c:v>
                </c:pt>
                <c:pt idx="30">
                  <c:v>1997.5417</c:v>
                </c:pt>
                <c:pt idx="31">
                  <c:v>1997.625</c:v>
                </c:pt>
                <c:pt idx="32">
                  <c:v>1997.7083</c:v>
                </c:pt>
                <c:pt idx="33">
                  <c:v>1997.7917</c:v>
                </c:pt>
                <c:pt idx="34">
                  <c:v>1997.875</c:v>
                </c:pt>
                <c:pt idx="35">
                  <c:v>1997.9583</c:v>
                </c:pt>
                <c:pt idx="36">
                  <c:v>1998.0417</c:v>
                </c:pt>
                <c:pt idx="37">
                  <c:v>1998.125</c:v>
                </c:pt>
                <c:pt idx="38">
                  <c:v>1998.2083</c:v>
                </c:pt>
                <c:pt idx="39">
                  <c:v>1998.2917</c:v>
                </c:pt>
                <c:pt idx="40">
                  <c:v>1998.375</c:v>
                </c:pt>
                <c:pt idx="41">
                  <c:v>1998.4583</c:v>
                </c:pt>
                <c:pt idx="42">
                  <c:v>1998.5417</c:v>
                </c:pt>
                <c:pt idx="43">
                  <c:v>1998.625</c:v>
                </c:pt>
                <c:pt idx="44">
                  <c:v>1998.7083</c:v>
                </c:pt>
                <c:pt idx="45">
                  <c:v>1998.7917</c:v>
                </c:pt>
                <c:pt idx="46">
                  <c:v>1998.875</c:v>
                </c:pt>
                <c:pt idx="47">
                  <c:v>1998.9583</c:v>
                </c:pt>
                <c:pt idx="48">
                  <c:v>1999.0417</c:v>
                </c:pt>
                <c:pt idx="49">
                  <c:v>1999.125</c:v>
                </c:pt>
                <c:pt idx="50">
                  <c:v>1999.2083</c:v>
                </c:pt>
                <c:pt idx="51">
                  <c:v>1999.2917</c:v>
                </c:pt>
                <c:pt idx="52">
                  <c:v>1999.375</c:v>
                </c:pt>
                <c:pt idx="53">
                  <c:v>1999.4583</c:v>
                </c:pt>
                <c:pt idx="54">
                  <c:v>1999.5417</c:v>
                </c:pt>
                <c:pt idx="55">
                  <c:v>1999.625</c:v>
                </c:pt>
                <c:pt idx="56">
                  <c:v>1999.7083</c:v>
                </c:pt>
                <c:pt idx="57">
                  <c:v>1999.7917</c:v>
                </c:pt>
                <c:pt idx="58">
                  <c:v>1999.875</c:v>
                </c:pt>
                <c:pt idx="59">
                  <c:v>1999.9583</c:v>
                </c:pt>
                <c:pt idx="60">
                  <c:v>2000.0417</c:v>
                </c:pt>
                <c:pt idx="61">
                  <c:v>2000.125</c:v>
                </c:pt>
                <c:pt idx="62">
                  <c:v>2000.2083</c:v>
                </c:pt>
                <c:pt idx="63">
                  <c:v>2000.2917</c:v>
                </c:pt>
                <c:pt idx="64">
                  <c:v>2000.375</c:v>
                </c:pt>
                <c:pt idx="65">
                  <c:v>2000.4583</c:v>
                </c:pt>
                <c:pt idx="66">
                  <c:v>2000.5417</c:v>
                </c:pt>
                <c:pt idx="67">
                  <c:v>2000.625</c:v>
                </c:pt>
                <c:pt idx="68">
                  <c:v>2000.7083</c:v>
                </c:pt>
                <c:pt idx="69">
                  <c:v>2000.7917</c:v>
                </c:pt>
                <c:pt idx="70">
                  <c:v>2000.875</c:v>
                </c:pt>
                <c:pt idx="71">
                  <c:v>2000.9583</c:v>
                </c:pt>
                <c:pt idx="72">
                  <c:v>2001.0417</c:v>
                </c:pt>
                <c:pt idx="73">
                  <c:v>2001.125</c:v>
                </c:pt>
                <c:pt idx="74">
                  <c:v>2001.2083</c:v>
                </c:pt>
                <c:pt idx="75">
                  <c:v>2001.2917</c:v>
                </c:pt>
                <c:pt idx="76">
                  <c:v>2001.375</c:v>
                </c:pt>
                <c:pt idx="77">
                  <c:v>2001.4583</c:v>
                </c:pt>
                <c:pt idx="78">
                  <c:v>2001.5417</c:v>
                </c:pt>
                <c:pt idx="79">
                  <c:v>2001.625</c:v>
                </c:pt>
                <c:pt idx="80">
                  <c:v>2001.7083</c:v>
                </c:pt>
                <c:pt idx="81">
                  <c:v>2001.7917</c:v>
                </c:pt>
                <c:pt idx="82">
                  <c:v>2001.875</c:v>
                </c:pt>
                <c:pt idx="83">
                  <c:v>2001.9583</c:v>
                </c:pt>
                <c:pt idx="84">
                  <c:v>2002.0417</c:v>
                </c:pt>
                <c:pt idx="85">
                  <c:v>2002.125</c:v>
                </c:pt>
                <c:pt idx="86">
                  <c:v>2002.2083</c:v>
                </c:pt>
                <c:pt idx="87">
                  <c:v>2002.2917</c:v>
                </c:pt>
                <c:pt idx="88">
                  <c:v>2002.375</c:v>
                </c:pt>
                <c:pt idx="89">
                  <c:v>2002.4583</c:v>
                </c:pt>
                <c:pt idx="90">
                  <c:v>2002.5417</c:v>
                </c:pt>
                <c:pt idx="91">
                  <c:v>2002.625</c:v>
                </c:pt>
                <c:pt idx="92">
                  <c:v>2002.7083</c:v>
                </c:pt>
                <c:pt idx="93">
                  <c:v>2002.7917</c:v>
                </c:pt>
                <c:pt idx="94">
                  <c:v>2002.875</c:v>
                </c:pt>
                <c:pt idx="95">
                  <c:v>2002.9583</c:v>
                </c:pt>
                <c:pt idx="96">
                  <c:v>2003.0417</c:v>
                </c:pt>
                <c:pt idx="97">
                  <c:v>2003.125</c:v>
                </c:pt>
                <c:pt idx="98">
                  <c:v>2003.2083</c:v>
                </c:pt>
                <c:pt idx="99">
                  <c:v>2003.2917</c:v>
                </c:pt>
                <c:pt idx="100">
                  <c:v>2003.375</c:v>
                </c:pt>
                <c:pt idx="101">
                  <c:v>2003.4583</c:v>
                </c:pt>
                <c:pt idx="102">
                  <c:v>2003.5417</c:v>
                </c:pt>
                <c:pt idx="103">
                  <c:v>2003.625</c:v>
                </c:pt>
                <c:pt idx="104">
                  <c:v>2003.7083</c:v>
                </c:pt>
                <c:pt idx="105">
                  <c:v>2003.7917</c:v>
                </c:pt>
                <c:pt idx="106">
                  <c:v>2003.875</c:v>
                </c:pt>
                <c:pt idx="107">
                  <c:v>2003.9583</c:v>
                </c:pt>
                <c:pt idx="108">
                  <c:v>2004.0417</c:v>
                </c:pt>
                <c:pt idx="109">
                  <c:v>2004.125</c:v>
                </c:pt>
                <c:pt idx="110">
                  <c:v>2004.2083</c:v>
                </c:pt>
                <c:pt idx="111">
                  <c:v>2004.2917</c:v>
                </c:pt>
                <c:pt idx="112">
                  <c:v>2004.375</c:v>
                </c:pt>
                <c:pt idx="113">
                  <c:v>2004.4583</c:v>
                </c:pt>
                <c:pt idx="114">
                  <c:v>2004.5417</c:v>
                </c:pt>
                <c:pt idx="115">
                  <c:v>2004.625</c:v>
                </c:pt>
                <c:pt idx="116">
                  <c:v>2004.7083</c:v>
                </c:pt>
                <c:pt idx="117">
                  <c:v>2004.7917</c:v>
                </c:pt>
                <c:pt idx="118">
                  <c:v>2004.875</c:v>
                </c:pt>
                <c:pt idx="119">
                  <c:v>2004.9583</c:v>
                </c:pt>
                <c:pt idx="120">
                  <c:v>2005.0417</c:v>
                </c:pt>
              </c:numCache>
            </c:numRef>
          </c:xVal>
          <c:yVal>
            <c:numRef>
              <c:f>'Fig 1 manual nonlinear regr'!$AO$127:$AO$247</c:f>
              <c:numCache>
                <c:formatCode>General</c:formatCode>
                <c:ptCount val="121"/>
                <c:pt idx="0">
                  <c:v>360.0112784400003</c:v>
                </c:pt>
                <c:pt idx="1">
                  <c:v>360.16564999999991</c:v>
                </c:pt>
                <c:pt idx="2">
                  <c:v>360.32002155999999</c:v>
                </c:pt>
                <c:pt idx="3">
                  <c:v>360.47457844000019</c:v>
                </c:pt>
                <c:pt idx="4">
                  <c:v>360.62895000000026</c:v>
                </c:pt>
                <c:pt idx="5">
                  <c:v>360.78332156000033</c:v>
                </c:pt>
                <c:pt idx="6">
                  <c:v>360.93787844000008</c:v>
                </c:pt>
                <c:pt idx="7">
                  <c:v>361.09225000000015</c:v>
                </c:pt>
                <c:pt idx="8">
                  <c:v>361.24662156000022</c:v>
                </c:pt>
                <c:pt idx="9">
                  <c:v>361.40117843999997</c:v>
                </c:pt>
                <c:pt idx="10">
                  <c:v>361.55555000000004</c:v>
                </c:pt>
                <c:pt idx="11">
                  <c:v>361.70992156000011</c:v>
                </c:pt>
                <c:pt idx="12">
                  <c:v>361.86447843999986</c:v>
                </c:pt>
                <c:pt idx="13">
                  <c:v>362.01884999999993</c:v>
                </c:pt>
                <c:pt idx="14">
                  <c:v>362.17322156</c:v>
                </c:pt>
                <c:pt idx="15">
                  <c:v>362.3277784400002</c:v>
                </c:pt>
                <c:pt idx="16">
                  <c:v>362.48215000000027</c:v>
                </c:pt>
                <c:pt idx="17">
                  <c:v>362.63652155999989</c:v>
                </c:pt>
                <c:pt idx="18">
                  <c:v>362.79107844000009</c:v>
                </c:pt>
                <c:pt idx="19">
                  <c:v>362.94545000000016</c:v>
                </c:pt>
                <c:pt idx="20">
                  <c:v>363.09982156000024</c:v>
                </c:pt>
                <c:pt idx="21">
                  <c:v>363.25437843999998</c:v>
                </c:pt>
                <c:pt idx="22">
                  <c:v>363.40875000000005</c:v>
                </c:pt>
                <c:pt idx="23">
                  <c:v>363.56312156000013</c:v>
                </c:pt>
                <c:pt idx="24">
                  <c:v>363.71767843999987</c:v>
                </c:pt>
                <c:pt idx="25">
                  <c:v>363.87204999999994</c:v>
                </c:pt>
                <c:pt idx="26">
                  <c:v>364.02642156000002</c:v>
                </c:pt>
                <c:pt idx="27">
                  <c:v>364.18097844000022</c:v>
                </c:pt>
                <c:pt idx="28">
                  <c:v>364.33535000000029</c:v>
                </c:pt>
                <c:pt idx="29">
                  <c:v>364.48972155999991</c:v>
                </c:pt>
                <c:pt idx="30">
                  <c:v>364.64427844000011</c:v>
                </c:pt>
                <c:pt idx="31">
                  <c:v>364.79865000000018</c:v>
                </c:pt>
                <c:pt idx="32">
                  <c:v>364.95302156000025</c:v>
                </c:pt>
                <c:pt idx="33">
                  <c:v>365.10757844</c:v>
                </c:pt>
                <c:pt idx="34">
                  <c:v>365.26195000000007</c:v>
                </c:pt>
                <c:pt idx="35">
                  <c:v>365.41632156000014</c:v>
                </c:pt>
                <c:pt idx="36">
                  <c:v>365.57087843999989</c:v>
                </c:pt>
                <c:pt idx="37">
                  <c:v>365.72524999999996</c:v>
                </c:pt>
                <c:pt idx="38">
                  <c:v>365.87962156000003</c:v>
                </c:pt>
                <c:pt idx="39">
                  <c:v>366.03417844000023</c:v>
                </c:pt>
                <c:pt idx="40">
                  <c:v>366.1885500000003</c:v>
                </c:pt>
                <c:pt idx="41">
                  <c:v>366.34292155999992</c:v>
                </c:pt>
                <c:pt idx="42">
                  <c:v>366.49747844000012</c:v>
                </c:pt>
                <c:pt idx="43">
                  <c:v>366.65185000000019</c:v>
                </c:pt>
                <c:pt idx="44">
                  <c:v>366.80622156000027</c:v>
                </c:pt>
                <c:pt idx="45">
                  <c:v>366.96077844000001</c:v>
                </c:pt>
                <c:pt idx="46">
                  <c:v>367.11515000000009</c:v>
                </c:pt>
                <c:pt idx="47">
                  <c:v>367.26952156000016</c:v>
                </c:pt>
                <c:pt idx="48">
                  <c:v>367.4240784399999</c:v>
                </c:pt>
                <c:pt idx="49">
                  <c:v>367.57844999999998</c:v>
                </c:pt>
                <c:pt idx="50">
                  <c:v>367.73282156000005</c:v>
                </c:pt>
                <c:pt idx="51">
                  <c:v>367.88737844000025</c:v>
                </c:pt>
                <c:pt idx="52">
                  <c:v>368.04175000000032</c:v>
                </c:pt>
                <c:pt idx="53">
                  <c:v>368.19612155999994</c:v>
                </c:pt>
                <c:pt idx="54">
                  <c:v>368.35067844000014</c:v>
                </c:pt>
                <c:pt idx="55">
                  <c:v>368.50505000000021</c:v>
                </c:pt>
                <c:pt idx="56">
                  <c:v>368.65942156000028</c:v>
                </c:pt>
                <c:pt idx="57">
                  <c:v>368.81397844000003</c:v>
                </c:pt>
                <c:pt idx="58">
                  <c:v>368.9683500000001</c:v>
                </c:pt>
                <c:pt idx="59">
                  <c:v>369.12272156000017</c:v>
                </c:pt>
                <c:pt idx="60">
                  <c:v>369.27727843999992</c:v>
                </c:pt>
                <c:pt idx="61">
                  <c:v>369.43164999999999</c:v>
                </c:pt>
                <c:pt idx="62">
                  <c:v>369.58602156000006</c:v>
                </c:pt>
                <c:pt idx="63">
                  <c:v>369.74057844000026</c:v>
                </c:pt>
                <c:pt idx="64">
                  <c:v>369.89494999999988</c:v>
                </c:pt>
                <c:pt idx="65">
                  <c:v>370.04932155999995</c:v>
                </c:pt>
                <c:pt idx="66">
                  <c:v>370.20387844000015</c:v>
                </c:pt>
                <c:pt idx="67">
                  <c:v>370.35825000000023</c:v>
                </c:pt>
                <c:pt idx="68">
                  <c:v>370.5126215600003</c:v>
                </c:pt>
                <c:pt idx="69">
                  <c:v>370.66717844000004</c:v>
                </c:pt>
                <c:pt idx="70">
                  <c:v>370.82155000000012</c:v>
                </c:pt>
                <c:pt idx="71">
                  <c:v>370.97592156000019</c:v>
                </c:pt>
                <c:pt idx="72">
                  <c:v>371.13047843999993</c:v>
                </c:pt>
                <c:pt idx="73">
                  <c:v>371.28485000000001</c:v>
                </c:pt>
                <c:pt idx="74">
                  <c:v>371.43922156000008</c:v>
                </c:pt>
                <c:pt idx="75">
                  <c:v>371.59377844000028</c:v>
                </c:pt>
                <c:pt idx="76">
                  <c:v>371.7481499999999</c:v>
                </c:pt>
                <c:pt idx="77">
                  <c:v>371.90252155999997</c:v>
                </c:pt>
                <c:pt idx="78">
                  <c:v>372.05707844000017</c:v>
                </c:pt>
                <c:pt idx="79">
                  <c:v>372.21145000000024</c:v>
                </c:pt>
                <c:pt idx="80">
                  <c:v>372.36582156000031</c:v>
                </c:pt>
                <c:pt idx="81">
                  <c:v>372.52037844000006</c:v>
                </c:pt>
                <c:pt idx="82">
                  <c:v>372.67475000000013</c:v>
                </c:pt>
                <c:pt idx="83">
                  <c:v>372.8291215600002</c:v>
                </c:pt>
                <c:pt idx="84">
                  <c:v>372.98367843999995</c:v>
                </c:pt>
                <c:pt idx="85">
                  <c:v>373.13805000000002</c:v>
                </c:pt>
                <c:pt idx="86">
                  <c:v>373.29242156000009</c:v>
                </c:pt>
                <c:pt idx="87">
                  <c:v>373.44697844000029</c:v>
                </c:pt>
                <c:pt idx="88">
                  <c:v>373.60134999999991</c:v>
                </c:pt>
                <c:pt idx="89">
                  <c:v>373.75572155999998</c:v>
                </c:pt>
                <c:pt idx="90">
                  <c:v>373.91027844000018</c:v>
                </c:pt>
                <c:pt idx="91">
                  <c:v>374.06465000000026</c:v>
                </c:pt>
                <c:pt idx="92">
                  <c:v>374.21902156000033</c:v>
                </c:pt>
                <c:pt idx="93">
                  <c:v>374.37357844000007</c:v>
                </c:pt>
                <c:pt idx="94">
                  <c:v>374.52795000000015</c:v>
                </c:pt>
                <c:pt idx="95">
                  <c:v>374.68232156000022</c:v>
                </c:pt>
                <c:pt idx="96">
                  <c:v>374.83687843999996</c:v>
                </c:pt>
                <c:pt idx="97">
                  <c:v>374.99125000000004</c:v>
                </c:pt>
                <c:pt idx="98">
                  <c:v>375.14562156000011</c:v>
                </c:pt>
                <c:pt idx="99">
                  <c:v>375.30017844000031</c:v>
                </c:pt>
                <c:pt idx="100">
                  <c:v>375.45454999999993</c:v>
                </c:pt>
                <c:pt idx="101">
                  <c:v>375.60892156</c:v>
                </c:pt>
                <c:pt idx="102">
                  <c:v>375.7634784400002</c:v>
                </c:pt>
                <c:pt idx="103">
                  <c:v>375.91785000000027</c:v>
                </c:pt>
                <c:pt idx="104">
                  <c:v>376.07222155999989</c:v>
                </c:pt>
                <c:pt idx="105">
                  <c:v>376.22677844000009</c:v>
                </c:pt>
                <c:pt idx="106">
                  <c:v>376.38115000000016</c:v>
                </c:pt>
                <c:pt idx="107">
                  <c:v>376.53552156000023</c:v>
                </c:pt>
                <c:pt idx="108">
                  <c:v>376.69007843999998</c:v>
                </c:pt>
                <c:pt idx="109">
                  <c:v>376.84445000000005</c:v>
                </c:pt>
                <c:pt idx="110">
                  <c:v>376.99882156000012</c:v>
                </c:pt>
                <c:pt idx="111">
                  <c:v>377.15337843999987</c:v>
                </c:pt>
                <c:pt idx="112">
                  <c:v>377.30774999999994</c:v>
                </c:pt>
                <c:pt idx="113">
                  <c:v>377.46212156000001</c:v>
                </c:pt>
                <c:pt idx="114">
                  <c:v>377.61667844000021</c:v>
                </c:pt>
                <c:pt idx="115">
                  <c:v>377.77105000000029</c:v>
                </c:pt>
                <c:pt idx="116">
                  <c:v>377.9254215599999</c:v>
                </c:pt>
                <c:pt idx="117">
                  <c:v>378.0799784400001</c:v>
                </c:pt>
                <c:pt idx="118">
                  <c:v>378.23435000000018</c:v>
                </c:pt>
                <c:pt idx="119">
                  <c:v>378.38872156000025</c:v>
                </c:pt>
                <c:pt idx="120">
                  <c:v>378.54327843999999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B6-45DB-AEE9-630A4460366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3139676290463692"/>
                  <c:y val="-5.046296296296296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 1 manual nonlinear regr'!$AN$127:$AN$247</c:f>
              <c:numCache>
                <c:formatCode>General</c:formatCode>
                <c:ptCount val="121"/>
                <c:pt idx="0">
                  <c:v>1995.0417</c:v>
                </c:pt>
                <c:pt idx="1">
                  <c:v>1995.125</c:v>
                </c:pt>
                <c:pt idx="2">
                  <c:v>1995.2083</c:v>
                </c:pt>
                <c:pt idx="3">
                  <c:v>1995.2917</c:v>
                </c:pt>
                <c:pt idx="4">
                  <c:v>1995.375</c:v>
                </c:pt>
                <c:pt idx="5">
                  <c:v>1995.4583</c:v>
                </c:pt>
                <c:pt idx="6">
                  <c:v>1995.5417</c:v>
                </c:pt>
                <c:pt idx="7">
                  <c:v>1995.625</c:v>
                </c:pt>
                <c:pt idx="8">
                  <c:v>1995.7083</c:v>
                </c:pt>
                <c:pt idx="9">
                  <c:v>1995.7917</c:v>
                </c:pt>
                <c:pt idx="10">
                  <c:v>1995.875</c:v>
                </c:pt>
                <c:pt idx="11">
                  <c:v>1995.9583</c:v>
                </c:pt>
                <c:pt idx="12">
                  <c:v>1996.0417</c:v>
                </c:pt>
                <c:pt idx="13">
                  <c:v>1996.125</c:v>
                </c:pt>
                <c:pt idx="14">
                  <c:v>1996.2083</c:v>
                </c:pt>
                <c:pt idx="15">
                  <c:v>1996.2917</c:v>
                </c:pt>
                <c:pt idx="16">
                  <c:v>1996.375</c:v>
                </c:pt>
                <c:pt idx="17">
                  <c:v>1996.4583</c:v>
                </c:pt>
                <c:pt idx="18">
                  <c:v>1996.5417</c:v>
                </c:pt>
                <c:pt idx="19">
                  <c:v>1996.625</c:v>
                </c:pt>
                <c:pt idx="20">
                  <c:v>1996.7083</c:v>
                </c:pt>
                <c:pt idx="21">
                  <c:v>1996.7917</c:v>
                </c:pt>
                <c:pt idx="22">
                  <c:v>1996.875</c:v>
                </c:pt>
                <c:pt idx="23">
                  <c:v>1996.9583</c:v>
                </c:pt>
                <c:pt idx="24">
                  <c:v>1997.0417</c:v>
                </c:pt>
                <c:pt idx="25">
                  <c:v>1997.125</c:v>
                </c:pt>
                <c:pt idx="26">
                  <c:v>1997.2083</c:v>
                </c:pt>
                <c:pt idx="27">
                  <c:v>1997.2917</c:v>
                </c:pt>
                <c:pt idx="28">
                  <c:v>1997.375</c:v>
                </c:pt>
                <c:pt idx="29">
                  <c:v>1997.4583</c:v>
                </c:pt>
                <c:pt idx="30">
                  <c:v>1997.5417</c:v>
                </c:pt>
                <c:pt idx="31">
                  <c:v>1997.625</c:v>
                </c:pt>
                <c:pt idx="32">
                  <c:v>1997.7083</c:v>
                </c:pt>
                <c:pt idx="33">
                  <c:v>1997.7917</c:v>
                </c:pt>
                <c:pt idx="34">
                  <c:v>1997.875</c:v>
                </c:pt>
                <c:pt idx="35">
                  <c:v>1997.9583</c:v>
                </c:pt>
                <c:pt idx="36">
                  <c:v>1998.0417</c:v>
                </c:pt>
                <c:pt idx="37">
                  <c:v>1998.125</c:v>
                </c:pt>
                <c:pt idx="38">
                  <c:v>1998.2083</c:v>
                </c:pt>
                <c:pt idx="39">
                  <c:v>1998.2917</c:v>
                </c:pt>
                <c:pt idx="40">
                  <c:v>1998.375</c:v>
                </c:pt>
                <c:pt idx="41">
                  <c:v>1998.4583</c:v>
                </c:pt>
                <c:pt idx="42">
                  <c:v>1998.5417</c:v>
                </c:pt>
                <c:pt idx="43">
                  <c:v>1998.625</c:v>
                </c:pt>
                <c:pt idx="44">
                  <c:v>1998.7083</c:v>
                </c:pt>
                <c:pt idx="45">
                  <c:v>1998.7917</c:v>
                </c:pt>
                <c:pt idx="46">
                  <c:v>1998.875</c:v>
                </c:pt>
                <c:pt idx="47">
                  <c:v>1998.9583</c:v>
                </c:pt>
                <c:pt idx="48">
                  <c:v>1999.0417</c:v>
                </c:pt>
                <c:pt idx="49">
                  <c:v>1999.125</c:v>
                </c:pt>
                <c:pt idx="50">
                  <c:v>1999.2083</c:v>
                </c:pt>
                <c:pt idx="51">
                  <c:v>1999.2917</c:v>
                </c:pt>
                <c:pt idx="52">
                  <c:v>1999.375</c:v>
                </c:pt>
                <c:pt idx="53">
                  <c:v>1999.4583</c:v>
                </c:pt>
                <c:pt idx="54">
                  <c:v>1999.5417</c:v>
                </c:pt>
                <c:pt idx="55">
                  <c:v>1999.625</c:v>
                </c:pt>
                <c:pt idx="56">
                  <c:v>1999.7083</c:v>
                </c:pt>
                <c:pt idx="57">
                  <c:v>1999.7917</c:v>
                </c:pt>
                <c:pt idx="58">
                  <c:v>1999.875</c:v>
                </c:pt>
                <c:pt idx="59">
                  <c:v>1999.9583</c:v>
                </c:pt>
                <c:pt idx="60">
                  <c:v>2000.0417</c:v>
                </c:pt>
                <c:pt idx="61">
                  <c:v>2000.125</c:v>
                </c:pt>
                <c:pt idx="62">
                  <c:v>2000.2083</c:v>
                </c:pt>
                <c:pt idx="63">
                  <c:v>2000.2917</c:v>
                </c:pt>
                <c:pt idx="64">
                  <c:v>2000.375</c:v>
                </c:pt>
                <c:pt idx="65">
                  <c:v>2000.4583</c:v>
                </c:pt>
                <c:pt idx="66">
                  <c:v>2000.5417</c:v>
                </c:pt>
                <c:pt idx="67">
                  <c:v>2000.625</c:v>
                </c:pt>
                <c:pt idx="68">
                  <c:v>2000.7083</c:v>
                </c:pt>
                <c:pt idx="69">
                  <c:v>2000.7917</c:v>
                </c:pt>
                <c:pt idx="70">
                  <c:v>2000.875</c:v>
                </c:pt>
                <c:pt idx="71">
                  <c:v>2000.9583</c:v>
                </c:pt>
                <c:pt idx="72">
                  <c:v>2001.0417</c:v>
                </c:pt>
                <c:pt idx="73">
                  <c:v>2001.125</c:v>
                </c:pt>
                <c:pt idx="74">
                  <c:v>2001.2083</c:v>
                </c:pt>
                <c:pt idx="75">
                  <c:v>2001.2917</c:v>
                </c:pt>
                <c:pt idx="76">
                  <c:v>2001.375</c:v>
                </c:pt>
                <c:pt idx="77">
                  <c:v>2001.4583</c:v>
                </c:pt>
                <c:pt idx="78">
                  <c:v>2001.5417</c:v>
                </c:pt>
                <c:pt idx="79">
                  <c:v>2001.625</c:v>
                </c:pt>
                <c:pt idx="80">
                  <c:v>2001.7083</c:v>
                </c:pt>
                <c:pt idx="81">
                  <c:v>2001.7917</c:v>
                </c:pt>
                <c:pt idx="82">
                  <c:v>2001.875</c:v>
                </c:pt>
                <c:pt idx="83">
                  <c:v>2001.9583</c:v>
                </c:pt>
                <c:pt idx="84">
                  <c:v>2002.0417</c:v>
                </c:pt>
                <c:pt idx="85">
                  <c:v>2002.125</c:v>
                </c:pt>
                <c:pt idx="86">
                  <c:v>2002.2083</c:v>
                </c:pt>
                <c:pt idx="87">
                  <c:v>2002.2917</c:v>
                </c:pt>
                <c:pt idx="88">
                  <c:v>2002.375</c:v>
                </c:pt>
                <c:pt idx="89">
                  <c:v>2002.4583</c:v>
                </c:pt>
                <c:pt idx="90">
                  <c:v>2002.5417</c:v>
                </c:pt>
                <c:pt idx="91">
                  <c:v>2002.625</c:v>
                </c:pt>
                <c:pt idx="92">
                  <c:v>2002.7083</c:v>
                </c:pt>
                <c:pt idx="93">
                  <c:v>2002.7917</c:v>
                </c:pt>
                <c:pt idx="94">
                  <c:v>2002.875</c:v>
                </c:pt>
                <c:pt idx="95">
                  <c:v>2002.9583</c:v>
                </c:pt>
                <c:pt idx="96">
                  <c:v>2003.0417</c:v>
                </c:pt>
                <c:pt idx="97">
                  <c:v>2003.125</c:v>
                </c:pt>
                <c:pt idx="98">
                  <c:v>2003.2083</c:v>
                </c:pt>
                <c:pt idx="99">
                  <c:v>2003.2917</c:v>
                </c:pt>
                <c:pt idx="100">
                  <c:v>2003.375</c:v>
                </c:pt>
                <c:pt idx="101">
                  <c:v>2003.4583</c:v>
                </c:pt>
                <c:pt idx="102">
                  <c:v>2003.5417</c:v>
                </c:pt>
                <c:pt idx="103">
                  <c:v>2003.625</c:v>
                </c:pt>
                <c:pt idx="104">
                  <c:v>2003.7083</c:v>
                </c:pt>
                <c:pt idx="105">
                  <c:v>2003.7917</c:v>
                </c:pt>
                <c:pt idx="106">
                  <c:v>2003.875</c:v>
                </c:pt>
                <c:pt idx="107">
                  <c:v>2003.9583</c:v>
                </c:pt>
                <c:pt idx="108">
                  <c:v>2004.0417</c:v>
                </c:pt>
                <c:pt idx="109">
                  <c:v>2004.125</c:v>
                </c:pt>
                <c:pt idx="110">
                  <c:v>2004.2083</c:v>
                </c:pt>
                <c:pt idx="111">
                  <c:v>2004.2917</c:v>
                </c:pt>
                <c:pt idx="112">
                  <c:v>2004.375</c:v>
                </c:pt>
                <c:pt idx="113">
                  <c:v>2004.4583</c:v>
                </c:pt>
                <c:pt idx="114">
                  <c:v>2004.5417</c:v>
                </c:pt>
                <c:pt idx="115">
                  <c:v>2004.625</c:v>
                </c:pt>
                <c:pt idx="116">
                  <c:v>2004.7083</c:v>
                </c:pt>
                <c:pt idx="117">
                  <c:v>2004.7917</c:v>
                </c:pt>
                <c:pt idx="118">
                  <c:v>2004.875</c:v>
                </c:pt>
                <c:pt idx="119">
                  <c:v>2004.9583</c:v>
                </c:pt>
                <c:pt idx="120">
                  <c:v>2005.0417</c:v>
                </c:pt>
              </c:numCache>
            </c:numRef>
          </c:xVal>
          <c:yVal>
            <c:numRef>
              <c:f>'Fig 1 manual nonlinear regr'!$AP$127:$AP$247</c:f>
              <c:numCache>
                <c:formatCode>General</c:formatCode>
                <c:ptCount val="121"/>
                <c:pt idx="0">
                  <c:v>359.91</c:v>
                </c:pt>
                <c:pt idx="1">
                  <c:v>360.18</c:v>
                </c:pt>
                <c:pt idx="2">
                  <c:v>360.37</c:v>
                </c:pt>
                <c:pt idx="3">
                  <c:v>360.76</c:v>
                </c:pt>
                <c:pt idx="4">
                  <c:v>360.72</c:v>
                </c:pt>
                <c:pt idx="5">
                  <c:v>360.98</c:v>
                </c:pt>
                <c:pt idx="6">
                  <c:v>361.1</c:v>
                </c:pt>
                <c:pt idx="7">
                  <c:v>360.93</c:v>
                </c:pt>
                <c:pt idx="8">
                  <c:v>361.71</c:v>
                </c:pt>
                <c:pt idx="9">
                  <c:v>361.52</c:v>
                </c:pt>
                <c:pt idx="10">
                  <c:v>361.75</c:v>
                </c:pt>
                <c:pt idx="11">
                  <c:v>361.67</c:v>
                </c:pt>
                <c:pt idx="12">
                  <c:v>361.98</c:v>
                </c:pt>
                <c:pt idx="13">
                  <c:v>362.47</c:v>
                </c:pt>
                <c:pt idx="14">
                  <c:v>362.64</c:v>
                </c:pt>
                <c:pt idx="15">
                  <c:v>361.99</c:v>
                </c:pt>
                <c:pt idx="16">
                  <c:v>362.23</c:v>
                </c:pt>
                <c:pt idx="17">
                  <c:v>362.82</c:v>
                </c:pt>
                <c:pt idx="18">
                  <c:v>362.98</c:v>
                </c:pt>
                <c:pt idx="19">
                  <c:v>363.13</c:v>
                </c:pt>
                <c:pt idx="20">
                  <c:v>363.14</c:v>
                </c:pt>
                <c:pt idx="21">
                  <c:v>363.12</c:v>
                </c:pt>
                <c:pt idx="22">
                  <c:v>363.18</c:v>
                </c:pt>
                <c:pt idx="23">
                  <c:v>363.23</c:v>
                </c:pt>
                <c:pt idx="24">
                  <c:v>363.03</c:v>
                </c:pt>
                <c:pt idx="25">
                  <c:v>363.4</c:v>
                </c:pt>
                <c:pt idx="26">
                  <c:v>363.02</c:v>
                </c:pt>
                <c:pt idx="27">
                  <c:v>363.82</c:v>
                </c:pt>
                <c:pt idx="28">
                  <c:v>363.87</c:v>
                </c:pt>
                <c:pt idx="29">
                  <c:v>363.56</c:v>
                </c:pt>
                <c:pt idx="30">
                  <c:v>363.74</c:v>
                </c:pt>
                <c:pt idx="31">
                  <c:v>363.98</c:v>
                </c:pt>
                <c:pt idx="32">
                  <c:v>363.83</c:v>
                </c:pt>
                <c:pt idx="33">
                  <c:v>364.28</c:v>
                </c:pt>
                <c:pt idx="34">
                  <c:v>364.71</c:v>
                </c:pt>
                <c:pt idx="35">
                  <c:v>365.28</c:v>
                </c:pt>
                <c:pt idx="36">
                  <c:v>365.19</c:v>
                </c:pt>
                <c:pt idx="37">
                  <c:v>365.29</c:v>
                </c:pt>
                <c:pt idx="38">
                  <c:v>365.73</c:v>
                </c:pt>
                <c:pt idx="39">
                  <c:v>366.17</c:v>
                </c:pt>
                <c:pt idx="40">
                  <c:v>366.68</c:v>
                </c:pt>
                <c:pt idx="41">
                  <c:v>366.95</c:v>
                </c:pt>
                <c:pt idx="42">
                  <c:v>367.29</c:v>
                </c:pt>
                <c:pt idx="43">
                  <c:v>367.69</c:v>
                </c:pt>
                <c:pt idx="44">
                  <c:v>367.51</c:v>
                </c:pt>
                <c:pt idx="45">
                  <c:v>367.82</c:v>
                </c:pt>
                <c:pt idx="46">
                  <c:v>367.7</c:v>
                </c:pt>
                <c:pt idx="47">
                  <c:v>368.05</c:v>
                </c:pt>
                <c:pt idx="48">
                  <c:v>368.13</c:v>
                </c:pt>
                <c:pt idx="49">
                  <c:v>368.46</c:v>
                </c:pt>
                <c:pt idx="50">
                  <c:v>368.24</c:v>
                </c:pt>
                <c:pt idx="51">
                  <c:v>368.62</c:v>
                </c:pt>
                <c:pt idx="52">
                  <c:v>368.31</c:v>
                </c:pt>
                <c:pt idx="53">
                  <c:v>368.29</c:v>
                </c:pt>
                <c:pt idx="54">
                  <c:v>368.93</c:v>
                </c:pt>
                <c:pt idx="55">
                  <c:v>368.63</c:v>
                </c:pt>
                <c:pt idx="56">
                  <c:v>368.28</c:v>
                </c:pt>
                <c:pt idx="57">
                  <c:v>368.8</c:v>
                </c:pt>
                <c:pt idx="58">
                  <c:v>368.86</c:v>
                </c:pt>
                <c:pt idx="59">
                  <c:v>368.93</c:v>
                </c:pt>
                <c:pt idx="60">
                  <c:v>369.24</c:v>
                </c:pt>
                <c:pt idx="61">
                  <c:v>368.99</c:v>
                </c:pt>
                <c:pt idx="62">
                  <c:v>369.24</c:v>
                </c:pt>
                <c:pt idx="63">
                  <c:v>369.44</c:v>
                </c:pt>
                <c:pt idx="64">
                  <c:v>368.87</c:v>
                </c:pt>
                <c:pt idx="65">
                  <c:v>369.66</c:v>
                </c:pt>
                <c:pt idx="66">
                  <c:v>369.36</c:v>
                </c:pt>
                <c:pt idx="67">
                  <c:v>369.87</c:v>
                </c:pt>
                <c:pt idx="68">
                  <c:v>370.46</c:v>
                </c:pt>
                <c:pt idx="69">
                  <c:v>370.42</c:v>
                </c:pt>
                <c:pt idx="70">
                  <c:v>370.48</c:v>
                </c:pt>
                <c:pt idx="71">
                  <c:v>370.46</c:v>
                </c:pt>
                <c:pt idx="72">
                  <c:v>370.6</c:v>
                </c:pt>
                <c:pt idx="73">
                  <c:v>370.95</c:v>
                </c:pt>
                <c:pt idx="74">
                  <c:v>371.06</c:v>
                </c:pt>
                <c:pt idx="75">
                  <c:v>370.99</c:v>
                </c:pt>
                <c:pt idx="76">
                  <c:v>371.11</c:v>
                </c:pt>
                <c:pt idx="77">
                  <c:v>371.17</c:v>
                </c:pt>
                <c:pt idx="78">
                  <c:v>371.08</c:v>
                </c:pt>
                <c:pt idx="79">
                  <c:v>371.39</c:v>
                </c:pt>
                <c:pt idx="80">
                  <c:v>371.61</c:v>
                </c:pt>
                <c:pt idx="81">
                  <c:v>371.85</c:v>
                </c:pt>
                <c:pt idx="82">
                  <c:v>371.92</c:v>
                </c:pt>
                <c:pt idx="83">
                  <c:v>372.09</c:v>
                </c:pt>
                <c:pt idx="84">
                  <c:v>372.48</c:v>
                </c:pt>
                <c:pt idx="85">
                  <c:v>372.49</c:v>
                </c:pt>
                <c:pt idx="86">
                  <c:v>372.61</c:v>
                </c:pt>
                <c:pt idx="87">
                  <c:v>372.54</c:v>
                </c:pt>
                <c:pt idx="88">
                  <c:v>372.98</c:v>
                </c:pt>
                <c:pt idx="89">
                  <c:v>373.46</c:v>
                </c:pt>
                <c:pt idx="90">
                  <c:v>373.58</c:v>
                </c:pt>
                <c:pt idx="91">
                  <c:v>373.7</c:v>
                </c:pt>
                <c:pt idx="92">
                  <c:v>374.29</c:v>
                </c:pt>
                <c:pt idx="93">
                  <c:v>374.06</c:v>
                </c:pt>
                <c:pt idx="94">
                  <c:v>374.52</c:v>
                </c:pt>
                <c:pt idx="95">
                  <c:v>374.72</c:v>
                </c:pt>
                <c:pt idx="96">
                  <c:v>374.82</c:v>
                </c:pt>
                <c:pt idx="97">
                  <c:v>374.95</c:v>
                </c:pt>
                <c:pt idx="98">
                  <c:v>374.99</c:v>
                </c:pt>
                <c:pt idx="99">
                  <c:v>375.24</c:v>
                </c:pt>
                <c:pt idx="100">
                  <c:v>375.73</c:v>
                </c:pt>
                <c:pt idx="101">
                  <c:v>376.21</c:v>
                </c:pt>
                <c:pt idx="102">
                  <c:v>376.37</c:v>
                </c:pt>
                <c:pt idx="103">
                  <c:v>376.27</c:v>
                </c:pt>
                <c:pt idx="104">
                  <c:v>376.65</c:v>
                </c:pt>
                <c:pt idx="105">
                  <c:v>376.65</c:v>
                </c:pt>
                <c:pt idx="106">
                  <c:v>376.99</c:v>
                </c:pt>
                <c:pt idx="107">
                  <c:v>376.93</c:v>
                </c:pt>
                <c:pt idx="108">
                  <c:v>376.96</c:v>
                </c:pt>
                <c:pt idx="109">
                  <c:v>377.19</c:v>
                </c:pt>
                <c:pt idx="110">
                  <c:v>377.4</c:v>
                </c:pt>
                <c:pt idx="111">
                  <c:v>377.8</c:v>
                </c:pt>
                <c:pt idx="112">
                  <c:v>377.66</c:v>
                </c:pt>
                <c:pt idx="113">
                  <c:v>377.57</c:v>
                </c:pt>
                <c:pt idx="114">
                  <c:v>377.12</c:v>
                </c:pt>
                <c:pt idx="115">
                  <c:v>377.9</c:v>
                </c:pt>
                <c:pt idx="116">
                  <c:v>377.8</c:v>
                </c:pt>
                <c:pt idx="117">
                  <c:v>378</c:v>
                </c:pt>
                <c:pt idx="118">
                  <c:v>378.49</c:v>
                </c:pt>
                <c:pt idx="119">
                  <c:v>378.48</c:v>
                </c:pt>
                <c:pt idx="120">
                  <c:v>378.37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B6-45DB-AEE9-630A4460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7943983"/>
        <c:axId val="1047951663"/>
      </c:scatterChart>
      <c:valAx>
        <c:axId val="1047943983"/>
        <c:scaling>
          <c:orientation val="minMax"/>
          <c:max val="2005"/>
          <c:min val="199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951663"/>
        <c:crosses val="autoZero"/>
        <c:crossBetween val="midCat"/>
      </c:valAx>
      <c:valAx>
        <c:axId val="1047951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9439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136482939632546E-2"/>
          <c:y val="2.5428331875182269E-2"/>
          <c:w val="0.86497462817147852"/>
          <c:h val="0.76350284339457564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1 manual nonlinear regr'!$AD$3:$AD$808</c:f>
              <c:numCache>
                <c:formatCode>General</c:formatCode>
                <c:ptCount val="806"/>
                <c:pt idx="0">
                  <c:v>1958.2027</c:v>
                </c:pt>
                <c:pt idx="1">
                  <c:v>1958.2877000000001</c:v>
                </c:pt>
                <c:pt idx="2">
                  <c:v>1958.3698999999999</c:v>
                </c:pt>
                <c:pt idx="3">
                  <c:v>1958.4548</c:v>
                </c:pt>
                <c:pt idx="4">
                  <c:v>1958.537</c:v>
                </c:pt>
                <c:pt idx="5">
                  <c:v>1958.6219000000001</c:v>
                </c:pt>
                <c:pt idx="6">
                  <c:v>1958.7067999999999</c:v>
                </c:pt>
                <c:pt idx="7">
                  <c:v>1958.789</c:v>
                </c:pt>
                <c:pt idx="8">
                  <c:v>1958.874</c:v>
                </c:pt>
                <c:pt idx="9">
                  <c:v>1958.9562000000001</c:v>
                </c:pt>
                <c:pt idx="10">
                  <c:v>1959.0410999999999</c:v>
                </c:pt>
                <c:pt idx="11">
                  <c:v>1959.126</c:v>
                </c:pt>
                <c:pt idx="12">
                  <c:v>1959.2027</c:v>
                </c:pt>
                <c:pt idx="13">
                  <c:v>1959.2877000000001</c:v>
                </c:pt>
                <c:pt idx="14">
                  <c:v>1959.3698999999999</c:v>
                </c:pt>
                <c:pt idx="15">
                  <c:v>1959.4548</c:v>
                </c:pt>
                <c:pt idx="16">
                  <c:v>1959.537</c:v>
                </c:pt>
                <c:pt idx="17">
                  <c:v>1959.6219000000001</c:v>
                </c:pt>
                <c:pt idx="18">
                  <c:v>1959.7067999999999</c:v>
                </c:pt>
                <c:pt idx="19">
                  <c:v>1959.789</c:v>
                </c:pt>
                <c:pt idx="20">
                  <c:v>1959.874</c:v>
                </c:pt>
                <c:pt idx="21">
                  <c:v>1959.9562000000001</c:v>
                </c:pt>
                <c:pt idx="22">
                  <c:v>1960.0409999999999</c:v>
                </c:pt>
                <c:pt idx="23">
                  <c:v>1960.1257000000001</c:v>
                </c:pt>
                <c:pt idx="24">
                  <c:v>1960.2049</c:v>
                </c:pt>
                <c:pt idx="25">
                  <c:v>1960.2896000000001</c:v>
                </c:pt>
                <c:pt idx="26">
                  <c:v>1960.3715999999999</c:v>
                </c:pt>
                <c:pt idx="27">
                  <c:v>1960.4563000000001</c:v>
                </c:pt>
                <c:pt idx="28">
                  <c:v>1960.5382999999999</c:v>
                </c:pt>
                <c:pt idx="29">
                  <c:v>1960.623</c:v>
                </c:pt>
                <c:pt idx="30">
                  <c:v>1960.7076999999999</c:v>
                </c:pt>
                <c:pt idx="31">
                  <c:v>1960.7896000000001</c:v>
                </c:pt>
                <c:pt idx="32">
                  <c:v>1960.8742999999999</c:v>
                </c:pt>
                <c:pt idx="33">
                  <c:v>1960.9563000000001</c:v>
                </c:pt>
                <c:pt idx="34">
                  <c:v>1961.0410999999999</c:v>
                </c:pt>
                <c:pt idx="35">
                  <c:v>1961.126</c:v>
                </c:pt>
                <c:pt idx="36">
                  <c:v>1961.2027</c:v>
                </c:pt>
                <c:pt idx="37">
                  <c:v>1961.2877000000001</c:v>
                </c:pt>
                <c:pt idx="38">
                  <c:v>1961.3698999999999</c:v>
                </c:pt>
                <c:pt idx="39">
                  <c:v>1961.4548</c:v>
                </c:pt>
                <c:pt idx="40">
                  <c:v>1961.537</c:v>
                </c:pt>
                <c:pt idx="41">
                  <c:v>1961.6219000000001</c:v>
                </c:pt>
                <c:pt idx="42">
                  <c:v>1961.7067999999999</c:v>
                </c:pt>
                <c:pt idx="43">
                  <c:v>1961.789</c:v>
                </c:pt>
                <c:pt idx="44">
                  <c:v>1961.874</c:v>
                </c:pt>
                <c:pt idx="45">
                  <c:v>1961.9562000000001</c:v>
                </c:pt>
                <c:pt idx="46">
                  <c:v>1962.0410999999999</c:v>
                </c:pt>
                <c:pt idx="47">
                  <c:v>1962.126</c:v>
                </c:pt>
                <c:pt idx="48">
                  <c:v>1962.2027</c:v>
                </c:pt>
                <c:pt idx="49">
                  <c:v>1962.2877000000001</c:v>
                </c:pt>
                <c:pt idx="50">
                  <c:v>1962.3698999999999</c:v>
                </c:pt>
                <c:pt idx="51">
                  <c:v>1962.4548</c:v>
                </c:pt>
                <c:pt idx="52">
                  <c:v>1962.537</c:v>
                </c:pt>
                <c:pt idx="53">
                  <c:v>1962.6219000000001</c:v>
                </c:pt>
                <c:pt idx="54">
                  <c:v>1962.7067999999999</c:v>
                </c:pt>
                <c:pt idx="55">
                  <c:v>1962.789</c:v>
                </c:pt>
                <c:pt idx="56">
                  <c:v>1962.874</c:v>
                </c:pt>
                <c:pt idx="57">
                  <c:v>1962.9562000000001</c:v>
                </c:pt>
                <c:pt idx="58">
                  <c:v>1963.0410999999999</c:v>
                </c:pt>
                <c:pt idx="59">
                  <c:v>1963.126</c:v>
                </c:pt>
                <c:pt idx="60">
                  <c:v>1963.2027</c:v>
                </c:pt>
                <c:pt idx="61">
                  <c:v>1963.2877000000001</c:v>
                </c:pt>
                <c:pt idx="62">
                  <c:v>1963.3698999999999</c:v>
                </c:pt>
                <c:pt idx="63">
                  <c:v>1963.4548</c:v>
                </c:pt>
                <c:pt idx="64">
                  <c:v>1963.537</c:v>
                </c:pt>
                <c:pt idx="65">
                  <c:v>1963.6219000000001</c:v>
                </c:pt>
                <c:pt idx="66">
                  <c:v>1963.7067999999999</c:v>
                </c:pt>
                <c:pt idx="67">
                  <c:v>1963.789</c:v>
                </c:pt>
                <c:pt idx="68">
                  <c:v>1963.874</c:v>
                </c:pt>
                <c:pt idx="69">
                  <c:v>1963.9562000000001</c:v>
                </c:pt>
                <c:pt idx="70">
                  <c:v>1964.0409999999999</c:v>
                </c:pt>
                <c:pt idx="71">
                  <c:v>1964.1257000000001</c:v>
                </c:pt>
                <c:pt idx="72">
                  <c:v>1964.2049</c:v>
                </c:pt>
                <c:pt idx="73">
                  <c:v>1964.2896000000001</c:v>
                </c:pt>
                <c:pt idx="74">
                  <c:v>1964.3715999999999</c:v>
                </c:pt>
                <c:pt idx="75">
                  <c:v>1964.4563000000001</c:v>
                </c:pt>
                <c:pt idx="76">
                  <c:v>1964.5382999999999</c:v>
                </c:pt>
                <c:pt idx="77">
                  <c:v>1964.623</c:v>
                </c:pt>
                <c:pt idx="78">
                  <c:v>1964.7076999999999</c:v>
                </c:pt>
                <c:pt idx="79">
                  <c:v>1964.7896000000001</c:v>
                </c:pt>
                <c:pt idx="80">
                  <c:v>1964.8742999999999</c:v>
                </c:pt>
                <c:pt idx="81">
                  <c:v>1964.9563000000001</c:v>
                </c:pt>
                <c:pt idx="82">
                  <c:v>1965.0410999999999</c:v>
                </c:pt>
                <c:pt idx="83">
                  <c:v>1965.126</c:v>
                </c:pt>
                <c:pt idx="84">
                  <c:v>1965.2027</c:v>
                </c:pt>
                <c:pt idx="85">
                  <c:v>1965.2877000000001</c:v>
                </c:pt>
                <c:pt idx="86">
                  <c:v>1965.3698999999999</c:v>
                </c:pt>
                <c:pt idx="87">
                  <c:v>1965.4548</c:v>
                </c:pt>
                <c:pt idx="88">
                  <c:v>1965.537</c:v>
                </c:pt>
                <c:pt idx="89">
                  <c:v>1965.6219000000001</c:v>
                </c:pt>
                <c:pt idx="90">
                  <c:v>1965.7067999999999</c:v>
                </c:pt>
                <c:pt idx="91">
                  <c:v>1965.789</c:v>
                </c:pt>
                <c:pt idx="92">
                  <c:v>1965.874</c:v>
                </c:pt>
                <c:pt idx="93">
                  <c:v>1965.9562000000001</c:v>
                </c:pt>
                <c:pt idx="94">
                  <c:v>1966.0410999999999</c:v>
                </c:pt>
                <c:pt idx="95">
                  <c:v>1966.126</c:v>
                </c:pt>
                <c:pt idx="96">
                  <c:v>1966.2027</c:v>
                </c:pt>
                <c:pt idx="97">
                  <c:v>1966.2877000000001</c:v>
                </c:pt>
                <c:pt idx="98">
                  <c:v>1966.3698999999999</c:v>
                </c:pt>
                <c:pt idx="99">
                  <c:v>1966.4548</c:v>
                </c:pt>
                <c:pt idx="100">
                  <c:v>1966.537</c:v>
                </c:pt>
                <c:pt idx="101">
                  <c:v>1966.6219000000001</c:v>
                </c:pt>
                <c:pt idx="102">
                  <c:v>1966.7067999999999</c:v>
                </c:pt>
                <c:pt idx="103">
                  <c:v>1966.789</c:v>
                </c:pt>
                <c:pt idx="104">
                  <c:v>1966.874</c:v>
                </c:pt>
                <c:pt idx="105">
                  <c:v>1966.9562000000001</c:v>
                </c:pt>
                <c:pt idx="106">
                  <c:v>1967.0410999999999</c:v>
                </c:pt>
                <c:pt idx="107">
                  <c:v>1967.126</c:v>
                </c:pt>
                <c:pt idx="108">
                  <c:v>1967.2027</c:v>
                </c:pt>
                <c:pt idx="109">
                  <c:v>1967.2877000000001</c:v>
                </c:pt>
                <c:pt idx="110">
                  <c:v>1967.3698999999999</c:v>
                </c:pt>
                <c:pt idx="111">
                  <c:v>1967.4548</c:v>
                </c:pt>
                <c:pt idx="112">
                  <c:v>1967.537</c:v>
                </c:pt>
                <c:pt idx="113">
                  <c:v>1967.6219000000001</c:v>
                </c:pt>
                <c:pt idx="114">
                  <c:v>1967.7067999999999</c:v>
                </c:pt>
                <c:pt idx="115">
                  <c:v>1967.789</c:v>
                </c:pt>
                <c:pt idx="116">
                  <c:v>1967.874</c:v>
                </c:pt>
                <c:pt idx="117">
                  <c:v>1967.9562000000001</c:v>
                </c:pt>
                <c:pt idx="118">
                  <c:v>1968.0409999999999</c:v>
                </c:pt>
                <c:pt idx="119">
                  <c:v>1968.1257000000001</c:v>
                </c:pt>
                <c:pt idx="120">
                  <c:v>1968.2049</c:v>
                </c:pt>
                <c:pt idx="121">
                  <c:v>1968.2896000000001</c:v>
                </c:pt>
                <c:pt idx="122">
                  <c:v>1968.3715999999999</c:v>
                </c:pt>
                <c:pt idx="123">
                  <c:v>1968.4563000000001</c:v>
                </c:pt>
                <c:pt idx="124">
                  <c:v>1968.5382999999999</c:v>
                </c:pt>
                <c:pt idx="125">
                  <c:v>1968.623</c:v>
                </c:pt>
                <c:pt idx="126">
                  <c:v>1968.7076999999999</c:v>
                </c:pt>
                <c:pt idx="127">
                  <c:v>1968.7896000000001</c:v>
                </c:pt>
                <c:pt idx="128">
                  <c:v>1968.8742999999999</c:v>
                </c:pt>
                <c:pt idx="129">
                  <c:v>1968.9563000000001</c:v>
                </c:pt>
                <c:pt idx="130">
                  <c:v>1969.0410999999999</c:v>
                </c:pt>
                <c:pt idx="131">
                  <c:v>1969.126</c:v>
                </c:pt>
                <c:pt idx="132">
                  <c:v>1969.2027</c:v>
                </c:pt>
                <c:pt idx="133">
                  <c:v>1969.2877000000001</c:v>
                </c:pt>
                <c:pt idx="134">
                  <c:v>1969.3698999999999</c:v>
                </c:pt>
                <c:pt idx="135">
                  <c:v>1969.4548</c:v>
                </c:pt>
                <c:pt idx="136">
                  <c:v>1969.537</c:v>
                </c:pt>
                <c:pt idx="137">
                  <c:v>1969.6219000000001</c:v>
                </c:pt>
                <c:pt idx="138">
                  <c:v>1969.7067999999999</c:v>
                </c:pt>
                <c:pt idx="139">
                  <c:v>1969.789</c:v>
                </c:pt>
                <c:pt idx="140">
                  <c:v>1969.874</c:v>
                </c:pt>
                <c:pt idx="141">
                  <c:v>1969.9562000000001</c:v>
                </c:pt>
                <c:pt idx="142">
                  <c:v>1970.0410999999999</c:v>
                </c:pt>
                <c:pt idx="143">
                  <c:v>1970.126</c:v>
                </c:pt>
                <c:pt idx="144">
                  <c:v>1970.2027</c:v>
                </c:pt>
                <c:pt idx="145">
                  <c:v>1970.2877000000001</c:v>
                </c:pt>
                <c:pt idx="146">
                  <c:v>1970.3698999999999</c:v>
                </c:pt>
                <c:pt idx="147">
                  <c:v>1970.4548</c:v>
                </c:pt>
                <c:pt idx="148">
                  <c:v>1970.537</c:v>
                </c:pt>
                <c:pt idx="149">
                  <c:v>1970.6219000000001</c:v>
                </c:pt>
                <c:pt idx="150">
                  <c:v>1970.7067999999999</c:v>
                </c:pt>
                <c:pt idx="151">
                  <c:v>1970.789</c:v>
                </c:pt>
                <c:pt idx="152">
                  <c:v>1970.874</c:v>
                </c:pt>
                <c:pt idx="153">
                  <c:v>1970.9562000000001</c:v>
                </c:pt>
                <c:pt idx="154">
                  <c:v>1971.0410999999999</c:v>
                </c:pt>
                <c:pt idx="155">
                  <c:v>1971.126</c:v>
                </c:pt>
                <c:pt idx="156">
                  <c:v>1971.2027</c:v>
                </c:pt>
                <c:pt idx="157">
                  <c:v>1971.2877000000001</c:v>
                </c:pt>
                <c:pt idx="158">
                  <c:v>1971.3698999999999</c:v>
                </c:pt>
                <c:pt idx="159">
                  <c:v>1971.4548</c:v>
                </c:pt>
                <c:pt idx="160">
                  <c:v>1971.537</c:v>
                </c:pt>
                <c:pt idx="161">
                  <c:v>1971.6219000000001</c:v>
                </c:pt>
                <c:pt idx="162">
                  <c:v>1971.7067999999999</c:v>
                </c:pt>
                <c:pt idx="163">
                  <c:v>1971.789</c:v>
                </c:pt>
                <c:pt idx="164">
                  <c:v>1971.874</c:v>
                </c:pt>
                <c:pt idx="165">
                  <c:v>1971.9562000000001</c:v>
                </c:pt>
                <c:pt idx="166">
                  <c:v>1972.0409999999999</c:v>
                </c:pt>
                <c:pt idx="167">
                  <c:v>1972.1257000000001</c:v>
                </c:pt>
                <c:pt idx="168">
                  <c:v>1972.2049</c:v>
                </c:pt>
                <c:pt idx="169">
                  <c:v>1972.2896000000001</c:v>
                </c:pt>
                <c:pt idx="170">
                  <c:v>1972.3715999999999</c:v>
                </c:pt>
                <c:pt idx="171">
                  <c:v>1972.4563000000001</c:v>
                </c:pt>
                <c:pt idx="172">
                  <c:v>1972.5382999999999</c:v>
                </c:pt>
                <c:pt idx="173">
                  <c:v>1972.623</c:v>
                </c:pt>
                <c:pt idx="174">
                  <c:v>1972.7076999999999</c:v>
                </c:pt>
                <c:pt idx="175">
                  <c:v>1972.7896000000001</c:v>
                </c:pt>
                <c:pt idx="176">
                  <c:v>1972.8742999999999</c:v>
                </c:pt>
                <c:pt idx="177">
                  <c:v>1972.9563000000001</c:v>
                </c:pt>
                <c:pt idx="178">
                  <c:v>1973.0410999999999</c:v>
                </c:pt>
                <c:pt idx="179">
                  <c:v>1973.126</c:v>
                </c:pt>
                <c:pt idx="180">
                  <c:v>1973.2027</c:v>
                </c:pt>
                <c:pt idx="181">
                  <c:v>1973.2877000000001</c:v>
                </c:pt>
                <c:pt idx="182">
                  <c:v>1973.3698999999999</c:v>
                </c:pt>
                <c:pt idx="183">
                  <c:v>1973.4548</c:v>
                </c:pt>
                <c:pt idx="184">
                  <c:v>1973.537</c:v>
                </c:pt>
                <c:pt idx="185">
                  <c:v>1973.6219000000001</c:v>
                </c:pt>
                <c:pt idx="186">
                  <c:v>1973.7067999999999</c:v>
                </c:pt>
                <c:pt idx="187">
                  <c:v>1973.789</c:v>
                </c:pt>
                <c:pt idx="188">
                  <c:v>1973.874</c:v>
                </c:pt>
                <c:pt idx="189">
                  <c:v>1973.9562000000001</c:v>
                </c:pt>
                <c:pt idx="190">
                  <c:v>1974.0410999999999</c:v>
                </c:pt>
                <c:pt idx="191">
                  <c:v>1974.126</c:v>
                </c:pt>
                <c:pt idx="192">
                  <c:v>1974.2027</c:v>
                </c:pt>
                <c:pt idx="193">
                  <c:v>1974.2877000000001</c:v>
                </c:pt>
                <c:pt idx="194">
                  <c:v>1974.375</c:v>
                </c:pt>
                <c:pt idx="195">
                  <c:v>1974.4583</c:v>
                </c:pt>
                <c:pt idx="196">
                  <c:v>1974.5417</c:v>
                </c:pt>
                <c:pt idx="197">
                  <c:v>1974.625</c:v>
                </c:pt>
                <c:pt idx="198">
                  <c:v>1974.7083</c:v>
                </c:pt>
                <c:pt idx="199">
                  <c:v>1974.7917</c:v>
                </c:pt>
                <c:pt idx="200">
                  <c:v>1974.875</c:v>
                </c:pt>
                <c:pt idx="201">
                  <c:v>1974.9583</c:v>
                </c:pt>
                <c:pt idx="202">
                  <c:v>1975.0417</c:v>
                </c:pt>
                <c:pt idx="203">
                  <c:v>1975.125</c:v>
                </c:pt>
                <c:pt idx="204">
                  <c:v>1975.2083</c:v>
                </c:pt>
                <c:pt idx="205">
                  <c:v>1975.2917</c:v>
                </c:pt>
                <c:pt idx="206">
                  <c:v>1975.375</c:v>
                </c:pt>
                <c:pt idx="207">
                  <c:v>1975.4583</c:v>
                </c:pt>
                <c:pt idx="208">
                  <c:v>1975.5417</c:v>
                </c:pt>
                <c:pt idx="209">
                  <c:v>1975.625</c:v>
                </c:pt>
                <c:pt idx="210">
                  <c:v>1975.7083</c:v>
                </c:pt>
                <c:pt idx="211">
                  <c:v>1975.7917</c:v>
                </c:pt>
                <c:pt idx="212">
                  <c:v>1975.875</c:v>
                </c:pt>
                <c:pt idx="213">
                  <c:v>1975.9583</c:v>
                </c:pt>
                <c:pt idx="214">
                  <c:v>1976.0417</c:v>
                </c:pt>
                <c:pt idx="215">
                  <c:v>1976.125</c:v>
                </c:pt>
                <c:pt idx="216">
                  <c:v>1976.2083</c:v>
                </c:pt>
                <c:pt idx="217">
                  <c:v>1976.2917</c:v>
                </c:pt>
                <c:pt idx="218">
                  <c:v>1976.375</c:v>
                </c:pt>
                <c:pt idx="219">
                  <c:v>1976.4583</c:v>
                </c:pt>
                <c:pt idx="220">
                  <c:v>1976.5417</c:v>
                </c:pt>
                <c:pt idx="221">
                  <c:v>1976.625</c:v>
                </c:pt>
                <c:pt idx="222">
                  <c:v>1976.7083</c:v>
                </c:pt>
                <c:pt idx="223">
                  <c:v>1976.7917</c:v>
                </c:pt>
                <c:pt idx="224">
                  <c:v>1976.875</c:v>
                </c:pt>
                <c:pt idx="225">
                  <c:v>1976.9583</c:v>
                </c:pt>
                <c:pt idx="226">
                  <c:v>1977.0417</c:v>
                </c:pt>
                <c:pt idx="227">
                  <c:v>1977.125</c:v>
                </c:pt>
                <c:pt idx="228">
                  <c:v>1977.2083</c:v>
                </c:pt>
                <c:pt idx="229">
                  <c:v>1977.2917</c:v>
                </c:pt>
                <c:pt idx="230">
                  <c:v>1977.375</c:v>
                </c:pt>
                <c:pt idx="231">
                  <c:v>1977.4583</c:v>
                </c:pt>
                <c:pt idx="232">
                  <c:v>1977.5417</c:v>
                </c:pt>
                <c:pt idx="233">
                  <c:v>1977.625</c:v>
                </c:pt>
                <c:pt idx="234">
                  <c:v>1977.7083</c:v>
                </c:pt>
                <c:pt idx="235">
                  <c:v>1977.7917</c:v>
                </c:pt>
                <c:pt idx="236">
                  <c:v>1977.875</c:v>
                </c:pt>
                <c:pt idx="237">
                  <c:v>1977.9583</c:v>
                </c:pt>
                <c:pt idx="238">
                  <c:v>1978.0417</c:v>
                </c:pt>
                <c:pt idx="239">
                  <c:v>1978.125</c:v>
                </c:pt>
                <c:pt idx="240">
                  <c:v>1978.2083</c:v>
                </c:pt>
                <c:pt idx="241">
                  <c:v>1978.2917</c:v>
                </c:pt>
                <c:pt idx="242">
                  <c:v>1978.375</c:v>
                </c:pt>
                <c:pt idx="243">
                  <c:v>1978.4583</c:v>
                </c:pt>
                <c:pt idx="244">
                  <c:v>1978.5417</c:v>
                </c:pt>
                <c:pt idx="245">
                  <c:v>1978.625</c:v>
                </c:pt>
                <c:pt idx="246">
                  <c:v>1978.7083</c:v>
                </c:pt>
                <c:pt idx="247">
                  <c:v>1978.7917</c:v>
                </c:pt>
                <c:pt idx="248">
                  <c:v>1978.875</c:v>
                </c:pt>
                <c:pt idx="249">
                  <c:v>1978.9583</c:v>
                </c:pt>
                <c:pt idx="250">
                  <c:v>1979.0417</c:v>
                </c:pt>
                <c:pt idx="251">
                  <c:v>1979.125</c:v>
                </c:pt>
                <c:pt idx="252">
                  <c:v>1979.2083</c:v>
                </c:pt>
                <c:pt idx="253">
                  <c:v>1979.2917</c:v>
                </c:pt>
                <c:pt idx="254">
                  <c:v>1979.375</c:v>
                </c:pt>
                <c:pt idx="255">
                  <c:v>1979.4583</c:v>
                </c:pt>
                <c:pt idx="256">
                  <c:v>1979.5417</c:v>
                </c:pt>
                <c:pt idx="257">
                  <c:v>1979.625</c:v>
                </c:pt>
                <c:pt idx="258">
                  <c:v>1979.7083</c:v>
                </c:pt>
                <c:pt idx="259">
                  <c:v>1979.7917</c:v>
                </c:pt>
                <c:pt idx="260">
                  <c:v>1979.875</c:v>
                </c:pt>
                <c:pt idx="261">
                  <c:v>1979.9583</c:v>
                </c:pt>
                <c:pt idx="262">
                  <c:v>1980.0417</c:v>
                </c:pt>
                <c:pt idx="263">
                  <c:v>1980.125</c:v>
                </c:pt>
                <c:pt idx="264">
                  <c:v>1980.2083</c:v>
                </c:pt>
                <c:pt idx="265">
                  <c:v>1980.2917</c:v>
                </c:pt>
                <c:pt idx="266">
                  <c:v>1980.375</c:v>
                </c:pt>
                <c:pt idx="267">
                  <c:v>1980.4583</c:v>
                </c:pt>
                <c:pt idx="268">
                  <c:v>1980.5417</c:v>
                </c:pt>
                <c:pt idx="269">
                  <c:v>1980.625</c:v>
                </c:pt>
                <c:pt idx="270">
                  <c:v>1980.7083</c:v>
                </c:pt>
                <c:pt idx="271">
                  <c:v>1980.7917</c:v>
                </c:pt>
                <c:pt idx="272">
                  <c:v>1980.875</c:v>
                </c:pt>
                <c:pt idx="273">
                  <c:v>1980.9583</c:v>
                </c:pt>
                <c:pt idx="274">
                  <c:v>1981.0417</c:v>
                </c:pt>
                <c:pt idx="275">
                  <c:v>1981.125</c:v>
                </c:pt>
                <c:pt idx="276">
                  <c:v>1981.2083</c:v>
                </c:pt>
                <c:pt idx="277">
                  <c:v>1981.2917</c:v>
                </c:pt>
                <c:pt idx="278">
                  <c:v>1981.375</c:v>
                </c:pt>
                <c:pt idx="279">
                  <c:v>1981.4583</c:v>
                </c:pt>
                <c:pt idx="280">
                  <c:v>1981.5417</c:v>
                </c:pt>
                <c:pt idx="281">
                  <c:v>1981.625</c:v>
                </c:pt>
                <c:pt idx="282">
                  <c:v>1981.7083</c:v>
                </c:pt>
                <c:pt idx="283">
                  <c:v>1981.7917</c:v>
                </c:pt>
                <c:pt idx="284">
                  <c:v>1981.875</c:v>
                </c:pt>
                <c:pt idx="285">
                  <c:v>1981.9583</c:v>
                </c:pt>
                <c:pt idx="286">
                  <c:v>1982.0417</c:v>
                </c:pt>
                <c:pt idx="287">
                  <c:v>1982.125</c:v>
                </c:pt>
                <c:pt idx="288">
                  <c:v>1982.2083</c:v>
                </c:pt>
                <c:pt idx="289">
                  <c:v>1982.2917</c:v>
                </c:pt>
                <c:pt idx="290">
                  <c:v>1982.375</c:v>
                </c:pt>
                <c:pt idx="291">
                  <c:v>1982.4583</c:v>
                </c:pt>
                <c:pt idx="292">
                  <c:v>1982.5417</c:v>
                </c:pt>
                <c:pt idx="293">
                  <c:v>1982.625</c:v>
                </c:pt>
                <c:pt idx="294">
                  <c:v>1982.7083</c:v>
                </c:pt>
                <c:pt idx="295">
                  <c:v>1982.7917</c:v>
                </c:pt>
                <c:pt idx="296">
                  <c:v>1982.875</c:v>
                </c:pt>
                <c:pt idx="297">
                  <c:v>1982.9583</c:v>
                </c:pt>
                <c:pt idx="298">
                  <c:v>1983.0417</c:v>
                </c:pt>
                <c:pt idx="299">
                  <c:v>1983.125</c:v>
                </c:pt>
                <c:pt idx="300">
                  <c:v>1983.2083</c:v>
                </c:pt>
                <c:pt idx="301">
                  <c:v>1983.2917</c:v>
                </c:pt>
                <c:pt idx="302">
                  <c:v>1983.375</c:v>
                </c:pt>
                <c:pt idx="303">
                  <c:v>1983.4583</c:v>
                </c:pt>
                <c:pt idx="304">
                  <c:v>1983.5417</c:v>
                </c:pt>
                <c:pt idx="305">
                  <c:v>1983.625</c:v>
                </c:pt>
                <c:pt idx="306">
                  <c:v>1983.7083</c:v>
                </c:pt>
                <c:pt idx="307">
                  <c:v>1983.7917</c:v>
                </c:pt>
                <c:pt idx="308">
                  <c:v>1983.875</c:v>
                </c:pt>
                <c:pt idx="309">
                  <c:v>1983.9583</c:v>
                </c:pt>
                <c:pt idx="310">
                  <c:v>1984.0417</c:v>
                </c:pt>
                <c:pt idx="311">
                  <c:v>1984.125</c:v>
                </c:pt>
                <c:pt idx="312">
                  <c:v>1984.2083</c:v>
                </c:pt>
                <c:pt idx="313">
                  <c:v>1984.2917</c:v>
                </c:pt>
                <c:pt idx="314">
                  <c:v>1984.375</c:v>
                </c:pt>
                <c:pt idx="315">
                  <c:v>1984.4583</c:v>
                </c:pt>
                <c:pt idx="316">
                  <c:v>1984.5417</c:v>
                </c:pt>
                <c:pt idx="317">
                  <c:v>1984.625</c:v>
                </c:pt>
                <c:pt idx="318">
                  <c:v>1984.7083</c:v>
                </c:pt>
                <c:pt idx="319">
                  <c:v>1984.7917</c:v>
                </c:pt>
                <c:pt idx="320">
                  <c:v>1984.875</c:v>
                </c:pt>
                <c:pt idx="321">
                  <c:v>1984.9583</c:v>
                </c:pt>
                <c:pt idx="322">
                  <c:v>1985.0417</c:v>
                </c:pt>
                <c:pt idx="323">
                  <c:v>1985.125</c:v>
                </c:pt>
                <c:pt idx="324">
                  <c:v>1985.2083</c:v>
                </c:pt>
                <c:pt idx="325">
                  <c:v>1985.2917</c:v>
                </c:pt>
                <c:pt idx="326">
                  <c:v>1985.375</c:v>
                </c:pt>
                <c:pt idx="327">
                  <c:v>1985.4583</c:v>
                </c:pt>
                <c:pt idx="328">
                  <c:v>1985.5417</c:v>
                </c:pt>
                <c:pt idx="329">
                  <c:v>1985.625</c:v>
                </c:pt>
                <c:pt idx="330">
                  <c:v>1985.7083</c:v>
                </c:pt>
                <c:pt idx="331">
                  <c:v>1985.7917</c:v>
                </c:pt>
                <c:pt idx="332">
                  <c:v>1985.875</c:v>
                </c:pt>
                <c:pt idx="333">
                  <c:v>1985.9583</c:v>
                </c:pt>
                <c:pt idx="334">
                  <c:v>1986.0417</c:v>
                </c:pt>
                <c:pt idx="335">
                  <c:v>1986.125</c:v>
                </c:pt>
                <c:pt idx="336">
                  <c:v>1986.2083</c:v>
                </c:pt>
                <c:pt idx="337">
                  <c:v>1986.2917</c:v>
                </c:pt>
                <c:pt idx="338">
                  <c:v>1986.375</c:v>
                </c:pt>
                <c:pt idx="339">
                  <c:v>1986.4583</c:v>
                </c:pt>
                <c:pt idx="340">
                  <c:v>1986.5417</c:v>
                </c:pt>
                <c:pt idx="341">
                  <c:v>1986.625</c:v>
                </c:pt>
                <c:pt idx="342">
                  <c:v>1986.7083</c:v>
                </c:pt>
                <c:pt idx="343">
                  <c:v>1986.7917</c:v>
                </c:pt>
                <c:pt idx="344">
                  <c:v>1986.875</c:v>
                </c:pt>
                <c:pt idx="345">
                  <c:v>1986.9583</c:v>
                </c:pt>
                <c:pt idx="346">
                  <c:v>1987.0417</c:v>
                </c:pt>
                <c:pt idx="347">
                  <c:v>1987.125</c:v>
                </c:pt>
                <c:pt idx="348">
                  <c:v>1987.2083</c:v>
                </c:pt>
                <c:pt idx="349">
                  <c:v>1987.2917</c:v>
                </c:pt>
                <c:pt idx="350">
                  <c:v>1987.375</c:v>
                </c:pt>
                <c:pt idx="351">
                  <c:v>1987.4583</c:v>
                </c:pt>
                <c:pt idx="352">
                  <c:v>1987.5417</c:v>
                </c:pt>
                <c:pt idx="353">
                  <c:v>1987.625</c:v>
                </c:pt>
                <c:pt idx="354">
                  <c:v>1987.7083</c:v>
                </c:pt>
                <c:pt idx="355">
                  <c:v>1987.7917</c:v>
                </c:pt>
                <c:pt idx="356">
                  <c:v>1987.875</c:v>
                </c:pt>
                <c:pt idx="357">
                  <c:v>1987.9583</c:v>
                </c:pt>
                <c:pt idx="358">
                  <c:v>1988.0417</c:v>
                </c:pt>
                <c:pt idx="359">
                  <c:v>1988.125</c:v>
                </c:pt>
                <c:pt idx="360">
                  <c:v>1988.2083</c:v>
                </c:pt>
                <c:pt idx="361">
                  <c:v>1988.2917</c:v>
                </c:pt>
                <c:pt idx="362">
                  <c:v>1988.375</c:v>
                </c:pt>
                <c:pt idx="363">
                  <c:v>1988.4583</c:v>
                </c:pt>
                <c:pt idx="364">
                  <c:v>1988.5417</c:v>
                </c:pt>
                <c:pt idx="365">
                  <c:v>1988.625</c:v>
                </c:pt>
                <c:pt idx="366">
                  <c:v>1988.7083</c:v>
                </c:pt>
                <c:pt idx="367">
                  <c:v>1988.7917</c:v>
                </c:pt>
                <c:pt idx="368">
                  <c:v>1988.875</c:v>
                </c:pt>
                <c:pt idx="369">
                  <c:v>1988.9583</c:v>
                </c:pt>
                <c:pt idx="370">
                  <c:v>1989.0417</c:v>
                </c:pt>
                <c:pt idx="371">
                  <c:v>1989.125</c:v>
                </c:pt>
                <c:pt idx="372">
                  <c:v>1989.2083</c:v>
                </c:pt>
                <c:pt idx="373">
                  <c:v>1989.2917</c:v>
                </c:pt>
                <c:pt idx="374">
                  <c:v>1989.375</c:v>
                </c:pt>
                <c:pt idx="375">
                  <c:v>1989.4583</c:v>
                </c:pt>
                <c:pt idx="376">
                  <c:v>1989.5417</c:v>
                </c:pt>
                <c:pt idx="377">
                  <c:v>1989.625</c:v>
                </c:pt>
                <c:pt idx="378">
                  <c:v>1989.7083</c:v>
                </c:pt>
                <c:pt idx="379">
                  <c:v>1989.7917</c:v>
                </c:pt>
                <c:pt idx="380">
                  <c:v>1989.875</c:v>
                </c:pt>
                <c:pt idx="381">
                  <c:v>1989.9583</c:v>
                </c:pt>
                <c:pt idx="382">
                  <c:v>1990.0417</c:v>
                </c:pt>
                <c:pt idx="383">
                  <c:v>1990.125</c:v>
                </c:pt>
                <c:pt idx="384">
                  <c:v>1990.2083</c:v>
                </c:pt>
                <c:pt idx="385">
                  <c:v>1990.2917</c:v>
                </c:pt>
                <c:pt idx="386">
                  <c:v>1990.375</c:v>
                </c:pt>
                <c:pt idx="387">
                  <c:v>1990.4583</c:v>
                </c:pt>
                <c:pt idx="388">
                  <c:v>1990.5417</c:v>
                </c:pt>
                <c:pt idx="389">
                  <c:v>1990.625</c:v>
                </c:pt>
                <c:pt idx="390">
                  <c:v>1990.7083</c:v>
                </c:pt>
                <c:pt idx="391">
                  <c:v>1990.7917</c:v>
                </c:pt>
                <c:pt idx="392">
                  <c:v>1990.875</c:v>
                </c:pt>
                <c:pt idx="393">
                  <c:v>1990.9583</c:v>
                </c:pt>
                <c:pt idx="394">
                  <c:v>1991.0417</c:v>
                </c:pt>
                <c:pt idx="395">
                  <c:v>1991.125</c:v>
                </c:pt>
                <c:pt idx="396">
                  <c:v>1991.2083</c:v>
                </c:pt>
                <c:pt idx="397">
                  <c:v>1991.2917</c:v>
                </c:pt>
                <c:pt idx="398">
                  <c:v>1991.375</c:v>
                </c:pt>
                <c:pt idx="399">
                  <c:v>1991.4583</c:v>
                </c:pt>
                <c:pt idx="400">
                  <c:v>1991.5417</c:v>
                </c:pt>
                <c:pt idx="401">
                  <c:v>1991.625</c:v>
                </c:pt>
                <c:pt idx="402">
                  <c:v>1991.7083</c:v>
                </c:pt>
                <c:pt idx="403">
                  <c:v>1991.7917</c:v>
                </c:pt>
                <c:pt idx="404">
                  <c:v>1991.875</c:v>
                </c:pt>
                <c:pt idx="405">
                  <c:v>1991.9583</c:v>
                </c:pt>
                <c:pt idx="406">
                  <c:v>1992.0417</c:v>
                </c:pt>
                <c:pt idx="407">
                  <c:v>1992.125</c:v>
                </c:pt>
                <c:pt idx="408">
                  <c:v>1992.2083</c:v>
                </c:pt>
                <c:pt idx="409">
                  <c:v>1992.2917</c:v>
                </c:pt>
                <c:pt idx="410">
                  <c:v>1992.375</c:v>
                </c:pt>
                <c:pt idx="411">
                  <c:v>1992.4583</c:v>
                </c:pt>
                <c:pt idx="412">
                  <c:v>1992.5417</c:v>
                </c:pt>
                <c:pt idx="413">
                  <c:v>1992.625</c:v>
                </c:pt>
                <c:pt idx="414">
                  <c:v>1992.7083</c:v>
                </c:pt>
                <c:pt idx="415">
                  <c:v>1992.7917</c:v>
                </c:pt>
                <c:pt idx="416">
                  <c:v>1992.875</c:v>
                </c:pt>
                <c:pt idx="417">
                  <c:v>1992.9583</c:v>
                </c:pt>
                <c:pt idx="418">
                  <c:v>1993.0417</c:v>
                </c:pt>
                <c:pt idx="419">
                  <c:v>1993.125</c:v>
                </c:pt>
                <c:pt idx="420">
                  <c:v>1993.2083</c:v>
                </c:pt>
                <c:pt idx="421">
                  <c:v>1993.2917</c:v>
                </c:pt>
                <c:pt idx="422">
                  <c:v>1993.375</c:v>
                </c:pt>
                <c:pt idx="423">
                  <c:v>1993.4583</c:v>
                </c:pt>
                <c:pt idx="424">
                  <c:v>1993.5417</c:v>
                </c:pt>
                <c:pt idx="425">
                  <c:v>1993.625</c:v>
                </c:pt>
                <c:pt idx="426">
                  <c:v>1993.7083</c:v>
                </c:pt>
                <c:pt idx="427">
                  <c:v>1993.7917</c:v>
                </c:pt>
                <c:pt idx="428">
                  <c:v>1993.875</c:v>
                </c:pt>
                <c:pt idx="429">
                  <c:v>1993.9583</c:v>
                </c:pt>
                <c:pt idx="430">
                  <c:v>1994.0417</c:v>
                </c:pt>
                <c:pt idx="431">
                  <c:v>1994.125</c:v>
                </c:pt>
                <c:pt idx="432">
                  <c:v>1994.2083</c:v>
                </c:pt>
                <c:pt idx="433">
                  <c:v>1994.2917</c:v>
                </c:pt>
                <c:pt idx="434">
                  <c:v>1994.375</c:v>
                </c:pt>
                <c:pt idx="435">
                  <c:v>1994.4583</c:v>
                </c:pt>
                <c:pt idx="436">
                  <c:v>1994.5417</c:v>
                </c:pt>
                <c:pt idx="437">
                  <c:v>1994.625</c:v>
                </c:pt>
                <c:pt idx="438">
                  <c:v>1994.7083</c:v>
                </c:pt>
                <c:pt idx="439">
                  <c:v>1994.7917</c:v>
                </c:pt>
                <c:pt idx="440">
                  <c:v>1994.875</c:v>
                </c:pt>
                <c:pt idx="441">
                  <c:v>1994.9583</c:v>
                </c:pt>
                <c:pt idx="442">
                  <c:v>1995.0417</c:v>
                </c:pt>
                <c:pt idx="443">
                  <c:v>1995.125</c:v>
                </c:pt>
                <c:pt idx="444">
                  <c:v>1995.2083</c:v>
                </c:pt>
                <c:pt idx="445">
                  <c:v>1995.2917</c:v>
                </c:pt>
                <c:pt idx="446">
                  <c:v>1995.375</c:v>
                </c:pt>
                <c:pt idx="447">
                  <c:v>1995.4583</c:v>
                </c:pt>
                <c:pt idx="448">
                  <c:v>1995.5417</c:v>
                </c:pt>
                <c:pt idx="449">
                  <c:v>1995.625</c:v>
                </c:pt>
                <c:pt idx="450">
                  <c:v>1995.7083</c:v>
                </c:pt>
                <c:pt idx="451">
                  <c:v>1995.7917</c:v>
                </c:pt>
                <c:pt idx="452">
                  <c:v>1995.875</c:v>
                </c:pt>
                <c:pt idx="453">
                  <c:v>1995.9583</c:v>
                </c:pt>
                <c:pt idx="454">
                  <c:v>1996.0417</c:v>
                </c:pt>
                <c:pt idx="455">
                  <c:v>1996.125</c:v>
                </c:pt>
                <c:pt idx="456">
                  <c:v>1996.2083</c:v>
                </c:pt>
                <c:pt idx="457">
                  <c:v>1996.2917</c:v>
                </c:pt>
                <c:pt idx="458">
                  <c:v>1996.375</c:v>
                </c:pt>
                <c:pt idx="459">
                  <c:v>1996.4583</c:v>
                </c:pt>
                <c:pt idx="460">
                  <c:v>1996.5417</c:v>
                </c:pt>
                <c:pt idx="461">
                  <c:v>1996.625</c:v>
                </c:pt>
                <c:pt idx="462">
                  <c:v>1996.7083</c:v>
                </c:pt>
                <c:pt idx="463">
                  <c:v>1996.7917</c:v>
                </c:pt>
                <c:pt idx="464">
                  <c:v>1996.875</c:v>
                </c:pt>
                <c:pt idx="465">
                  <c:v>1996.9583</c:v>
                </c:pt>
                <c:pt idx="466">
                  <c:v>1997.0417</c:v>
                </c:pt>
                <c:pt idx="467">
                  <c:v>1997.125</c:v>
                </c:pt>
                <c:pt idx="468">
                  <c:v>1997.2083</c:v>
                </c:pt>
                <c:pt idx="469">
                  <c:v>1997.2917</c:v>
                </c:pt>
                <c:pt idx="470">
                  <c:v>1997.375</c:v>
                </c:pt>
                <c:pt idx="471">
                  <c:v>1997.4583</c:v>
                </c:pt>
                <c:pt idx="472">
                  <c:v>1997.5417</c:v>
                </c:pt>
                <c:pt idx="473">
                  <c:v>1997.625</c:v>
                </c:pt>
                <c:pt idx="474">
                  <c:v>1997.7083</c:v>
                </c:pt>
                <c:pt idx="475">
                  <c:v>1997.7917</c:v>
                </c:pt>
                <c:pt idx="476">
                  <c:v>1997.875</c:v>
                </c:pt>
                <c:pt idx="477">
                  <c:v>1997.9583</c:v>
                </c:pt>
                <c:pt idx="478">
                  <c:v>1998.0417</c:v>
                </c:pt>
                <c:pt idx="479">
                  <c:v>1998.125</c:v>
                </c:pt>
                <c:pt idx="480">
                  <c:v>1998.2083</c:v>
                </c:pt>
                <c:pt idx="481">
                  <c:v>1998.2917</c:v>
                </c:pt>
                <c:pt idx="482">
                  <c:v>1998.375</c:v>
                </c:pt>
                <c:pt idx="483">
                  <c:v>1998.4583</c:v>
                </c:pt>
                <c:pt idx="484">
                  <c:v>1998.5417</c:v>
                </c:pt>
                <c:pt idx="485">
                  <c:v>1998.625</c:v>
                </c:pt>
                <c:pt idx="486">
                  <c:v>1998.7083</c:v>
                </c:pt>
                <c:pt idx="487">
                  <c:v>1998.7917</c:v>
                </c:pt>
                <c:pt idx="488">
                  <c:v>1998.875</c:v>
                </c:pt>
                <c:pt idx="489">
                  <c:v>1998.9583</c:v>
                </c:pt>
                <c:pt idx="490">
                  <c:v>1999.0417</c:v>
                </c:pt>
                <c:pt idx="491">
                  <c:v>1999.125</c:v>
                </c:pt>
                <c:pt idx="492">
                  <c:v>1999.2083</c:v>
                </c:pt>
                <c:pt idx="493">
                  <c:v>1999.2917</c:v>
                </c:pt>
                <c:pt idx="494">
                  <c:v>1999.375</c:v>
                </c:pt>
                <c:pt idx="495">
                  <c:v>1999.4583</c:v>
                </c:pt>
                <c:pt idx="496">
                  <c:v>1999.5417</c:v>
                </c:pt>
                <c:pt idx="497">
                  <c:v>1999.625</c:v>
                </c:pt>
                <c:pt idx="498">
                  <c:v>1999.7083</c:v>
                </c:pt>
                <c:pt idx="499">
                  <c:v>1999.7917</c:v>
                </c:pt>
                <c:pt idx="500">
                  <c:v>1999.875</c:v>
                </c:pt>
                <c:pt idx="501">
                  <c:v>1999.9583</c:v>
                </c:pt>
                <c:pt idx="502">
                  <c:v>2000.0417</c:v>
                </c:pt>
                <c:pt idx="503">
                  <c:v>2000.125</c:v>
                </c:pt>
                <c:pt idx="504">
                  <c:v>2000.2083</c:v>
                </c:pt>
                <c:pt idx="505">
                  <c:v>2000.2917</c:v>
                </c:pt>
                <c:pt idx="506">
                  <c:v>2000.375</c:v>
                </c:pt>
                <c:pt idx="507">
                  <c:v>2000.4583</c:v>
                </c:pt>
                <c:pt idx="508">
                  <c:v>2000.5417</c:v>
                </c:pt>
                <c:pt idx="509">
                  <c:v>2000.625</c:v>
                </c:pt>
                <c:pt idx="510">
                  <c:v>2000.7083</c:v>
                </c:pt>
                <c:pt idx="511">
                  <c:v>2000.7917</c:v>
                </c:pt>
                <c:pt idx="512">
                  <c:v>2000.875</c:v>
                </c:pt>
                <c:pt idx="513">
                  <c:v>2000.9583</c:v>
                </c:pt>
                <c:pt idx="514">
                  <c:v>2001.0417</c:v>
                </c:pt>
                <c:pt idx="515">
                  <c:v>2001.125</c:v>
                </c:pt>
                <c:pt idx="516">
                  <c:v>2001.2083</c:v>
                </c:pt>
                <c:pt idx="517">
                  <c:v>2001.2917</c:v>
                </c:pt>
                <c:pt idx="518">
                  <c:v>2001.375</c:v>
                </c:pt>
                <c:pt idx="519">
                  <c:v>2001.4583</c:v>
                </c:pt>
                <c:pt idx="520">
                  <c:v>2001.5417</c:v>
                </c:pt>
                <c:pt idx="521">
                  <c:v>2001.625</c:v>
                </c:pt>
                <c:pt idx="522">
                  <c:v>2001.7083</c:v>
                </c:pt>
                <c:pt idx="523">
                  <c:v>2001.7917</c:v>
                </c:pt>
                <c:pt idx="524">
                  <c:v>2001.875</c:v>
                </c:pt>
                <c:pt idx="525">
                  <c:v>2001.9583</c:v>
                </c:pt>
                <c:pt idx="526">
                  <c:v>2002.0417</c:v>
                </c:pt>
                <c:pt idx="527">
                  <c:v>2002.125</c:v>
                </c:pt>
                <c:pt idx="528">
                  <c:v>2002.2083</c:v>
                </c:pt>
                <c:pt idx="529">
                  <c:v>2002.2917</c:v>
                </c:pt>
                <c:pt idx="530">
                  <c:v>2002.375</c:v>
                </c:pt>
                <c:pt idx="531">
                  <c:v>2002.4583</c:v>
                </c:pt>
                <c:pt idx="532">
                  <c:v>2002.5417</c:v>
                </c:pt>
                <c:pt idx="533">
                  <c:v>2002.625</c:v>
                </c:pt>
                <c:pt idx="534">
                  <c:v>2002.7083</c:v>
                </c:pt>
                <c:pt idx="535">
                  <c:v>2002.7917</c:v>
                </c:pt>
                <c:pt idx="536">
                  <c:v>2002.875</c:v>
                </c:pt>
                <c:pt idx="537">
                  <c:v>2002.9583</c:v>
                </c:pt>
                <c:pt idx="538">
                  <c:v>2003.0417</c:v>
                </c:pt>
                <c:pt idx="539">
                  <c:v>2003.125</c:v>
                </c:pt>
                <c:pt idx="540">
                  <c:v>2003.2083</c:v>
                </c:pt>
                <c:pt idx="541">
                  <c:v>2003.2917</c:v>
                </c:pt>
                <c:pt idx="542">
                  <c:v>2003.375</c:v>
                </c:pt>
                <c:pt idx="543">
                  <c:v>2003.4583</c:v>
                </c:pt>
                <c:pt idx="544">
                  <c:v>2003.5417</c:v>
                </c:pt>
                <c:pt idx="545">
                  <c:v>2003.625</c:v>
                </c:pt>
                <c:pt idx="546">
                  <c:v>2003.7083</c:v>
                </c:pt>
                <c:pt idx="547">
                  <c:v>2003.7917</c:v>
                </c:pt>
                <c:pt idx="548">
                  <c:v>2003.875</c:v>
                </c:pt>
                <c:pt idx="549">
                  <c:v>2003.9583</c:v>
                </c:pt>
                <c:pt idx="550">
                  <c:v>2004.0417</c:v>
                </c:pt>
                <c:pt idx="551">
                  <c:v>2004.125</c:v>
                </c:pt>
                <c:pt idx="552">
                  <c:v>2004.2083</c:v>
                </c:pt>
                <c:pt idx="553">
                  <c:v>2004.2917</c:v>
                </c:pt>
                <c:pt idx="554">
                  <c:v>2004.375</c:v>
                </c:pt>
                <c:pt idx="555">
                  <c:v>2004.4583</c:v>
                </c:pt>
                <c:pt idx="556">
                  <c:v>2004.5417</c:v>
                </c:pt>
                <c:pt idx="557">
                  <c:v>2004.625</c:v>
                </c:pt>
                <c:pt idx="558">
                  <c:v>2004.7083</c:v>
                </c:pt>
                <c:pt idx="559">
                  <c:v>2004.7917</c:v>
                </c:pt>
                <c:pt idx="560">
                  <c:v>2004.875</c:v>
                </c:pt>
                <c:pt idx="561">
                  <c:v>2004.9583</c:v>
                </c:pt>
                <c:pt idx="562">
                  <c:v>2005.0417</c:v>
                </c:pt>
                <c:pt idx="563">
                  <c:v>2005.125</c:v>
                </c:pt>
                <c:pt idx="564">
                  <c:v>2005.2083</c:v>
                </c:pt>
                <c:pt idx="565">
                  <c:v>2005.2917</c:v>
                </c:pt>
                <c:pt idx="566">
                  <c:v>2005.375</c:v>
                </c:pt>
                <c:pt idx="567">
                  <c:v>2005.4583</c:v>
                </c:pt>
                <c:pt idx="568">
                  <c:v>2005.5417</c:v>
                </c:pt>
                <c:pt idx="569">
                  <c:v>2005.625</c:v>
                </c:pt>
                <c:pt idx="570">
                  <c:v>2005.7083</c:v>
                </c:pt>
                <c:pt idx="571">
                  <c:v>2005.7917</c:v>
                </c:pt>
                <c:pt idx="572">
                  <c:v>2005.875</c:v>
                </c:pt>
                <c:pt idx="573">
                  <c:v>2005.9583</c:v>
                </c:pt>
                <c:pt idx="574">
                  <c:v>2006.0417</c:v>
                </c:pt>
                <c:pt idx="575">
                  <c:v>2006.125</c:v>
                </c:pt>
                <c:pt idx="576">
                  <c:v>2006.2083</c:v>
                </c:pt>
                <c:pt idx="577">
                  <c:v>2006.2917</c:v>
                </c:pt>
                <c:pt idx="578">
                  <c:v>2006.375</c:v>
                </c:pt>
                <c:pt idx="579">
                  <c:v>2006.4583</c:v>
                </c:pt>
                <c:pt idx="580">
                  <c:v>2006.5417</c:v>
                </c:pt>
                <c:pt idx="581">
                  <c:v>2006.625</c:v>
                </c:pt>
                <c:pt idx="582">
                  <c:v>2006.7083</c:v>
                </c:pt>
                <c:pt idx="583">
                  <c:v>2006.7917</c:v>
                </c:pt>
                <c:pt idx="584">
                  <c:v>2006.875</c:v>
                </c:pt>
                <c:pt idx="585">
                  <c:v>2006.9583</c:v>
                </c:pt>
                <c:pt idx="586">
                  <c:v>2007.0417</c:v>
                </c:pt>
                <c:pt idx="587">
                  <c:v>2007.125</c:v>
                </c:pt>
                <c:pt idx="588">
                  <c:v>2007.2083</c:v>
                </c:pt>
                <c:pt idx="589">
                  <c:v>2007.2917</c:v>
                </c:pt>
                <c:pt idx="590">
                  <c:v>2007.375</c:v>
                </c:pt>
                <c:pt idx="591">
                  <c:v>2007.4583</c:v>
                </c:pt>
                <c:pt idx="592">
                  <c:v>2007.5417</c:v>
                </c:pt>
                <c:pt idx="593">
                  <c:v>2007.625</c:v>
                </c:pt>
                <c:pt idx="594">
                  <c:v>2007.7083</c:v>
                </c:pt>
                <c:pt idx="595">
                  <c:v>2007.7917</c:v>
                </c:pt>
                <c:pt idx="596">
                  <c:v>2007.875</c:v>
                </c:pt>
                <c:pt idx="597">
                  <c:v>2007.9583</c:v>
                </c:pt>
                <c:pt idx="598">
                  <c:v>2008.0417</c:v>
                </c:pt>
                <c:pt idx="599">
                  <c:v>2008.125</c:v>
                </c:pt>
                <c:pt idx="600">
                  <c:v>2008.2083</c:v>
                </c:pt>
                <c:pt idx="601">
                  <c:v>2008.2917</c:v>
                </c:pt>
                <c:pt idx="602">
                  <c:v>2008.375</c:v>
                </c:pt>
                <c:pt idx="603">
                  <c:v>2008.4583</c:v>
                </c:pt>
                <c:pt idx="604">
                  <c:v>2008.5417</c:v>
                </c:pt>
                <c:pt idx="605">
                  <c:v>2008.625</c:v>
                </c:pt>
                <c:pt idx="606">
                  <c:v>2008.7083</c:v>
                </c:pt>
                <c:pt idx="607">
                  <c:v>2008.7917</c:v>
                </c:pt>
                <c:pt idx="608">
                  <c:v>2008.875</c:v>
                </c:pt>
                <c:pt idx="609">
                  <c:v>2008.9583</c:v>
                </c:pt>
                <c:pt idx="610">
                  <c:v>2009.0417</c:v>
                </c:pt>
                <c:pt idx="611">
                  <c:v>2009.125</c:v>
                </c:pt>
                <c:pt idx="612">
                  <c:v>2009.2083</c:v>
                </c:pt>
                <c:pt idx="613">
                  <c:v>2009.2917</c:v>
                </c:pt>
                <c:pt idx="614">
                  <c:v>2009.375</c:v>
                </c:pt>
                <c:pt idx="615">
                  <c:v>2009.4583</c:v>
                </c:pt>
                <c:pt idx="616">
                  <c:v>2009.5417</c:v>
                </c:pt>
                <c:pt idx="617">
                  <c:v>2009.625</c:v>
                </c:pt>
                <c:pt idx="618">
                  <c:v>2009.7083</c:v>
                </c:pt>
                <c:pt idx="619">
                  <c:v>2009.7917</c:v>
                </c:pt>
                <c:pt idx="620">
                  <c:v>2009.875</c:v>
                </c:pt>
                <c:pt idx="621">
                  <c:v>2009.9583</c:v>
                </c:pt>
                <c:pt idx="622">
                  <c:v>2010.0417</c:v>
                </c:pt>
                <c:pt idx="623">
                  <c:v>2010.125</c:v>
                </c:pt>
                <c:pt idx="624">
                  <c:v>2010.2083</c:v>
                </c:pt>
                <c:pt idx="625">
                  <c:v>2010.2917</c:v>
                </c:pt>
                <c:pt idx="626">
                  <c:v>2010.375</c:v>
                </c:pt>
                <c:pt idx="627">
                  <c:v>2010.4583</c:v>
                </c:pt>
                <c:pt idx="628">
                  <c:v>2010.5417</c:v>
                </c:pt>
                <c:pt idx="629">
                  <c:v>2010.625</c:v>
                </c:pt>
                <c:pt idx="630">
                  <c:v>2010.7083</c:v>
                </c:pt>
                <c:pt idx="631">
                  <c:v>2010.7917</c:v>
                </c:pt>
                <c:pt idx="632">
                  <c:v>2010.875</c:v>
                </c:pt>
                <c:pt idx="633">
                  <c:v>2010.9583</c:v>
                </c:pt>
                <c:pt idx="634">
                  <c:v>2011.0417</c:v>
                </c:pt>
                <c:pt idx="635">
                  <c:v>2011.125</c:v>
                </c:pt>
                <c:pt idx="636">
                  <c:v>2011.2083</c:v>
                </c:pt>
                <c:pt idx="637">
                  <c:v>2011.2917</c:v>
                </c:pt>
                <c:pt idx="638">
                  <c:v>2011.375</c:v>
                </c:pt>
                <c:pt idx="639">
                  <c:v>2011.4583</c:v>
                </c:pt>
                <c:pt idx="640">
                  <c:v>2011.5417</c:v>
                </c:pt>
                <c:pt idx="641">
                  <c:v>2011.625</c:v>
                </c:pt>
                <c:pt idx="642">
                  <c:v>2011.7083</c:v>
                </c:pt>
                <c:pt idx="643">
                  <c:v>2011.7917</c:v>
                </c:pt>
                <c:pt idx="644">
                  <c:v>2011.875</c:v>
                </c:pt>
                <c:pt idx="645">
                  <c:v>2011.9583</c:v>
                </c:pt>
                <c:pt idx="646">
                  <c:v>2012.0417</c:v>
                </c:pt>
                <c:pt idx="647">
                  <c:v>2012.125</c:v>
                </c:pt>
                <c:pt idx="648">
                  <c:v>2012.2083</c:v>
                </c:pt>
                <c:pt idx="649">
                  <c:v>2012.2917</c:v>
                </c:pt>
                <c:pt idx="650">
                  <c:v>2012.375</c:v>
                </c:pt>
                <c:pt idx="651">
                  <c:v>2012.4583</c:v>
                </c:pt>
                <c:pt idx="652">
                  <c:v>2012.5417</c:v>
                </c:pt>
                <c:pt idx="653">
                  <c:v>2012.625</c:v>
                </c:pt>
                <c:pt idx="654">
                  <c:v>2012.7083</c:v>
                </c:pt>
                <c:pt idx="655">
                  <c:v>2012.7917</c:v>
                </c:pt>
                <c:pt idx="656">
                  <c:v>2012.875</c:v>
                </c:pt>
                <c:pt idx="657">
                  <c:v>2012.9583</c:v>
                </c:pt>
                <c:pt idx="658">
                  <c:v>2013.0417</c:v>
                </c:pt>
                <c:pt idx="659">
                  <c:v>2013.125</c:v>
                </c:pt>
                <c:pt idx="660">
                  <c:v>2013.2083</c:v>
                </c:pt>
                <c:pt idx="661">
                  <c:v>2013.2917</c:v>
                </c:pt>
                <c:pt idx="662">
                  <c:v>2013.375</c:v>
                </c:pt>
                <c:pt idx="663">
                  <c:v>2013.4583</c:v>
                </c:pt>
                <c:pt idx="664">
                  <c:v>2013.5417</c:v>
                </c:pt>
                <c:pt idx="665">
                  <c:v>2013.625</c:v>
                </c:pt>
                <c:pt idx="666">
                  <c:v>2013.7083</c:v>
                </c:pt>
                <c:pt idx="667">
                  <c:v>2013.7917</c:v>
                </c:pt>
                <c:pt idx="668">
                  <c:v>2013.875</c:v>
                </c:pt>
                <c:pt idx="669">
                  <c:v>2013.9583</c:v>
                </c:pt>
                <c:pt idx="670">
                  <c:v>2014.0417</c:v>
                </c:pt>
                <c:pt idx="671">
                  <c:v>2014.125</c:v>
                </c:pt>
                <c:pt idx="672">
                  <c:v>2014.2083</c:v>
                </c:pt>
                <c:pt idx="673">
                  <c:v>2014.2917</c:v>
                </c:pt>
                <c:pt idx="674">
                  <c:v>2014.375</c:v>
                </c:pt>
                <c:pt idx="675">
                  <c:v>2014.4583</c:v>
                </c:pt>
                <c:pt idx="676">
                  <c:v>2014.5417</c:v>
                </c:pt>
                <c:pt idx="677">
                  <c:v>2014.625</c:v>
                </c:pt>
                <c:pt idx="678">
                  <c:v>2014.7083</c:v>
                </c:pt>
                <c:pt idx="679">
                  <c:v>2014.7917</c:v>
                </c:pt>
                <c:pt idx="680">
                  <c:v>2014.875</c:v>
                </c:pt>
                <c:pt idx="681">
                  <c:v>2014.9583</c:v>
                </c:pt>
                <c:pt idx="682">
                  <c:v>2015.0417</c:v>
                </c:pt>
                <c:pt idx="683">
                  <c:v>2015.125</c:v>
                </c:pt>
                <c:pt idx="684">
                  <c:v>2015.2083</c:v>
                </c:pt>
                <c:pt idx="685">
                  <c:v>2015.2917</c:v>
                </c:pt>
                <c:pt idx="686">
                  <c:v>2015.375</c:v>
                </c:pt>
                <c:pt idx="687">
                  <c:v>2015.4583</c:v>
                </c:pt>
                <c:pt idx="688">
                  <c:v>2015.5417</c:v>
                </c:pt>
                <c:pt idx="689">
                  <c:v>2015.625</c:v>
                </c:pt>
                <c:pt idx="690">
                  <c:v>2015.7083</c:v>
                </c:pt>
                <c:pt idx="691">
                  <c:v>2015.7917</c:v>
                </c:pt>
                <c:pt idx="692">
                  <c:v>2015.875</c:v>
                </c:pt>
                <c:pt idx="693">
                  <c:v>2015.9583</c:v>
                </c:pt>
                <c:pt idx="694">
                  <c:v>2016.0417</c:v>
                </c:pt>
                <c:pt idx="695">
                  <c:v>2016.125</c:v>
                </c:pt>
                <c:pt idx="696">
                  <c:v>2016.2083</c:v>
                </c:pt>
                <c:pt idx="697">
                  <c:v>2016.2917</c:v>
                </c:pt>
                <c:pt idx="698">
                  <c:v>2016.375</c:v>
                </c:pt>
                <c:pt idx="699">
                  <c:v>2016.4583</c:v>
                </c:pt>
                <c:pt idx="700">
                  <c:v>2016.5417</c:v>
                </c:pt>
                <c:pt idx="701">
                  <c:v>2016.625</c:v>
                </c:pt>
                <c:pt idx="702">
                  <c:v>2016.7083</c:v>
                </c:pt>
                <c:pt idx="703">
                  <c:v>2016.7917</c:v>
                </c:pt>
                <c:pt idx="704">
                  <c:v>2016.875</c:v>
                </c:pt>
                <c:pt idx="705">
                  <c:v>2016.9583</c:v>
                </c:pt>
                <c:pt idx="706">
                  <c:v>2017.0417</c:v>
                </c:pt>
                <c:pt idx="707">
                  <c:v>2017.125</c:v>
                </c:pt>
                <c:pt idx="708">
                  <c:v>2017.2083</c:v>
                </c:pt>
                <c:pt idx="709">
                  <c:v>2017.2917</c:v>
                </c:pt>
                <c:pt idx="710">
                  <c:v>2017.375</c:v>
                </c:pt>
                <c:pt idx="711">
                  <c:v>2017.4583</c:v>
                </c:pt>
                <c:pt idx="712">
                  <c:v>2017.5417</c:v>
                </c:pt>
                <c:pt idx="713">
                  <c:v>2017.625</c:v>
                </c:pt>
                <c:pt idx="714">
                  <c:v>2017.7083</c:v>
                </c:pt>
                <c:pt idx="715">
                  <c:v>2017.7917</c:v>
                </c:pt>
                <c:pt idx="716">
                  <c:v>2017.875</c:v>
                </c:pt>
                <c:pt idx="717">
                  <c:v>2017.9583</c:v>
                </c:pt>
                <c:pt idx="718">
                  <c:v>2018.0417</c:v>
                </c:pt>
                <c:pt idx="719">
                  <c:v>2018.125</c:v>
                </c:pt>
                <c:pt idx="720">
                  <c:v>2018.2083</c:v>
                </c:pt>
                <c:pt idx="721">
                  <c:v>2018.2917</c:v>
                </c:pt>
                <c:pt idx="722">
                  <c:v>2018.375</c:v>
                </c:pt>
                <c:pt idx="723">
                  <c:v>2018.4583</c:v>
                </c:pt>
                <c:pt idx="724">
                  <c:v>2018.5417</c:v>
                </c:pt>
                <c:pt idx="725">
                  <c:v>2018.625</c:v>
                </c:pt>
                <c:pt idx="726">
                  <c:v>2018.7083</c:v>
                </c:pt>
                <c:pt idx="727">
                  <c:v>2018.7917</c:v>
                </c:pt>
                <c:pt idx="728">
                  <c:v>2018.875</c:v>
                </c:pt>
                <c:pt idx="729">
                  <c:v>2018.9583</c:v>
                </c:pt>
                <c:pt idx="730">
                  <c:v>2019.0417</c:v>
                </c:pt>
                <c:pt idx="731">
                  <c:v>2019.125</c:v>
                </c:pt>
                <c:pt idx="732">
                  <c:v>2019.2083</c:v>
                </c:pt>
                <c:pt idx="733">
                  <c:v>2019.2917</c:v>
                </c:pt>
                <c:pt idx="734">
                  <c:v>2019.375</c:v>
                </c:pt>
                <c:pt idx="735">
                  <c:v>2019.4583</c:v>
                </c:pt>
                <c:pt idx="736">
                  <c:v>2019.5417</c:v>
                </c:pt>
                <c:pt idx="737">
                  <c:v>2019.625</c:v>
                </c:pt>
                <c:pt idx="738">
                  <c:v>2019.7083</c:v>
                </c:pt>
                <c:pt idx="739">
                  <c:v>2019.7917</c:v>
                </c:pt>
                <c:pt idx="740">
                  <c:v>2019.875</c:v>
                </c:pt>
                <c:pt idx="741">
                  <c:v>2019.9583</c:v>
                </c:pt>
                <c:pt idx="742">
                  <c:v>2020.0417</c:v>
                </c:pt>
                <c:pt idx="743">
                  <c:v>2020.125</c:v>
                </c:pt>
                <c:pt idx="744">
                  <c:v>2020.2083</c:v>
                </c:pt>
                <c:pt idx="745">
                  <c:v>2020.2917</c:v>
                </c:pt>
                <c:pt idx="746">
                  <c:v>2020.375</c:v>
                </c:pt>
                <c:pt idx="747">
                  <c:v>2020.4583</c:v>
                </c:pt>
                <c:pt idx="748">
                  <c:v>2020.5417</c:v>
                </c:pt>
                <c:pt idx="749">
                  <c:v>2020.625</c:v>
                </c:pt>
                <c:pt idx="750">
                  <c:v>2020.7083</c:v>
                </c:pt>
                <c:pt idx="751">
                  <c:v>2020.7917</c:v>
                </c:pt>
                <c:pt idx="752">
                  <c:v>2020.875</c:v>
                </c:pt>
                <c:pt idx="753">
                  <c:v>2020.9583</c:v>
                </c:pt>
                <c:pt idx="754">
                  <c:v>2021.0417</c:v>
                </c:pt>
                <c:pt idx="755">
                  <c:v>2021.125</c:v>
                </c:pt>
                <c:pt idx="756">
                  <c:v>2021.2083</c:v>
                </c:pt>
                <c:pt idx="757">
                  <c:v>2021.2917</c:v>
                </c:pt>
                <c:pt idx="758">
                  <c:v>2021.375</c:v>
                </c:pt>
                <c:pt idx="759">
                  <c:v>2021.4583</c:v>
                </c:pt>
                <c:pt idx="760">
                  <c:v>2021.5417</c:v>
                </c:pt>
                <c:pt idx="761">
                  <c:v>2021.625</c:v>
                </c:pt>
                <c:pt idx="762">
                  <c:v>2021.7083</c:v>
                </c:pt>
                <c:pt idx="763">
                  <c:v>2021.7917</c:v>
                </c:pt>
                <c:pt idx="764">
                  <c:v>2021.875</c:v>
                </c:pt>
                <c:pt idx="765">
                  <c:v>2021.9583</c:v>
                </c:pt>
                <c:pt idx="766">
                  <c:v>2022.0417</c:v>
                </c:pt>
                <c:pt idx="767">
                  <c:v>2022.125</c:v>
                </c:pt>
                <c:pt idx="768">
                  <c:v>2022.2083</c:v>
                </c:pt>
                <c:pt idx="769">
                  <c:v>2022.2917</c:v>
                </c:pt>
                <c:pt idx="770">
                  <c:v>2022.375</c:v>
                </c:pt>
                <c:pt idx="771">
                  <c:v>2022.4583</c:v>
                </c:pt>
                <c:pt idx="772">
                  <c:v>2022.5417</c:v>
                </c:pt>
                <c:pt idx="773">
                  <c:v>2022.625</c:v>
                </c:pt>
                <c:pt idx="774">
                  <c:v>2022.7083</c:v>
                </c:pt>
                <c:pt idx="775">
                  <c:v>2022.7917</c:v>
                </c:pt>
                <c:pt idx="776">
                  <c:v>2022.875</c:v>
                </c:pt>
                <c:pt idx="777">
                  <c:v>2022.9583</c:v>
                </c:pt>
                <c:pt idx="778">
                  <c:v>2023.0417</c:v>
                </c:pt>
                <c:pt idx="779">
                  <c:v>2023.125</c:v>
                </c:pt>
                <c:pt idx="780">
                  <c:v>2023.2083</c:v>
                </c:pt>
                <c:pt idx="781">
                  <c:v>2023.2917</c:v>
                </c:pt>
                <c:pt idx="782">
                  <c:v>2023.375</c:v>
                </c:pt>
                <c:pt idx="783">
                  <c:v>2023.4583</c:v>
                </c:pt>
                <c:pt idx="784">
                  <c:v>2023.5417</c:v>
                </c:pt>
                <c:pt idx="785">
                  <c:v>2023.625</c:v>
                </c:pt>
                <c:pt idx="786">
                  <c:v>2023.7083</c:v>
                </c:pt>
                <c:pt idx="787">
                  <c:v>2023.7917</c:v>
                </c:pt>
                <c:pt idx="788">
                  <c:v>2023.875</c:v>
                </c:pt>
                <c:pt idx="789">
                  <c:v>2023.9583</c:v>
                </c:pt>
                <c:pt idx="790">
                  <c:v>2024.0417</c:v>
                </c:pt>
                <c:pt idx="791">
                  <c:v>2024.125</c:v>
                </c:pt>
                <c:pt idx="792">
                  <c:v>2024.2083</c:v>
                </c:pt>
                <c:pt idx="793">
                  <c:v>2024.2917</c:v>
                </c:pt>
                <c:pt idx="794">
                  <c:v>2024.375</c:v>
                </c:pt>
                <c:pt idx="795">
                  <c:v>2024.4583</c:v>
                </c:pt>
                <c:pt idx="796">
                  <c:v>2024.5417</c:v>
                </c:pt>
                <c:pt idx="797">
                  <c:v>2024.625</c:v>
                </c:pt>
                <c:pt idx="798">
                  <c:v>2024.7083</c:v>
                </c:pt>
                <c:pt idx="799">
                  <c:v>2024.7917</c:v>
                </c:pt>
                <c:pt idx="800">
                  <c:v>2024.875</c:v>
                </c:pt>
                <c:pt idx="801">
                  <c:v>2024.9583</c:v>
                </c:pt>
                <c:pt idx="802">
                  <c:v>2025.0417</c:v>
                </c:pt>
                <c:pt idx="803">
                  <c:v>2025.125</c:v>
                </c:pt>
                <c:pt idx="804">
                  <c:v>2025.2083</c:v>
                </c:pt>
                <c:pt idx="805">
                  <c:v>2025.2917</c:v>
                </c:pt>
              </c:numCache>
            </c:numRef>
          </c:xVal>
          <c:yVal>
            <c:numRef>
              <c:f>'Fig 1 manual nonlinear regr'!$AF$3:$AF$808</c:f>
              <c:numCache>
                <c:formatCode>General</c:formatCode>
                <c:ptCount val="806"/>
                <c:pt idx="0">
                  <c:v>314.43</c:v>
                </c:pt>
                <c:pt idx="1">
                  <c:v>315.16000000000003</c:v>
                </c:pt>
                <c:pt idx="2">
                  <c:v>314.70999999999998</c:v>
                </c:pt>
                <c:pt idx="3">
                  <c:v>315.14</c:v>
                </c:pt>
                <c:pt idx="4">
                  <c:v>315.18</c:v>
                </c:pt>
                <c:pt idx="5">
                  <c:v>316.18</c:v>
                </c:pt>
                <c:pt idx="6">
                  <c:v>316.08</c:v>
                </c:pt>
                <c:pt idx="7">
                  <c:v>315.41000000000003</c:v>
                </c:pt>
                <c:pt idx="8">
                  <c:v>315.2</c:v>
                </c:pt>
                <c:pt idx="9">
                  <c:v>315.43</c:v>
                </c:pt>
                <c:pt idx="10">
                  <c:v>315.55</c:v>
                </c:pt>
                <c:pt idx="11">
                  <c:v>315.86</c:v>
                </c:pt>
                <c:pt idx="12">
                  <c:v>315.38</c:v>
                </c:pt>
                <c:pt idx="13">
                  <c:v>315.41000000000003</c:v>
                </c:pt>
                <c:pt idx="14">
                  <c:v>315.49</c:v>
                </c:pt>
                <c:pt idx="15">
                  <c:v>316.02999999999997</c:v>
                </c:pt>
                <c:pt idx="16">
                  <c:v>315.86</c:v>
                </c:pt>
                <c:pt idx="17">
                  <c:v>316.06</c:v>
                </c:pt>
                <c:pt idx="18">
                  <c:v>316.73</c:v>
                </c:pt>
                <c:pt idx="19">
                  <c:v>316.33</c:v>
                </c:pt>
                <c:pt idx="20">
                  <c:v>316.68</c:v>
                </c:pt>
                <c:pt idx="21">
                  <c:v>316.35000000000002</c:v>
                </c:pt>
                <c:pt idx="22">
                  <c:v>316.39999999999998</c:v>
                </c:pt>
                <c:pt idx="23">
                  <c:v>316.36</c:v>
                </c:pt>
                <c:pt idx="24">
                  <c:v>316.27999999999997</c:v>
                </c:pt>
                <c:pt idx="25">
                  <c:v>316.7</c:v>
                </c:pt>
                <c:pt idx="26">
                  <c:v>317.22000000000003</c:v>
                </c:pt>
                <c:pt idx="27">
                  <c:v>317.47000000000003</c:v>
                </c:pt>
                <c:pt idx="28">
                  <c:v>317.52</c:v>
                </c:pt>
                <c:pt idx="29">
                  <c:v>317.19</c:v>
                </c:pt>
                <c:pt idx="30">
                  <c:v>317.08</c:v>
                </c:pt>
                <c:pt idx="31">
                  <c:v>316.83</c:v>
                </c:pt>
                <c:pt idx="32">
                  <c:v>316.88</c:v>
                </c:pt>
                <c:pt idx="33">
                  <c:v>316.95999999999998</c:v>
                </c:pt>
                <c:pt idx="34">
                  <c:v>316.86</c:v>
                </c:pt>
                <c:pt idx="35">
                  <c:v>317.08</c:v>
                </c:pt>
                <c:pt idx="36">
                  <c:v>317.26</c:v>
                </c:pt>
                <c:pt idx="37">
                  <c:v>317.16000000000003</c:v>
                </c:pt>
                <c:pt idx="38">
                  <c:v>317.76</c:v>
                </c:pt>
                <c:pt idx="39">
                  <c:v>317.63</c:v>
                </c:pt>
                <c:pt idx="40">
                  <c:v>317.88</c:v>
                </c:pt>
                <c:pt idx="41">
                  <c:v>318.06</c:v>
                </c:pt>
                <c:pt idx="42">
                  <c:v>317.89999999999998</c:v>
                </c:pt>
                <c:pt idx="43">
                  <c:v>318.32</c:v>
                </c:pt>
                <c:pt idx="44">
                  <c:v>317.99</c:v>
                </c:pt>
                <c:pt idx="45">
                  <c:v>317.79000000000002</c:v>
                </c:pt>
                <c:pt idx="46">
                  <c:v>317.91000000000003</c:v>
                </c:pt>
                <c:pt idx="47">
                  <c:v>317.92</c:v>
                </c:pt>
                <c:pt idx="48">
                  <c:v>318.39</c:v>
                </c:pt>
                <c:pt idx="49">
                  <c:v>318.24</c:v>
                </c:pt>
                <c:pt idx="50">
                  <c:v>318.18</c:v>
                </c:pt>
                <c:pt idx="51">
                  <c:v>318.47000000000003</c:v>
                </c:pt>
                <c:pt idx="52">
                  <c:v>318.92</c:v>
                </c:pt>
                <c:pt idx="53">
                  <c:v>318.68</c:v>
                </c:pt>
                <c:pt idx="54">
                  <c:v>319.17</c:v>
                </c:pt>
                <c:pt idx="55">
                  <c:v>318.45</c:v>
                </c:pt>
                <c:pt idx="56">
                  <c:v>318.58</c:v>
                </c:pt>
                <c:pt idx="57">
                  <c:v>318.47000000000003</c:v>
                </c:pt>
                <c:pt idx="58">
                  <c:v>318.7</c:v>
                </c:pt>
                <c:pt idx="59">
                  <c:v>318.44</c:v>
                </c:pt>
                <c:pt idx="60">
                  <c:v>318.57</c:v>
                </c:pt>
                <c:pt idx="61">
                  <c:v>319.05</c:v>
                </c:pt>
                <c:pt idx="62">
                  <c:v>319.39999999999998</c:v>
                </c:pt>
                <c:pt idx="63">
                  <c:v>319.32</c:v>
                </c:pt>
                <c:pt idx="64">
                  <c:v>319.05</c:v>
                </c:pt>
                <c:pt idx="65">
                  <c:v>319.05</c:v>
                </c:pt>
                <c:pt idx="66">
                  <c:v>319.14</c:v>
                </c:pt>
                <c:pt idx="67">
                  <c:v>319.02</c:v>
                </c:pt>
                <c:pt idx="68">
                  <c:v>318.97000000000003</c:v>
                </c:pt>
                <c:pt idx="69">
                  <c:v>319.13</c:v>
                </c:pt>
                <c:pt idx="70">
                  <c:v>319.54000000000002</c:v>
                </c:pt>
                <c:pt idx="71">
                  <c:v>319.37</c:v>
                </c:pt>
                <c:pt idx="72">
                  <c:v>319.41000000000003</c:v>
                </c:pt>
                <c:pt idx="73">
                  <c:v>319.45</c:v>
                </c:pt>
                <c:pt idx="74">
                  <c:v>319.39999999999998</c:v>
                </c:pt>
                <c:pt idx="75">
                  <c:v>319.75</c:v>
                </c:pt>
                <c:pt idx="76">
                  <c:v>319.77</c:v>
                </c:pt>
                <c:pt idx="77">
                  <c:v>320</c:v>
                </c:pt>
                <c:pt idx="78">
                  <c:v>319.66000000000003</c:v>
                </c:pt>
                <c:pt idx="79">
                  <c:v>319.91000000000003</c:v>
                </c:pt>
                <c:pt idx="80">
                  <c:v>319.58</c:v>
                </c:pt>
                <c:pt idx="81">
                  <c:v>319.49</c:v>
                </c:pt>
                <c:pt idx="82">
                  <c:v>319.39999999999998</c:v>
                </c:pt>
                <c:pt idx="83">
                  <c:v>319.81</c:v>
                </c:pt>
                <c:pt idx="84">
                  <c:v>319.58999999999997</c:v>
                </c:pt>
                <c:pt idx="85">
                  <c:v>319.77999999999997</c:v>
                </c:pt>
                <c:pt idx="86">
                  <c:v>319.3</c:v>
                </c:pt>
                <c:pt idx="87">
                  <c:v>319.7</c:v>
                </c:pt>
                <c:pt idx="88">
                  <c:v>320.51</c:v>
                </c:pt>
                <c:pt idx="89">
                  <c:v>320.14999999999998</c:v>
                </c:pt>
                <c:pt idx="90">
                  <c:v>320.77</c:v>
                </c:pt>
                <c:pt idx="91">
                  <c:v>320.36</c:v>
                </c:pt>
                <c:pt idx="92">
                  <c:v>320.77999999999997</c:v>
                </c:pt>
                <c:pt idx="93">
                  <c:v>320.2</c:v>
                </c:pt>
                <c:pt idx="94">
                  <c:v>320.58999999999997</c:v>
                </c:pt>
                <c:pt idx="95">
                  <c:v>320.95999999999998</c:v>
                </c:pt>
                <c:pt idx="96">
                  <c:v>321.08</c:v>
                </c:pt>
                <c:pt idx="97">
                  <c:v>321.33999999999997</c:v>
                </c:pt>
                <c:pt idx="98">
                  <c:v>321.2</c:v>
                </c:pt>
                <c:pt idx="99">
                  <c:v>321.57</c:v>
                </c:pt>
                <c:pt idx="100">
                  <c:v>321.68</c:v>
                </c:pt>
                <c:pt idx="101">
                  <c:v>321.64999999999998</c:v>
                </c:pt>
                <c:pt idx="102">
                  <c:v>321.60000000000002</c:v>
                </c:pt>
                <c:pt idx="103">
                  <c:v>321.17</c:v>
                </c:pt>
                <c:pt idx="104">
                  <c:v>321.7</c:v>
                </c:pt>
                <c:pt idx="105">
                  <c:v>321.81</c:v>
                </c:pt>
                <c:pt idx="106">
                  <c:v>322.29000000000002</c:v>
                </c:pt>
                <c:pt idx="107">
                  <c:v>321.86</c:v>
                </c:pt>
                <c:pt idx="108">
                  <c:v>321.73</c:v>
                </c:pt>
                <c:pt idx="109">
                  <c:v>322.04000000000002</c:v>
                </c:pt>
                <c:pt idx="110">
                  <c:v>322.12</c:v>
                </c:pt>
                <c:pt idx="111">
                  <c:v>321.91000000000003</c:v>
                </c:pt>
                <c:pt idx="112">
                  <c:v>321.83999999999997</c:v>
                </c:pt>
                <c:pt idx="113">
                  <c:v>322.20999999999998</c:v>
                </c:pt>
                <c:pt idx="114">
                  <c:v>322.23</c:v>
                </c:pt>
                <c:pt idx="115">
                  <c:v>322.47000000000003</c:v>
                </c:pt>
                <c:pt idx="116">
                  <c:v>322.64999999999998</c:v>
                </c:pt>
                <c:pt idx="117">
                  <c:v>322.75</c:v>
                </c:pt>
                <c:pt idx="118">
                  <c:v>322.54000000000002</c:v>
                </c:pt>
                <c:pt idx="119">
                  <c:v>322.51</c:v>
                </c:pt>
                <c:pt idx="120">
                  <c:v>322.55</c:v>
                </c:pt>
                <c:pt idx="121">
                  <c:v>322.62</c:v>
                </c:pt>
                <c:pt idx="122">
                  <c:v>322.68</c:v>
                </c:pt>
                <c:pt idx="123">
                  <c:v>323.19</c:v>
                </c:pt>
                <c:pt idx="124">
                  <c:v>323.45999999999998</c:v>
                </c:pt>
                <c:pt idx="125">
                  <c:v>323.43</c:v>
                </c:pt>
                <c:pt idx="126">
                  <c:v>323.32</c:v>
                </c:pt>
                <c:pt idx="127">
                  <c:v>323.33</c:v>
                </c:pt>
                <c:pt idx="128">
                  <c:v>323.25</c:v>
                </c:pt>
                <c:pt idx="129">
                  <c:v>323.69</c:v>
                </c:pt>
                <c:pt idx="130">
                  <c:v>323.97000000000003</c:v>
                </c:pt>
                <c:pt idx="131">
                  <c:v>323.77</c:v>
                </c:pt>
                <c:pt idx="132">
                  <c:v>324.31</c:v>
                </c:pt>
                <c:pt idx="133">
                  <c:v>324.27</c:v>
                </c:pt>
                <c:pt idx="134">
                  <c:v>324.48</c:v>
                </c:pt>
                <c:pt idx="135">
                  <c:v>324.51</c:v>
                </c:pt>
                <c:pt idx="136">
                  <c:v>325.17</c:v>
                </c:pt>
                <c:pt idx="137">
                  <c:v>324.97000000000003</c:v>
                </c:pt>
                <c:pt idx="138">
                  <c:v>325.37</c:v>
                </c:pt>
                <c:pt idx="139">
                  <c:v>324.88</c:v>
                </c:pt>
                <c:pt idx="140">
                  <c:v>324.79000000000002</c:v>
                </c:pt>
                <c:pt idx="141">
                  <c:v>324.91000000000003</c:v>
                </c:pt>
                <c:pt idx="142">
                  <c:v>325.02999999999997</c:v>
                </c:pt>
                <c:pt idx="143">
                  <c:v>325.33999999999997</c:v>
                </c:pt>
                <c:pt idx="144">
                  <c:v>325.61</c:v>
                </c:pt>
                <c:pt idx="145">
                  <c:v>325.74</c:v>
                </c:pt>
                <c:pt idx="146">
                  <c:v>325.16000000000003</c:v>
                </c:pt>
                <c:pt idx="147">
                  <c:v>325.45999999999998</c:v>
                </c:pt>
                <c:pt idx="148">
                  <c:v>325.63</c:v>
                </c:pt>
                <c:pt idx="149">
                  <c:v>325.99</c:v>
                </c:pt>
                <c:pt idx="150">
                  <c:v>326.10000000000002</c:v>
                </c:pt>
                <c:pt idx="151">
                  <c:v>326.18</c:v>
                </c:pt>
                <c:pt idx="152">
                  <c:v>325.95</c:v>
                </c:pt>
                <c:pt idx="153">
                  <c:v>325.93</c:v>
                </c:pt>
                <c:pt idx="154">
                  <c:v>326.14</c:v>
                </c:pt>
                <c:pt idx="155">
                  <c:v>326.02999999999997</c:v>
                </c:pt>
                <c:pt idx="156">
                  <c:v>325.85000000000002</c:v>
                </c:pt>
                <c:pt idx="157">
                  <c:v>325.38</c:v>
                </c:pt>
                <c:pt idx="158">
                  <c:v>326</c:v>
                </c:pt>
                <c:pt idx="159">
                  <c:v>326.36</c:v>
                </c:pt>
                <c:pt idx="160">
                  <c:v>326.64999999999998</c:v>
                </c:pt>
                <c:pt idx="161">
                  <c:v>326.74</c:v>
                </c:pt>
                <c:pt idx="162">
                  <c:v>326.37</c:v>
                </c:pt>
                <c:pt idx="163">
                  <c:v>326.69</c:v>
                </c:pt>
                <c:pt idx="164">
                  <c:v>326.75</c:v>
                </c:pt>
                <c:pt idx="165">
                  <c:v>326.82</c:v>
                </c:pt>
                <c:pt idx="166">
                  <c:v>326.73</c:v>
                </c:pt>
                <c:pt idx="167">
                  <c:v>326.98</c:v>
                </c:pt>
                <c:pt idx="168">
                  <c:v>326.39</c:v>
                </c:pt>
                <c:pt idx="169">
                  <c:v>327.29000000000002</c:v>
                </c:pt>
                <c:pt idx="170">
                  <c:v>327.14</c:v>
                </c:pt>
                <c:pt idx="171">
                  <c:v>326.88</c:v>
                </c:pt>
                <c:pt idx="172">
                  <c:v>327.36</c:v>
                </c:pt>
                <c:pt idx="173">
                  <c:v>327.67</c:v>
                </c:pt>
                <c:pt idx="174">
                  <c:v>327.87</c:v>
                </c:pt>
                <c:pt idx="175">
                  <c:v>328.33</c:v>
                </c:pt>
                <c:pt idx="176">
                  <c:v>328.45</c:v>
                </c:pt>
                <c:pt idx="177">
                  <c:v>328.36</c:v>
                </c:pt>
                <c:pt idx="178">
                  <c:v>328.51</c:v>
                </c:pt>
                <c:pt idx="179">
                  <c:v>328.91</c:v>
                </c:pt>
                <c:pt idx="180">
                  <c:v>328.96</c:v>
                </c:pt>
                <c:pt idx="181">
                  <c:v>329.08</c:v>
                </c:pt>
                <c:pt idx="182">
                  <c:v>329.54</c:v>
                </c:pt>
                <c:pt idx="183">
                  <c:v>329.84</c:v>
                </c:pt>
                <c:pt idx="184">
                  <c:v>330.15</c:v>
                </c:pt>
                <c:pt idx="185">
                  <c:v>330.63</c:v>
                </c:pt>
                <c:pt idx="186">
                  <c:v>330.55</c:v>
                </c:pt>
                <c:pt idx="187">
                  <c:v>330.32</c:v>
                </c:pt>
                <c:pt idx="188">
                  <c:v>330.13</c:v>
                </c:pt>
                <c:pt idx="189">
                  <c:v>329.45</c:v>
                </c:pt>
                <c:pt idx="190">
                  <c:v>329.32</c:v>
                </c:pt>
                <c:pt idx="191">
                  <c:v>330.05</c:v>
                </c:pt>
                <c:pt idx="192">
                  <c:v>330.14</c:v>
                </c:pt>
                <c:pt idx="193">
                  <c:v>330.22</c:v>
                </c:pt>
                <c:pt idx="194">
                  <c:v>330.22</c:v>
                </c:pt>
                <c:pt idx="195">
                  <c:v>329.79</c:v>
                </c:pt>
                <c:pt idx="196">
                  <c:v>330.21</c:v>
                </c:pt>
                <c:pt idx="197">
                  <c:v>330.54</c:v>
                </c:pt>
                <c:pt idx="198">
                  <c:v>330.44</c:v>
                </c:pt>
                <c:pt idx="199">
                  <c:v>330.53</c:v>
                </c:pt>
                <c:pt idx="200">
                  <c:v>330.5</c:v>
                </c:pt>
                <c:pt idx="201">
                  <c:v>330.54</c:v>
                </c:pt>
                <c:pt idx="202">
                  <c:v>330.84</c:v>
                </c:pt>
                <c:pt idx="203">
                  <c:v>330.85</c:v>
                </c:pt>
                <c:pt idx="204">
                  <c:v>330.37</c:v>
                </c:pt>
                <c:pt idx="205">
                  <c:v>330.53</c:v>
                </c:pt>
                <c:pt idx="206">
                  <c:v>330.98</c:v>
                </c:pt>
                <c:pt idx="207">
                  <c:v>331.01</c:v>
                </c:pt>
                <c:pt idx="208">
                  <c:v>331.12</c:v>
                </c:pt>
                <c:pt idx="209">
                  <c:v>331.33</c:v>
                </c:pt>
                <c:pt idx="210">
                  <c:v>331.6</c:v>
                </c:pt>
                <c:pt idx="211">
                  <c:v>331.62</c:v>
                </c:pt>
                <c:pt idx="212">
                  <c:v>331.57</c:v>
                </c:pt>
                <c:pt idx="213">
                  <c:v>331.74</c:v>
                </c:pt>
                <c:pt idx="214">
                  <c:v>331.67</c:v>
                </c:pt>
                <c:pt idx="215">
                  <c:v>332.14</c:v>
                </c:pt>
                <c:pt idx="216">
                  <c:v>331.78</c:v>
                </c:pt>
                <c:pt idx="217">
                  <c:v>332.16</c:v>
                </c:pt>
                <c:pt idx="218">
                  <c:v>331.75</c:v>
                </c:pt>
                <c:pt idx="219">
                  <c:v>331.56</c:v>
                </c:pt>
                <c:pt idx="220">
                  <c:v>332.23</c:v>
                </c:pt>
                <c:pt idx="221">
                  <c:v>332.07</c:v>
                </c:pt>
                <c:pt idx="222">
                  <c:v>332.07</c:v>
                </c:pt>
                <c:pt idx="223">
                  <c:v>331.98</c:v>
                </c:pt>
                <c:pt idx="224">
                  <c:v>332.35</c:v>
                </c:pt>
                <c:pt idx="225">
                  <c:v>332.59</c:v>
                </c:pt>
                <c:pt idx="226">
                  <c:v>332.77</c:v>
                </c:pt>
                <c:pt idx="227">
                  <c:v>332.58</c:v>
                </c:pt>
                <c:pt idx="228">
                  <c:v>333.4</c:v>
                </c:pt>
                <c:pt idx="229">
                  <c:v>333.54</c:v>
                </c:pt>
                <c:pt idx="230">
                  <c:v>334</c:v>
                </c:pt>
                <c:pt idx="231">
                  <c:v>333.79</c:v>
                </c:pt>
                <c:pt idx="232">
                  <c:v>334.01</c:v>
                </c:pt>
                <c:pt idx="233">
                  <c:v>333.91</c:v>
                </c:pt>
                <c:pt idx="234">
                  <c:v>334.36</c:v>
                </c:pt>
                <c:pt idx="235">
                  <c:v>334.51</c:v>
                </c:pt>
                <c:pt idx="236">
                  <c:v>334.68</c:v>
                </c:pt>
                <c:pt idx="237">
                  <c:v>334.58</c:v>
                </c:pt>
                <c:pt idx="238">
                  <c:v>335.01</c:v>
                </c:pt>
                <c:pt idx="239">
                  <c:v>334.6</c:v>
                </c:pt>
                <c:pt idx="240">
                  <c:v>335</c:v>
                </c:pt>
                <c:pt idx="241">
                  <c:v>335.07</c:v>
                </c:pt>
                <c:pt idx="242">
                  <c:v>335.08</c:v>
                </c:pt>
                <c:pt idx="243">
                  <c:v>335.6</c:v>
                </c:pt>
                <c:pt idx="244">
                  <c:v>335.65</c:v>
                </c:pt>
                <c:pt idx="245">
                  <c:v>335.87</c:v>
                </c:pt>
                <c:pt idx="246">
                  <c:v>335.51</c:v>
                </c:pt>
                <c:pt idx="247">
                  <c:v>335.72</c:v>
                </c:pt>
                <c:pt idx="248">
                  <c:v>335.99</c:v>
                </c:pt>
                <c:pt idx="249">
                  <c:v>335.87</c:v>
                </c:pt>
                <c:pt idx="250">
                  <c:v>336.22</c:v>
                </c:pt>
                <c:pt idx="251">
                  <c:v>336</c:v>
                </c:pt>
                <c:pt idx="252">
                  <c:v>336.56</c:v>
                </c:pt>
                <c:pt idx="253">
                  <c:v>336.11</c:v>
                </c:pt>
                <c:pt idx="254">
                  <c:v>336.24</c:v>
                </c:pt>
                <c:pt idx="255">
                  <c:v>336.83</c:v>
                </c:pt>
                <c:pt idx="256">
                  <c:v>336.69</c:v>
                </c:pt>
                <c:pt idx="257">
                  <c:v>337.2</c:v>
                </c:pt>
                <c:pt idx="258">
                  <c:v>337.19</c:v>
                </c:pt>
                <c:pt idx="259">
                  <c:v>337.57</c:v>
                </c:pt>
                <c:pt idx="260">
                  <c:v>337.59</c:v>
                </c:pt>
                <c:pt idx="261">
                  <c:v>337.83</c:v>
                </c:pt>
                <c:pt idx="262">
                  <c:v>338.13</c:v>
                </c:pt>
                <c:pt idx="263">
                  <c:v>337.85</c:v>
                </c:pt>
                <c:pt idx="264">
                  <c:v>338.51</c:v>
                </c:pt>
                <c:pt idx="265">
                  <c:v>338.31</c:v>
                </c:pt>
                <c:pt idx="266">
                  <c:v>338.4</c:v>
                </c:pt>
                <c:pt idx="267">
                  <c:v>338.85</c:v>
                </c:pt>
                <c:pt idx="268">
                  <c:v>338.56</c:v>
                </c:pt>
                <c:pt idx="269">
                  <c:v>339.07</c:v>
                </c:pt>
                <c:pt idx="270">
                  <c:v>339.38</c:v>
                </c:pt>
                <c:pt idx="271">
                  <c:v>339.4</c:v>
                </c:pt>
                <c:pt idx="272">
                  <c:v>339.46</c:v>
                </c:pt>
                <c:pt idx="273">
                  <c:v>339.26</c:v>
                </c:pt>
                <c:pt idx="274">
                  <c:v>339.42</c:v>
                </c:pt>
                <c:pt idx="275">
                  <c:v>339.98</c:v>
                </c:pt>
                <c:pt idx="276">
                  <c:v>340.08</c:v>
                </c:pt>
                <c:pt idx="277">
                  <c:v>339.98</c:v>
                </c:pt>
                <c:pt idx="278">
                  <c:v>339.97</c:v>
                </c:pt>
                <c:pt idx="279">
                  <c:v>340.06</c:v>
                </c:pt>
                <c:pt idx="280">
                  <c:v>339.92</c:v>
                </c:pt>
                <c:pt idx="281">
                  <c:v>339.87</c:v>
                </c:pt>
                <c:pt idx="282">
                  <c:v>340.17</c:v>
                </c:pt>
                <c:pt idx="283">
                  <c:v>340.39</c:v>
                </c:pt>
                <c:pt idx="284">
                  <c:v>340.75</c:v>
                </c:pt>
                <c:pt idx="285">
                  <c:v>340.85</c:v>
                </c:pt>
                <c:pt idx="286">
                  <c:v>341.09</c:v>
                </c:pt>
                <c:pt idx="287">
                  <c:v>341.16</c:v>
                </c:pt>
                <c:pt idx="288">
                  <c:v>341.18</c:v>
                </c:pt>
                <c:pt idx="289">
                  <c:v>341.32</c:v>
                </c:pt>
                <c:pt idx="290">
                  <c:v>341.67</c:v>
                </c:pt>
                <c:pt idx="291">
                  <c:v>341.43</c:v>
                </c:pt>
                <c:pt idx="292">
                  <c:v>341.61</c:v>
                </c:pt>
                <c:pt idx="293">
                  <c:v>341.64</c:v>
                </c:pt>
                <c:pt idx="294">
                  <c:v>341.56</c:v>
                </c:pt>
                <c:pt idx="295">
                  <c:v>341.77</c:v>
                </c:pt>
                <c:pt idx="296">
                  <c:v>341.59</c:v>
                </c:pt>
                <c:pt idx="297">
                  <c:v>341.71</c:v>
                </c:pt>
                <c:pt idx="298">
                  <c:v>341.75</c:v>
                </c:pt>
                <c:pt idx="299">
                  <c:v>342.25</c:v>
                </c:pt>
                <c:pt idx="300">
                  <c:v>341.85</c:v>
                </c:pt>
                <c:pt idx="301">
                  <c:v>342.76</c:v>
                </c:pt>
                <c:pt idx="302">
                  <c:v>342.97</c:v>
                </c:pt>
                <c:pt idx="303">
                  <c:v>343.3</c:v>
                </c:pt>
                <c:pt idx="304">
                  <c:v>343.56</c:v>
                </c:pt>
                <c:pt idx="305">
                  <c:v>343.89</c:v>
                </c:pt>
                <c:pt idx="306">
                  <c:v>343.59</c:v>
                </c:pt>
                <c:pt idx="307">
                  <c:v>343.86</c:v>
                </c:pt>
                <c:pt idx="308">
                  <c:v>343.92</c:v>
                </c:pt>
                <c:pt idx="309">
                  <c:v>344.12</c:v>
                </c:pt>
                <c:pt idx="310">
                  <c:v>344.32</c:v>
                </c:pt>
                <c:pt idx="311">
                  <c:v>344.39</c:v>
                </c:pt>
                <c:pt idx="312">
                  <c:v>344.26</c:v>
                </c:pt>
                <c:pt idx="313">
                  <c:v>344.75</c:v>
                </c:pt>
                <c:pt idx="314">
                  <c:v>344.59</c:v>
                </c:pt>
                <c:pt idx="315">
                  <c:v>344.73</c:v>
                </c:pt>
                <c:pt idx="316">
                  <c:v>345.02</c:v>
                </c:pt>
                <c:pt idx="317">
                  <c:v>345.12</c:v>
                </c:pt>
                <c:pt idx="318">
                  <c:v>344.76</c:v>
                </c:pt>
                <c:pt idx="319">
                  <c:v>345.19</c:v>
                </c:pt>
                <c:pt idx="320">
                  <c:v>345.41</c:v>
                </c:pt>
                <c:pt idx="321">
                  <c:v>345.88</c:v>
                </c:pt>
                <c:pt idx="322">
                  <c:v>345.59</c:v>
                </c:pt>
                <c:pt idx="323">
                  <c:v>345.92</c:v>
                </c:pt>
                <c:pt idx="324">
                  <c:v>346.56</c:v>
                </c:pt>
                <c:pt idx="325">
                  <c:v>346.08</c:v>
                </c:pt>
                <c:pt idx="326">
                  <c:v>346.12</c:v>
                </c:pt>
                <c:pt idx="327">
                  <c:v>346.23</c:v>
                </c:pt>
                <c:pt idx="328">
                  <c:v>346.08</c:v>
                </c:pt>
                <c:pt idx="329">
                  <c:v>346.57</c:v>
                </c:pt>
                <c:pt idx="330">
                  <c:v>346.59</c:v>
                </c:pt>
                <c:pt idx="331">
                  <c:v>346.6</c:v>
                </c:pt>
                <c:pt idx="332">
                  <c:v>346.82</c:v>
                </c:pt>
                <c:pt idx="333">
                  <c:v>347.04</c:v>
                </c:pt>
                <c:pt idx="334">
                  <c:v>346.82</c:v>
                </c:pt>
                <c:pt idx="335">
                  <c:v>346.98</c:v>
                </c:pt>
                <c:pt idx="336">
                  <c:v>346.93</c:v>
                </c:pt>
                <c:pt idx="337">
                  <c:v>347.29</c:v>
                </c:pt>
                <c:pt idx="338">
                  <c:v>347.42</c:v>
                </c:pt>
                <c:pt idx="339">
                  <c:v>347.61</c:v>
                </c:pt>
                <c:pt idx="340">
                  <c:v>347.43</c:v>
                </c:pt>
                <c:pt idx="341">
                  <c:v>347.51</c:v>
                </c:pt>
                <c:pt idx="342">
                  <c:v>348.62</c:v>
                </c:pt>
                <c:pt idx="343">
                  <c:v>348.04</c:v>
                </c:pt>
                <c:pt idx="344">
                  <c:v>348.28</c:v>
                </c:pt>
                <c:pt idx="345">
                  <c:v>348.36</c:v>
                </c:pt>
                <c:pt idx="346">
                  <c:v>348.66</c:v>
                </c:pt>
                <c:pt idx="347">
                  <c:v>348.24</c:v>
                </c:pt>
                <c:pt idx="348">
                  <c:v>348.39</c:v>
                </c:pt>
                <c:pt idx="349">
                  <c:v>348.84</c:v>
                </c:pt>
                <c:pt idx="350">
                  <c:v>349.09</c:v>
                </c:pt>
                <c:pt idx="351">
                  <c:v>349.29</c:v>
                </c:pt>
                <c:pt idx="352">
                  <c:v>349.51</c:v>
                </c:pt>
                <c:pt idx="353">
                  <c:v>349.65</c:v>
                </c:pt>
                <c:pt idx="354">
                  <c:v>349.85</c:v>
                </c:pt>
                <c:pt idx="355">
                  <c:v>349.96</c:v>
                </c:pt>
                <c:pt idx="356">
                  <c:v>350.15</c:v>
                </c:pt>
                <c:pt idx="357">
                  <c:v>350.14</c:v>
                </c:pt>
                <c:pt idx="358">
                  <c:v>350.49</c:v>
                </c:pt>
                <c:pt idx="359">
                  <c:v>351</c:v>
                </c:pt>
                <c:pt idx="360">
                  <c:v>350.99</c:v>
                </c:pt>
                <c:pt idx="361">
                  <c:v>351.03</c:v>
                </c:pt>
                <c:pt idx="362">
                  <c:v>351.22</c:v>
                </c:pt>
                <c:pt idx="363">
                  <c:v>351.55</c:v>
                </c:pt>
                <c:pt idx="364">
                  <c:v>352.15</c:v>
                </c:pt>
                <c:pt idx="365">
                  <c:v>352.01</c:v>
                </c:pt>
                <c:pt idx="366">
                  <c:v>352.18</c:v>
                </c:pt>
                <c:pt idx="367">
                  <c:v>352.62</c:v>
                </c:pt>
                <c:pt idx="368">
                  <c:v>352.53</c:v>
                </c:pt>
                <c:pt idx="369">
                  <c:v>352.52</c:v>
                </c:pt>
                <c:pt idx="370">
                  <c:v>352.99</c:v>
                </c:pt>
                <c:pt idx="371">
                  <c:v>352.69</c:v>
                </c:pt>
                <c:pt idx="372">
                  <c:v>352.6</c:v>
                </c:pt>
                <c:pt idx="373">
                  <c:v>353.07</c:v>
                </c:pt>
                <c:pt idx="374">
                  <c:v>352.78</c:v>
                </c:pt>
                <c:pt idx="375">
                  <c:v>353.06</c:v>
                </c:pt>
                <c:pt idx="376">
                  <c:v>353.38</c:v>
                </c:pt>
                <c:pt idx="377">
                  <c:v>353.43</c:v>
                </c:pt>
                <c:pt idx="378">
                  <c:v>353.37</c:v>
                </c:pt>
                <c:pt idx="379">
                  <c:v>353.57</c:v>
                </c:pt>
                <c:pt idx="380">
                  <c:v>353.68</c:v>
                </c:pt>
                <c:pt idx="381">
                  <c:v>353.84</c:v>
                </c:pt>
                <c:pt idx="382">
                  <c:v>353.78</c:v>
                </c:pt>
                <c:pt idx="383">
                  <c:v>354.37</c:v>
                </c:pt>
                <c:pt idx="384">
                  <c:v>354.27</c:v>
                </c:pt>
                <c:pt idx="385">
                  <c:v>353.76</c:v>
                </c:pt>
                <c:pt idx="386">
                  <c:v>354.23</c:v>
                </c:pt>
                <c:pt idx="387">
                  <c:v>354.02</c:v>
                </c:pt>
                <c:pt idx="388">
                  <c:v>354.24</c:v>
                </c:pt>
                <c:pt idx="389">
                  <c:v>354.68</c:v>
                </c:pt>
                <c:pt idx="390">
                  <c:v>354.69</c:v>
                </c:pt>
                <c:pt idx="391">
                  <c:v>354.94</c:v>
                </c:pt>
                <c:pt idx="392">
                  <c:v>355.18</c:v>
                </c:pt>
                <c:pt idx="393">
                  <c:v>355.26</c:v>
                </c:pt>
                <c:pt idx="394">
                  <c:v>354.9</c:v>
                </c:pt>
                <c:pt idx="395">
                  <c:v>355.11</c:v>
                </c:pt>
                <c:pt idx="396">
                  <c:v>355.79</c:v>
                </c:pt>
                <c:pt idx="397">
                  <c:v>356.13</c:v>
                </c:pt>
                <c:pt idx="398">
                  <c:v>356.1</c:v>
                </c:pt>
                <c:pt idx="399">
                  <c:v>355.88</c:v>
                </c:pt>
                <c:pt idx="400">
                  <c:v>355.69</c:v>
                </c:pt>
                <c:pt idx="401">
                  <c:v>355.59</c:v>
                </c:pt>
                <c:pt idx="402">
                  <c:v>355.66</c:v>
                </c:pt>
                <c:pt idx="403">
                  <c:v>355.69</c:v>
                </c:pt>
                <c:pt idx="404">
                  <c:v>355.87</c:v>
                </c:pt>
                <c:pt idx="405">
                  <c:v>356.02</c:v>
                </c:pt>
                <c:pt idx="406">
                  <c:v>356.29</c:v>
                </c:pt>
                <c:pt idx="407">
                  <c:v>356.47</c:v>
                </c:pt>
                <c:pt idx="408">
                  <c:v>356.38</c:v>
                </c:pt>
                <c:pt idx="409">
                  <c:v>356.51</c:v>
                </c:pt>
                <c:pt idx="410">
                  <c:v>356.52</c:v>
                </c:pt>
                <c:pt idx="411">
                  <c:v>357.07</c:v>
                </c:pt>
                <c:pt idx="412">
                  <c:v>356.58</c:v>
                </c:pt>
                <c:pt idx="413">
                  <c:v>356.67</c:v>
                </c:pt>
                <c:pt idx="414">
                  <c:v>356.36</c:v>
                </c:pt>
                <c:pt idx="415">
                  <c:v>356.72</c:v>
                </c:pt>
                <c:pt idx="416">
                  <c:v>356.48</c:v>
                </c:pt>
                <c:pt idx="417">
                  <c:v>356.5</c:v>
                </c:pt>
                <c:pt idx="418">
                  <c:v>357.06</c:v>
                </c:pt>
                <c:pt idx="419">
                  <c:v>356.54</c:v>
                </c:pt>
                <c:pt idx="420">
                  <c:v>356.88</c:v>
                </c:pt>
                <c:pt idx="421">
                  <c:v>356.71</c:v>
                </c:pt>
                <c:pt idx="422">
                  <c:v>357.14</c:v>
                </c:pt>
                <c:pt idx="423">
                  <c:v>357.24</c:v>
                </c:pt>
                <c:pt idx="424">
                  <c:v>356.87</c:v>
                </c:pt>
                <c:pt idx="425">
                  <c:v>357.44</c:v>
                </c:pt>
                <c:pt idx="426">
                  <c:v>357.51</c:v>
                </c:pt>
                <c:pt idx="427">
                  <c:v>357.61</c:v>
                </c:pt>
                <c:pt idx="428">
                  <c:v>357.65</c:v>
                </c:pt>
                <c:pt idx="429">
                  <c:v>357.92</c:v>
                </c:pt>
                <c:pt idx="430">
                  <c:v>358.25</c:v>
                </c:pt>
                <c:pt idx="431">
                  <c:v>358.21</c:v>
                </c:pt>
                <c:pt idx="432">
                  <c:v>358.41</c:v>
                </c:pt>
                <c:pt idx="433">
                  <c:v>358.59</c:v>
                </c:pt>
                <c:pt idx="434">
                  <c:v>358.59</c:v>
                </c:pt>
                <c:pt idx="435">
                  <c:v>358.57</c:v>
                </c:pt>
                <c:pt idx="436">
                  <c:v>358.91</c:v>
                </c:pt>
                <c:pt idx="437">
                  <c:v>359.29</c:v>
                </c:pt>
                <c:pt idx="438">
                  <c:v>359.3</c:v>
                </c:pt>
                <c:pt idx="439">
                  <c:v>359.63</c:v>
                </c:pt>
                <c:pt idx="440">
                  <c:v>359.8</c:v>
                </c:pt>
                <c:pt idx="441">
                  <c:v>359.96</c:v>
                </c:pt>
                <c:pt idx="442">
                  <c:v>359.91</c:v>
                </c:pt>
                <c:pt idx="443">
                  <c:v>360.18</c:v>
                </c:pt>
                <c:pt idx="444">
                  <c:v>360.37</c:v>
                </c:pt>
                <c:pt idx="445">
                  <c:v>360.76</c:v>
                </c:pt>
                <c:pt idx="446">
                  <c:v>360.72</c:v>
                </c:pt>
                <c:pt idx="447">
                  <c:v>360.98</c:v>
                </c:pt>
                <c:pt idx="448">
                  <c:v>361.1</c:v>
                </c:pt>
                <c:pt idx="449">
                  <c:v>360.93</c:v>
                </c:pt>
                <c:pt idx="450">
                  <c:v>361.71</c:v>
                </c:pt>
                <c:pt idx="451">
                  <c:v>361.52</c:v>
                </c:pt>
                <c:pt idx="452">
                  <c:v>361.75</c:v>
                </c:pt>
                <c:pt idx="453">
                  <c:v>361.67</c:v>
                </c:pt>
                <c:pt idx="454">
                  <c:v>361.98</c:v>
                </c:pt>
                <c:pt idx="455">
                  <c:v>362.47</c:v>
                </c:pt>
                <c:pt idx="456">
                  <c:v>362.64</c:v>
                </c:pt>
                <c:pt idx="457">
                  <c:v>361.99</c:v>
                </c:pt>
                <c:pt idx="458">
                  <c:v>362.23</c:v>
                </c:pt>
                <c:pt idx="459">
                  <c:v>362.82</c:v>
                </c:pt>
                <c:pt idx="460">
                  <c:v>362.98</c:v>
                </c:pt>
                <c:pt idx="461">
                  <c:v>363.13</c:v>
                </c:pt>
                <c:pt idx="462">
                  <c:v>363.14</c:v>
                </c:pt>
                <c:pt idx="463">
                  <c:v>363.12</c:v>
                </c:pt>
                <c:pt idx="464">
                  <c:v>363.18</c:v>
                </c:pt>
                <c:pt idx="465">
                  <c:v>363.23</c:v>
                </c:pt>
                <c:pt idx="466">
                  <c:v>363.03</c:v>
                </c:pt>
                <c:pt idx="467">
                  <c:v>363.4</c:v>
                </c:pt>
                <c:pt idx="468">
                  <c:v>363.02</c:v>
                </c:pt>
                <c:pt idx="469">
                  <c:v>363.82</c:v>
                </c:pt>
                <c:pt idx="470">
                  <c:v>363.87</c:v>
                </c:pt>
                <c:pt idx="471">
                  <c:v>363.56</c:v>
                </c:pt>
                <c:pt idx="472">
                  <c:v>363.74</c:v>
                </c:pt>
                <c:pt idx="473">
                  <c:v>363.98</c:v>
                </c:pt>
                <c:pt idx="474">
                  <c:v>363.83</c:v>
                </c:pt>
                <c:pt idx="475">
                  <c:v>364.28</c:v>
                </c:pt>
                <c:pt idx="476">
                  <c:v>364.71</c:v>
                </c:pt>
                <c:pt idx="477">
                  <c:v>365.28</c:v>
                </c:pt>
                <c:pt idx="478">
                  <c:v>365.19</c:v>
                </c:pt>
                <c:pt idx="479">
                  <c:v>365.29</c:v>
                </c:pt>
                <c:pt idx="480">
                  <c:v>365.73</c:v>
                </c:pt>
                <c:pt idx="481">
                  <c:v>366.17</c:v>
                </c:pt>
                <c:pt idx="482">
                  <c:v>366.68</c:v>
                </c:pt>
                <c:pt idx="483">
                  <c:v>366.95</c:v>
                </c:pt>
                <c:pt idx="484">
                  <c:v>367.29</c:v>
                </c:pt>
                <c:pt idx="485">
                  <c:v>367.69</c:v>
                </c:pt>
                <c:pt idx="486">
                  <c:v>367.51</c:v>
                </c:pt>
                <c:pt idx="487">
                  <c:v>367.82</c:v>
                </c:pt>
                <c:pt idx="488">
                  <c:v>367.7</c:v>
                </c:pt>
                <c:pt idx="489">
                  <c:v>368.05</c:v>
                </c:pt>
                <c:pt idx="490">
                  <c:v>368.13</c:v>
                </c:pt>
                <c:pt idx="491">
                  <c:v>368.46</c:v>
                </c:pt>
                <c:pt idx="492">
                  <c:v>368.24</c:v>
                </c:pt>
                <c:pt idx="493">
                  <c:v>368.62</c:v>
                </c:pt>
                <c:pt idx="494">
                  <c:v>368.31</c:v>
                </c:pt>
                <c:pt idx="495">
                  <c:v>368.29</c:v>
                </c:pt>
                <c:pt idx="496">
                  <c:v>368.93</c:v>
                </c:pt>
                <c:pt idx="497">
                  <c:v>368.63</c:v>
                </c:pt>
                <c:pt idx="498">
                  <c:v>368.28</c:v>
                </c:pt>
                <c:pt idx="499">
                  <c:v>368.8</c:v>
                </c:pt>
                <c:pt idx="500">
                  <c:v>368.86</c:v>
                </c:pt>
                <c:pt idx="501">
                  <c:v>368.93</c:v>
                </c:pt>
                <c:pt idx="502">
                  <c:v>369.24</c:v>
                </c:pt>
                <c:pt idx="503">
                  <c:v>368.99</c:v>
                </c:pt>
                <c:pt idx="504">
                  <c:v>369.24</c:v>
                </c:pt>
                <c:pt idx="505">
                  <c:v>369.44</c:v>
                </c:pt>
                <c:pt idx="506">
                  <c:v>368.87</c:v>
                </c:pt>
                <c:pt idx="507">
                  <c:v>369.66</c:v>
                </c:pt>
                <c:pt idx="508">
                  <c:v>369.36</c:v>
                </c:pt>
                <c:pt idx="509">
                  <c:v>369.87</c:v>
                </c:pt>
                <c:pt idx="510">
                  <c:v>370.46</c:v>
                </c:pt>
                <c:pt idx="511">
                  <c:v>370.42</c:v>
                </c:pt>
                <c:pt idx="512">
                  <c:v>370.48</c:v>
                </c:pt>
                <c:pt idx="513">
                  <c:v>370.46</c:v>
                </c:pt>
                <c:pt idx="514">
                  <c:v>370.6</c:v>
                </c:pt>
                <c:pt idx="515">
                  <c:v>370.95</c:v>
                </c:pt>
                <c:pt idx="516">
                  <c:v>371.06</c:v>
                </c:pt>
                <c:pt idx="517">
                  <c:v>370.99</c:v>
                </c:pt>
                <c:pt idx="518">
                  <c:v>371.11</c:v>
                </c:pt>
                <c:pt idx="519">
                  <c:v>371.17</c:v>
                </c:pt>
                <c:pt idx="520">
                  <c:v>371.08</c:v>
                </c:pt>
                <c:pt idx="521">
                  <c:v>371.39</c:v>
                </c:pt>
                <c:pt idx="522">
                  <c:v>371.61</c:v>
                </c:pt>
                <c:pt idx="523">
                  <c:v>371.85</c:v>
                </c:pt>
                <c:pt idx="524">
                  <c:v>371.92</c:v>
                </c:pt>
                <c:pt idx="525">
                  <c:v>372.09</c:v>
                </c:pt>
                <c:pt idx="526">
                  <c:v>372.48</c:v>
                </c:pt>
                <c:pt idx="527">
                  <c:v>372.49</c:v>
                </c:pt>
                <c:pt idx="528">
                  <c:v>372.61</c:v>
                </c:pt>
                <c:pt idx="529">
                  <c:v>372.54</c:v>
                </c:pt>
                <c:pt idx="530">
                  <c:v>372.98</c:v>
                </c:pt>
                <c:pt idx="531">
                  <c:v>373.46</c:v>
                </c:pt>
                <c:pt idx="532">
                  <c:v>373.58</c:v>
                </c:pt>
                <c:pt idx="533">
                  <c:v>373.7</c:v>
                </c:pt>
                <c:pt idx="534">
                  <c:v>374.29</c:v>
                </c:pt>
                <c:pt idx="535">
                  <c:v>374.06</c:v>
                </c:pt>
                <c:pt idx="536">
                  <c:v>374.52</c:v>
                </c:pt>
                <c:pt idx="537">
                  <c:v>374.72</c:v>
                </c:pt>
                <c:pt idx="538">
                  <c:v>374.82</c:v>
                </c:pt>
                <c:pt idx="539">
                  <c:v>374.95</c:v>
                </c:pt>
                <c:pt idx="540">
                  <c:v>374.99</c:v>
                </c:pt>
                <c:pt idx="541">
                  <c:v>375.24</c:v>
                </c:pt>
                <c:pt idx="542">
                  <c:v>375.73</c:v>
                </c:pt>
                <c:pt idx="543">
                  <c:v>376.21</c:v>
                </c:pt>
                <c:pt idx="544">
                  <c:v>376.37</c:v>
                </c:pt>
                <c:pt idx="545">
                  <c:v>376.27</c:v>
                </c:pt>
                <c:pt idx="546">
                  <c:v>376.65</c:v>
                </c:pt>
                <c:pt idx="547">
                  <c:v>376.65</c:v>
                </c:pt>
                <c:pt idx="548">
                  <c:v>376.99</c:v>
                </c:pt>
                <c:pt idx="549">
                  <c:v>376.93</c:v>
                </c:pt>
                <c:pt idx="550">
                  <c:v>376.96</c:v>
                </c:pt>
                <c:pt idx="551">
                  <c:v>377.19</c:v>
                </c:pt>
                <c:pt idx="552">
                  <c:v>377.4</c:v>
                </c:pt>
                <c:pt idx="553">
                  <c:v>377.8</c:v>
                </c:pt>
                <c:pt idx="554">
                  <c:v>377.66</c:v>
                </c:pt>
                <c:pt idx="555">
                  <c:v>377.57</c:v>
                </c:pt>
                <c:pt idx="556">
                  <c:v>377.12</c:v>
                </c:pt>
                <c:pt idx="557">
                  <c:v>377.9</c:v>
                </c:pt>
                <c:pt idx="558">
                  <c:v>377.8</c:v>
                </c:pt>
                <c:pt idx="559">
                  <c:v>378</c:v>
                </c:pt>
                <c:pt idx="560">
                  <c:v>378.49</c:v>
                </c:pt>
                <c:pt idx="561">
                  <c:v>378.48</c:v>
                </c:pt>
                <c:pt idx="562">
                  <c:v>378.37</c:v>
                </c:pt>
                <c:pt idx="563">
                  <c:v>379.1</c:v>
                </c:pt>
                <c:pt idx="564">
                  <c:v>379.45</c:v>
                </c:pt>
                <c:pt idx="565">
                  <c:v>379.84</c:v>
                </c:pt>
                <c:pt idx="566">
                  <c:v>379.49</c:v>
                </c:pt>
                <c:pt idx="567">
                  <c:v>380.07</c:v>
                </c:pt>
                <c:pt idx="568">
                  <c:v>380.38</c:v>
                </c:pt>
                <c:pt idx="569">
                  <c:v>380.61</c:v>
                </c:pt>
                <c:pt idx="570">
                  <c:v>380.2</c:v>
                </c:pt>
                <c:pt idx="571">
                  <c:v>380.5</c:v>
                </c:pt>
                <c:pt idx="572">
                  <c:v>380.69</c:v>
                </c:pt>
                <c:pt idx="573">
                  <c:v>381.09</c:v>
                </c:pt>
                <c:pt idx="574">
                  <c:v>381.33</c:v>
                </c:pt>
                <c:pt idx="575">
                  <c:v>381.58</c:v>
                </c:pt>
                <c:pt idx="576">
                  <c:v>381.32</c:v>
                </c:pt>
                <c:pt idx="577">
                  <c:v>382.11</c:v>
                </c:pt>
                <c:pt idx="578">
                  <c:v>382.06</c:v>
                </c:pt>
                <c:pt idx="579">
                  <c:v>381.93</c:v>
                </c:pt>
                <c:pt idx="580">
                  <c:v>382.1</c:v>
                </c:pt>
                <c:pt idx="581">
                  <c:v>382.27</c:v>
                </c:pt>
                <c:pt idx="582">
                  <c:v>382.35</c:v>
                </c:pt>
                <c:pt idx="583">
                  <c:v>382.66</c:v>
                </c:pt>
                <c:pt idx="584">
                  <c:v>382.52</c:v>
                </c:pt>
                <c:pt idx="585">
                  <c:v>382.84</c:v>
                </c:pt>
                <c:pt idx="586">
                  <c:v>382.88</c:v>
                </c:pt>
                <c:pt idx="587">
                  <c:v>383.22</c:v>
                </c:pt>
                <c:pt idx="588">
                  <c:v>383.17</c:v>
                </c:pt>
                <c:pt idx="589">
                  <c:v>383.95</c:v>
                </c:pt>
                <c:pt idx="590">
                  <c:v>383.56</c:v>
                </c:pt>
                <c:pt idx="591">
                  <c:v>384.06</c:v>
                </c:pt>
                <c:pt idx="592">
                  <c:v>384.25</c:v>
                </c:pt>
                <c:pt idx="593">
                  <c:v>383.95</c:v>
                </c:pt>
                <c:pt idx="594">
                  <c:v>384.56</c:v>
                </c:pt>
                <c:pt idx="595">
                  <c:v>384.72</c:v>
                </c:pt>
                <c:pt idx="596">
                  <c:v>384.9</c:v>
                </c:pt>
                <c:pt idx="597">
                  <c:v>385.07</c:v>
                </c:pt>
                <c:pt idx="598">
                  <c:v>385.54</c:v>
                </c:pt>
                <c:pt idx="599">
                  <c:v>385.2</c:v>
                </c:pt>
                <c:pt idx="600">
                  <c:v>384.72</c:v>
                </c:pt>
                <c:pt idx="601">
                  <c:v>384.71</c:v>
                </c:pt>
                <c:pt idx="602">
                  <c:v>385.69</c:v>
                </c:pt>
                <c:pt idx="603">
                  <c:v>385.68</c:v>
                </c:pt>
                <c:pt idx="604">
                  <c:v>386.04</c:v>
                </c:pt>
                <c:pt idx="605">
                  <c:v>385.98</c:v>
                </c:pt>
                <c:pt idx="606">
                  <c:v>386.68</c:v>
                </c:pt>
                <c:pt idx="607">
                  <c:v>386.49</c:v>
                </c:pt>
                <c:pt idx="608">
                  <c:v>386.59</c:v>
                </c:pt>
                <c:pt idx="609">
                  <c:v>386.64</c:v>
                </c:pt>
                <c:pt idx="610">
                  <c:v>386.86</c:v>
                </c:pt>
                <c:pt idx="611">
                  <c:v>386.81</c:v>
                </c:pt>
                <c:pt idx="612">
                  <c:v>387.54</c:v>
                </c:pt>
                <c:pt idx="613">
                  <c:v>387.15</c:v>
                </c:pt>
                <c:pt idx="614">
                  <c:v>387.24</c:v>
                </c:pt>
                <c:pt idx="615">
                  <c:v>387.46</c:v>
                </c:pt>
                <c:pt idx="616">
                  <c:v>387.77</c:v>
                </c:pt>
                <c:pt idx="617">
                  <c:v>387.99</c:v>
                </c:pt>
                <c:pt idx="618">
                  <c:v>388.22</c:v>
                </c:pt>
                <c:pt idx="619">
                  <c:v>387.88</c:v>
                </c:pt>
                <c:pt idx="620">
                  <c:v>388.36</c:v>
                </c:pt>
                <c:pt idx="621">
                  <c:v>388.43</c:v>
                </c:pt>
                <c:pt idx="622">
                  <c:v>388.62</c:v>
                </c:pt>
                <c:pt idx="623">
                  <c:v>389.47</c:v>
                </c:pt>
                <c:pt idx="624">
                  <c:v>389.85</c:v>
                </c:pt>
                <c:pt idx="625">
                  <c:v>390.12</c:v>
                </c:pt>
                <c:pt idx="626">
                  <c:v>390.09</c:v>
                </c:pt>
                <c:pt idx="627">
                  <c:v>390.1</c:v>
                </c:pt>
                <c:pt idx="628">
                  <c:v>389.93</c:v>
                </c:pt>
                <c:pt idx="629">
                  <c:v>390.21</c:v>
                </c:pt>
                <c:pt idx="630">
                  <c:v>390.32</c:v>
                </c:pt>
                <c:pt idx="631">
                  <c:v>390.72</c:v>
                </c:pt>
                <c:pt idx="632">
                  <c:v>390.99</c:v>
                </c:pt>
                <c:pt idx="633">
                  <c:v>390.8</c:v>
                </c:pt>
                <c:pt idx="634">
                  <c:v>391.19</c:v>
                </c:pt>
                <c:pt idx="635">
                  <c:v>391.12</c:v>
                </c:pt>
                <c:pt idx="636">
                  <c:v>391.27</c:v>
                </c:pt>
                <c:pt idx="637">
                  <c:v>390.83</c:v>
                </c:pt>
                <c:pt idx="638">
                  <c:v>391.24</c:v>
                </c:pt>
                <c:pt idx="639">
                  <c:v>391.64</c:v>
                </c:pt>
                <c:pt idx="640">
                  <c:v>392.25</c:v>
                </c:pt>
                <c:pt idx="641">
                  <c:v>392.04</c:v>
                </c:pt>
                <c:pt idx="642">
                  <c:v>392.6</c:v>
                </c:pt>
                <c:pt idx="643">
                  <c:v>392.53</c:v>
                </c:pt>
                <c:pt idx="644">
                  <c:v>392.64</c:v>
                </c:pt>
                <c:pt idx="645">
                  <c:v>392.86</c:v>
                </c:pt>
                <c:pt idx="646">
                  <c:v>393.07</c:v>
                </c:pt>
                <c:pt idx="647">
                  <c:v>393.2</c:v>
                </c:pt>
                <c:pt idx="648">
                  <c:v>392.99</c:v>
                </c:pt>
                <c:pt idx="649">
                  <c:v>393.65</c:v>
                </c:pt>
                <c:pt idx="650">
                  <c:v>393.73</c:v>
                </c:pt>
                <c:pt idx="651">
                  <c:v>393.63</c:v>
                </c:pt>
                <c:pt idx="652">
                  <c:v>394.12</c:v>
                </c:pt>
                <c:pt idx="653">
                  <c:v>394.37</c:v>
                </c:pt>
                <c:pt idx="654">
                  <c:v>394.74</c:v>
                </c:pt>
                <c:pt idx="655">
                  <c:v>394.64</c:v>
                </c:pt>
                <c:pt idx="656">
                  <c:v>395.25</c:v>
                </c:pt>
                <c:pt idx="657">
                  <c:v>395.27</c:v>
                </c:pt>
                <c:pt idx="658">
                  <c:v>395.62</c:v>
                </c:pt>
                <c:pt idx="659">
                  <c:v>396.23</c:v>
                </c:pt>
                <c:pt idx="660">
                  <c:v>396.07</c:v>
                </c:pt>
                <c:pt idx="661">
                  <c:v>395.79</c:v>
                </c:pt>
                <c:pt idx="662">
                  <c:v>396.64</c:v>
                </c:pt>
                <c:pt idx="663">
                  <c:v>396.48</c:v>
                </c:pt>
                <c:pt idx="664">
                  <c:v>397.12</c:v>
                </c:pt>
                <c:pt idx="665">
                  <c:v>397.27</c:v>
                </c:pt>
                <c:pt idx="666">
                  <c:v>397.24</c:v>
                </c:pt>
                <c:pt idx="667">
                  <c:v>397.25</c:v>
                </c:pt>
                <c:pt idx="668">
                  <c:v>397.35</c:v>
                </c:pt>
                <c:pt idx="669">
                  <c:v>397.78</c:v>
                </c:pt>
                <c:pt idx="670">
                  <c:v>397.74</c:v>
                </c:pt>
                <c:pt idx="671">
                  <c:v>397.45</c:v>
                </c:pt>
                <c:pt idx="672">
                  <c:v>398.37</c:v>
                </c:pt>
                <c:pt idx="673">
                  <c:v>398.63</c:v>
                </c:pt>
                <c:pt idx="674">
                  <c:v>398.56</c:v>
                </c:pt>
                <c:pt idx="675">
                  <c:v>399.1</c:v>
                </c:pt>
                <c:pt idx="676">
                  <c:v>398.85</c:v>
                </c:pt>
                <c:pt idx="677">
                  <c:v>399.07</c:v>
                </c:pt>
                <c:pt idx="678">
                  <c:v>399.11</c:v>
                </c:pt>
                <c:pt idx="679">
                  <c:v>399.58</c:v>
                </c:pt>
                <c:pt idx="680">
                  <c:v>399.49</c:v>
                </c:pt>
                <c:pt idx="681">
                  <c:v>399.81</c:v>
                </c:pt>
                <c:pt idx="682">
                  <c:v>399.92</c:v>
                </c:pt>
                <c:pt idx="683">
                  <c:v>399.77</c:v>
                </c:pt>
                <c:pt idx="684">
                  <c:v>400.22</c:v>
                </c:pt>
                <c:pt idx="685">
                  <c:v>400.46</c:v>
                </c:pt>
                <c:pt idx="686">
                  <c:v>400.7</c:v>
                </c:pt>
                <c:pt idx="687">
                  <c:v>400.65</c:v>
                </c:pt>
                <c:pt idx="688">
                  <c:v>401.11</c:v>
                </c:pt>
                <c:pt idx="689">
                  <c:v>401.04</c:v>
                </c:pt>
                <c:pt idx="690">
                  <c:v>401.43</c:v>
                </c:pt>
                <c:pt idx="691">
                  <c:v>401.89</c:v>
                </c:pt>
                <c:pt idx="692">
                  <c:v>402.24</c:v>
                </c:pt>
                <c:pt idx="693">
                  <c:v>402.72</c:v>
                </c:pt>
                <c:pt idx="694">
                  <c:v>402.45</c:v>
                </c:pt>
                <c:pt idx="695">
                  <c:v>403.4</c:v>
                </c:pt>
                <c:pt idx="696">
                  <c:v>403.54</c:v>
                </c:pt>
                <c:pt idx="697">
                  <c:v>404.77</c:v>
                </c:pt>
                <c:pt idx="698">
                  <c:v>404.41</c:v>
                </c:pt>
                <c:pt idx="699">
                  <c:v>404.59</c:v>
                </c:pt>
                <c:pt idx="700">
                  <c:v>404.24</c:v>
                </c:pt>
                <c:pt idx="701">
                  <c:v>404.41</c:v>
                </c:pt>
                <c:pt idx="702">
                  <c:v>404.85</c:v>
                </c:pt>
                <c:pt idx="703">
                  <c:v>405.23</c:v>
                </c:pt>
                <c:pt idx="704">
                  <c:v>405.74</c:v>
                </c:pt>
                <c:pt idx="705">
                  <c:v>405.33</c:v>
                </c:pt>
                <c:pt idx="706">
                  <c:v>406.04</c:v>
                </c:pt>
                <c:pt idx="707">
                  <c:v>405.8</c:v>
                </c:pt>
                <c:pt idx="708">
                  <c:v>406.05</c:v>
                </c:pt>
                <c:pt idx="709">
                  <c:v>406.37</c:v>
                </c:pt>
                <c:pt idx="710">
                  <c:v>406.37</c:v>
                </c:pt>
                <c:pt idx="711">
                  <c:v>406.68</c:v>
                </c:pt>
                <c:pt idx="712">
                  <c:v>407.01</c:v>
                </c:pt>
                <c:pt idx="713">
                  <c:v>407.31</c:v>
                </c:pt>
                <c:pt idx="714">
                  <c:v>407.17</c:v>
                </c:pt>
                <c:pt idx="715">
                  <c:v>407.23</c:v>
                </c:pt>
                <c:pt idx="716">
                  <c:v>407.36</c:v>
                </c:pt>
                <c:pt idx="717">
                  <c:v>407.71</c:v>
                </c:pt>
                <c:pt idx="718">
                  <c:v>407.82</c:v>
                </c:pt>
                <c:pt idx="719">
                  <c:v>407.61</c:v>
                </c:pt>
                <c:pt idx="720">
                  <c:v>408.06</c:v>
                </c:pt>
                <c:pt idx="721">
                  <c:v>407.65</c:v>
                </c:pt>
                <c:pt idx="722">
                  <c:v>407.98</c:v>
                </c:pt>
                <c:pt idx="723">
                  <c:v>408.6</c:v>
                </c:pt>
                <c:pt idx="724">
                  <c:v>408.59</c:v>
                </c:pt>
                <c:pt idx="725">
                  <c:v>409.17</c:v>
                </c:pt>
                <c:pt idx="726">
                  <c:v>409.31</c:v>
                </c:pt>
                <c:pt idx="727">
                  <c:v>409.56</c:v>
                </c:pt>
                <c:pt idx="728">
                  <c:v>410.24</c:v>
                </c:pt>
                <c:pt idx="729">
                  <c:v>409.99</c:v>
                </c:pt>
                <c:pt idx="730">
                  <c:v>410.69</c:v>
                </c:pt>
                <c:pt idx="731">
                  <c:v>410.96</c:v>
                </c:pt>
                <c:pt idx="732">
                  <c:v>410.71</c:v>
                </c:pt>
                <c:pt idx="733">
                  <c:v>410.92</c:v>
                </c:pt>
                <c:pt idx="734">
                  <c:v>411.47</c:v>
                </c:pt>
                <c:pt idx="735">
                  <c:v>411.75</c:v>
                </c:pt>
                <c:pt idx="736">
                  <c:v>411.65</c:v>
                </c:pt>
                <c:pt idx="737">
                  <c:v>412.1</c:v>
                </c:pt>
                <c:pt idx="738">
                  <c:v>412.26</c:v>
                </c:pt>
                <c:pt idx="739">
                  <c:v>412.1</c:v>
                </c:pt>
                <c:pt idx="740">
                  <c:v>412.52</c:v>
                </c:pt>
                <c:pt idx="741">
                  <c:v>412.74</c:v>
                </c:pt>
                <c:pt idx="742">
                  <c:v>413.26</c:v>
                </c:pt>
                <c:pt idx="743">
                  <c:v>413.4</c:v>
                </c:pt>
                <c:pt idx="744">
                  <c:v>413.27</c:v>
                </c:pt>
                <c:pt idx="745">
                  <c:v>413.74</c:v>
                </c:pt>
                <c:pt idx="746">
                  <c:v>413.88</c:v>
                </c:pt>
                <c:pt idx="747">
                  <c:v>414.23</c:v>
                </c:pt>
                <c:pt idx="748">
                  <c:v>414.31</c:v>
                </c:pt>
                <c:pt idx="749">
                  <c:v>414.73</c:v>
                </c:pt>
                <c:pt idx="750">
                  <c:v>415.07</c:v>
                </c:pt>
                <c:pt idx="751">
                  <c:v>414.86</c:v>
                </c:pt>
                <c:pt idx="752">
                  <c:v>415.12</c:v>
                </c:pt>
                <c:pt idx="753">
                  <c:v>414.97</c:v>
                </c:pt>
                <c:pt idx="754">
                  <c:v>415.17</c:v>
                </c:pt>
                <c:pt idx="755">
                  <c:v>415.81</c:v>
                </c:pt>
                <c:pt idx="756">
                  <c:v>416.17</c:v>
                </c:pt>
                <c:pt idx="757">
                  <c:v>416.34</c:v>
                </c:pt>
                <c:pt idx="758">
                  <c:v>415.7</c:v>
                </c:pt>
                <c:pt idx="759">
                  <c:v>416.57</c:v>
                </c:pt>
                <c:pt idx="760">
                  <c:v>416.65</c:v>
                </c:pt>
                <c:pt idx="761">
                  <c:v>416.43</c:v>
                </c:pt>
                <c:pt idx="762">
                  <c:v>416.85</c:v>
                </c:pt>
                <c:pt idx="763">
                  <c:v>417.28</c:v>
                </c:pt>
                <c:pt idx="764">
                  <c:v>417.01</c:v>
                </c:pt>
                <c:pt idx="765">
                  <c:v>417.42</c:v>
                </c:pt>
                <c:pt idx="766">
                  <c:v>417.84</c:v>
                </c:pt>
                <c:pt idx="767">
                  <c:v>418.34</c:v>
                </c:pt>
                <c:pt idx="768">
                  <c:v>417.34</c:v>
                </c:pt>
                <c:pt idx="769">
                  <c:v>417.52</c:v>
                </c:pt>
                <c:pt idx="770">
                  <c:v>417.56</c:v>
                </c:pt>
                <c:pt idx="771">
                  <c:v>418.62</c:v>
                </c:pt>
                <c:pt idx="772">
                  <c:v>418.59</c:v>
                </c:pt>
                <c:pt idx="773">
                  <c:v>419.15</c:v>
                </c:pt>
                <c:pt idx="774">
                  <c:v>419.5</c:v>
                </c:pt>
                <c:pt idx="775">
                  <c:v>419.13</c:v>
                </c:pt>
                <c:pt idx="776">
                  <c:v>419.51</c:v>
                </c:pt>
                <c:pt idx="777">
                  <c:v>419.66</c:v>
                </c:pt>
                <c:pt idx="778">
                  <c:v>419.14</c:v>
                </c:pt>
                <c:pt idx="779">
                  <c:v>419.37</c:v>
                </c:pt>
                <c:pt idx="780">
                  <c:v>419.53</c:v>
                </c:pt>
                <c:pt idx="781">
                  <c:v>420.82</c:v>
                </c:pt>
                <c:pt idx="782">
                  <c:v>420.78</c:v>
                </c:pt>
                <c:pt idx="783">
                  <c:v>421.25</c:v>
                </c:pt>
                <c:pt idx="784">
                  <c:v>421.4</c:v>
                </c:pt>
                <c:pt idx="785">
                  <c:v>421.54</c:v>
                </c:pt>
                <c:pt idx="786">
                  <c:v>421.91</c:v>
                </c:pt>
                <c:pt idx="787">
                  <c:v>422.11</c:v>
                </c:pt>
                <c:pt idx="788">
                  <c:v>422.48</c:v>
                </c:pt>
                <c:pt idx="789">
                  <c:v>422.57</c:v>
                </c:pt>
                <c:pt idx="790">
                  <c:v>422.5</c:v>
                </c:pt>
                <c:pt idx="791">
                  <c:v>423.63</c:v>
                </c:pt>
                <c:pt idx="792">
                  <c:v>423.91</c:v>
                </c:pt>
                <c:pt idx="793">
                  <c:v>423.98</c:v>
                </c:pt>
                <c:pt idx="794">
                  <c:v>423.67</c:v>
                </c:pt>
                <c:pt idx="795">
                  <c:v>424.5</c:v>
                </c:pt>
                <c:pt idx="796">
                  <c:v>425.13</c:v>
                </c:pt>
                <c:pt idx="797">
                  <c:v>424.85</c:v>
                </c:pt>
                <c:pt idx="798">
                  <c:v>425.45</c:v>
                </c:pt>
                <c:pt idx="799">
                  <c:v>425.68</c:v>
                </c:pt>
                <c:pt idx="800">
                  <c:v>425.88</c:v>
                </c:pt>
                <c:pt idx="801">
                  <c:v>426.12</c:v>
                </c:pt>
                <c:pt idx="802">
                  <c:v>426.34</c:v>
                </c:pt>
                <c:pt idx="803">
                  <c:v>426.16</c:v>
                </c:pt>
                <c:pt idx="804">
                  <c:v>426.67</c:v>
                </c:pt>
                <c:pt idx="805">
                  <c:v>427.11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0A-4E7C-8B7E-D1B2DD5769E9}"/>
            </c:ext>
          </c:extLst>
        </c:ser>
        <c:ser>
          <c:idx val="2"/>
          <c:order val="1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1 manual nonlinear regr'!$AD$3:$AD$808</c:f>
              <c:numCache>
                <c:formatCode>General</c:formatCode>
                <c:ptCount val="806"/>
                <c:pt idx="0">
                  <c:v>1958.2027</c:v>
                </c:pt>
                <c:pt idx="1">
                  <c:v>1958.2877000000001</c:v>
                </c:pt>
                <c:pt idx="2">
                  <c:v>1958.3698999999999</c:v>
                </c:pt>
                <c:pt idx="3">
                  <c:v>1958.4548</c:v>
                </c:pt>
                <c:pt idx="4">
                  <c:v>1958.537</c:v>
                </c:pt>
                <c:pt idx="5">
                  <c:v>1958.6219000000001</c:v>
                </c:pt>
                <c:pt idx="6">
                  <c:v>1958.7067999999999</c:v>
                </c:pt>
                <c:pt idx="7">
                  <c:v>1958.789</c:v>
                </c:pt>
                <c:pt idx="8">
                  <c:v>1958.874</c:v>
                </c:pt>
                <c:pt idx="9">
                  <c:v>1958.9562000000001</c:v>
                </c:pt>
                <c:pt idx="10">
                  <c:v>1959.0410999999999</c:v>
                </c:pt>
                <c:pt idx="11">
                  <c:v>1959.126</c:v>
                </c:pt>
                <c:pt idx="12">
                  <c:v>1959.2027</c:v>
                </c:pt>
                <c:pt idx="13">
                  <c:v>1959.2877000000001</c:v>
                </c:pt>
                <c:pt idx="14">
                  <c:v>1959.3698999999999</c:v>
                </c:pt>
                <c:pt idx="15">
                  <c:v>1959.4548</c:v>
                </c:pt>
                <c:pt idx="16">
                  <c:v>1959.537</c:v>
                </c:pt>
                <c:pt idx="17">
                  <c:v>1959.6219000000001</c:v>
                </c:pt>
                <c:pt idx="18">
                  <c:v>1959.7067999999999</c:v>
                </c:pt>
                <c:pt idx="19">
                  <c:v>1959.789</c:v>
                </c:pt>
                <c:pt idx="20">
                  <c:v>1959.874</c:v>
                </c:pt>
                <c:pt idx="21">
                  <c:v>1959.9562000000001</c:v>
                </c:pt>
                <c:pt idx="22">
                  <c:v>1960.0409999999999</c:v>
                </c:pt>
                <c:pt idx="23">
                  <c:v>1960.1257000000001</c:v>
                </c:pt>
                <c:pt idx="24">
                  <c:v>1960.2049</c:v>
                </c:pt>
                <c:pt idx="25">
                  <c:v>1960.2896000000001</c:v>
                </c:pt>
                <c:pt idx="26">
                  <c:v>1960.3715999999999</c:v>
                </c:pt>
                <c:pt idx="27">
                  <c:v>1960.4563000000001</c:v>
                </c:pt>
                <c:pt idx="28">
                  <c:v>1960.5382999999999</c:v>
                </c:pt>
                <c:pt idx="29">
                  <c:v>1960.623</c:v>
                </c:pt>
                <c:pt idx="30">
                  <c:v>1960.7076999999999</c:v>
                </c:pt>
                <c:pt idx="31">
                  <c:v>1960.7896000000001</c:v>
                </c:pt>
                <c:pt idx="32">
                  <c:v>1960.8742999999999</c:v>
                </c:pt>
                <c:pt idx="33">
                  <c:v>1960.9563000000001</c:v>
                </c:pt>
                <c:pt idx="34">
                  <c:v>1961.0410999999999</c:v>
                </c:pt>
                <c:pt idx="35">
                  <c:v>1961.126</c:v>
                </c:pt>
                <c:pt idx="36">
                  <c:v>1961.2027</c:v>
                </c:pt>
                <c:pt idx="37">
                  <c:v>1961.2877000000001</c:v>
                </c:pt>
                <c:pt idx="38">
                  <c:v>1961.3698999999999</c:v>
                </c:pt>
                <c:pt idx="39">
                  <c:v>1961.4548</c:v>
                </c:pt>
                <c:pt idx="40">
                  <c:v>1961.537</c:v>
                </c:pt>
                <c:pt idx="41">
                  <c:v>1961.6219000000001</c:v>
                </c:pt>
                <c:pt idx="42">
                  <c:v>1961.7067999999999</c:v>
                </c:pt>
                <c:pt idx="43">
                  <c:v>1961.789</c:v>
                </c:pt>
                <c:pt idx="44">
                  <c:v>1961.874</c:v>
                </c:pt>
                <c:pt idx="45">
                  <c:v>1961.9562000000001</c:v>
                </c:pt>
                <c:pt idx="46">
                  <c:v>1962.0410999999999</c:v>
                </c:pt>
                <c:pt idx="47">
                  <c:v>1962.126</c:v>
                </c:pt>
                <c:pt idx="48">
                  <c:v>1962.2027</c:v>
                </c:pt>
                <c:pt idx="49">
                  <c:v>1962.2877000000001</c:v>
                </c:pt>
                <c:pt idx="50">
                  <c:v>1962.3698999999999</c:v>
                </c:pt>
                <c:pt idx="51">
                  <c:v>1962.4548</c:v>
                </c:pt>
                <c:pt idx="52">
                  <c:v>1962.537</c:v>
                </c:pt>
                <c:pt idx="53">
                  <c:v>1962.6219000000001</c:v>
                </c:pt>
                <c:pt idx="54">
                  <c:v>1962.7067999999999</c:v>
                </c:pt>
                <c:pt idx="55">
                  <c:v>1962.789</c:v>
                </c:pt>
                <c:pt idx="56">
                  <c:v>1962.874</c:v>
                </c:pt>
                <c:pt idx="57">
                  <c:v>1962.9562000000001</c:v>
                </c:pt>
                <c:pt idx="58">
                  <c:v>1963.0410999999999</c:v>
                </c:pt>
                <c:pt idx="59">
                  <c:v>1963.126</c:v>
                </c:pt>
                <c:pt idx="60">
                  <c:v>1963.2027</c:v>
                </c:pt>
                <c:pt idx="61">
                  <c:v>1963.2877000000001</c:v>
                </c:pt>
                <c:pt idx="62">
                  <c:v>1963.3698999999999</c:v>
                </c:pt>
                <c:pt idx="63">
                  <c:v>1963.4548</c:v>
                </c:pt>
                <c:pt idx="64">
                  <c:v>1963.537</c:v>
                </c:pt>
                <c:pt idx="65">
                  <c:v>1963.6219000000001</c:v>
                </c:pt>
                <c:pt idx="66">
                  <c:v>1963.7067999999999</c:v>
                </c:pt>
                <c:pt idx="67">
                  <c:v>1963.789</c:v>
                </c:pt>
                <c:pt idx="68">
                  <c:v>1963.874</c:v>
                </c:pt>
                <c:pt idx="69">
                  <c:v>1963.9562000000001</c:v>
                </c:pt>
                <c:pt idx="70">
                  <c:v>1964.0409999999999</c:v>
                </c:pt>
                <c:pt idx="71">
                  <c:v>1964.1257000000001</c:v>
                </c:pt>
                <c:pt idx="72">
                  <c:v>1964.2049</c:v>
                </c:pt>
                <c:pt idx="73">
                  <c:v>1964.2896000000001</c:v>
                </c:pt>
                <c:pt idx="74">
                  <c:v>1964.3715999999999</c:v>
                </c:pt>
                <c:pt idx="75">
                  <c:v>1964.4563000000001</c:v>
                </c:pt>
                <c:pt idx="76">
                  <c:v>1964.5382999999999</c:v>
                </c:pt>
                <c:pt idx="77">
                  <c:v>1964.623</c:v>
                </c:pt>
                <c:pt idx="78">
                  <c:v>1964.7076999999999</c:v>
                </c:pt>
                <c:pt idx="79">
                  <c:v>1964.7896000000001</c:v>
                </c:pt>
                <c:pt idx="80">
                  <c:v>1964.8742999999999</c:v>
                </c:pt>
                <c:pt idx="81">
                  <c:v>1964.9563000000001</c:v>
                </c:pt>
                <c:pt idx="82">
                  <c:v>1965.0410999999999</c:v>
                </c:pt>
                <c:pt idx="83">
                  <c:v>1965.126</c:v>
                </c:pt>
                <c:pt idx="84">
                  <c:v>1965.2027</c:v>
                </c:pt>
                <c:pt idx="85">
                  <c:v>1965.2877000000001</c:v>
                </c:pt>
                <c:pt idx="86">
                  <c:v>1965.3698999999999</c:v>
                </c:pt>
                <c:pt idx="87">
                  <c:v>1965.4548</c:v>
                </c:pt>
                <c:pt idx="88">
                  <c:v>1965.537</c:v>
                </c:pt>
                <c:pt idx="89">
                  <c:v>1965.6219000000001</c:v>
                </c:pt>
                <c:pt idx="90">
                  <c:v>1965.7067999999999</c:v>
                </c:pt>
                <c:pt idx="91">
                  <c:v>1965.789</c:v>
                </c:pt>
                <c:pt idx="92">
                  <c:v>1965.874</c:v>
                </c:pt>
                <c:pt idx="93">
                  <c:v>1965.9562000000001</c:v>
                </c:pt>
                <c:pt idx="94">
                  <c:v>1966.0410999999999</c:v>
                </c:pt>
                <c:pt idx="95">
                  <c:v>1966.126</c:v>
                </c:pt>
                <c:pt idx="96">
                  <c:v>1966.2027</c:v>
                </c:pt>
                <c:pt idx="97">
                  <c:v>1966.2877000000001</c:v>
                </c:pt>
                <c:pt idx="98">
                  <c:v>1966.3698999999999</c:v>
                </c:pt>
                <c:pt idx="99">
                  <c:v>1966.4548</c:v>
                </c:pt>
                <c:pt idx="100">
                  <c:v>1966.537</c:v>
                </c:pt>
                <c:pt idx="101">
                  <c:v>1966.6219000000001</c:v>
                </c:pt>
                <c:pt idx="102">
                  <c:v>1966.7067999999999</c:v>
                </c:pt>
                <c:pt idx="103">
                  <c:v>1966.789</c:v>
                </c:pt>
                <c:pt idx="104">
                  <c:v>1966.874</c:v>
                </c:pt>
                <c:pt idx="105">
                  <c:v>1966.9562000000001</c:v>
                </c:pt>
                <c:pt idx="106">
                  <c:v>1967.0410999999999</c:v>
                </c:pt>
                <c:pt idx="107">
                  <c:v>1967.126</c:v>
                </c:pt>
                <c:pt idx="108">
                  <c:v>1967.2027</c:v>
                </c:pt>
                <c:pt idx="109">
                  <c:v>1967.2877000000001</c:v>
                </c:pt>
                <c:pt idx="110">
                  <c:v>1967.3698999999999</c:v>
                </c:pt>
                <c:pt idx="111">
                  <c:v>1967.4548</c:v>
                </c:pt>
                <c:pt idx="112">
                  <c:v>1967.537</c:v>
                </c:pt>
                <c:pt idx="113">
                  <c:v>1967.6219000000001</c:v>
                </c:pt>
                <c:pt idx="114">
                  <c:v>1967.7067999999999</c:v>
                </c:pt>
                <c:pt idx="115">
                  <c:v>1967.789</c:v>
                </c:pt>
                <c:pt idx="116">
                  <c:v>1967.874</c:v>
                </c:pt>
                <c:pt idx="117">
                  <c:v>1967.9562000000001</c:v>
                </c:pt>
                <c:pt idx="118">
                  <c:v>1968.0409999999999</c:v>
                </c:pt>
                <c:pt idx="119">
                  <c:v>1968.1257000000001</c:v>
                </c:pt>
                <c:pt idx="120">
                  <c:v>1968.2049</c:v>
                </c:pt>
                <c:pt idx="121">
                  <c:v>1968.2896000000001</c:v>
                </c:pt>
                <c:pt idx="122">
                  <c:v>1968.3715999999999</c:v>
                </c:pt>
                <c:pt idx="123">
                  <c:v>1968.4563000000001</c:v>
                </c:pt>
                <c:pt idx="124">
                  <c:v>1968.5382999999999</c:v>
                </c:pt>
                <c:pt idx="125">
                  <c:v>1968.623</c:v>
                </c:pt>
                <c:pt idx="126">
                  <c:v>1968.7076999999999</c:v>
                </c:pt>
                <c:pt idx="127">
                  <c:v>1968.7896000000001</c:v>
                </c:pt>
                <c:pt idx="128">
                  <c:v>1968.8742999999999</c:v>
                </c:pt>
                <c:pt idx="129">
                  <c:v>1968.9563000000001</c:v>
                </c:pt>
                <c:pt idx="130">
                  <c:v>1969.0410999999999</c:v>
                </c:pt>
                <c:pt idx="131">
                  <c:v>1969.126</c:v>
                </c:pt>
                <c:pt idx="132">
                  <c:v>1969.2027</c:v>
                </c:pt>
                <c:pt idx="133">
                  <c:v>1969.2877000000001</c:v>
                </c:pt>
                <c:pt idx="134">
                  <c:v>1969.3698999999999</c:v>
                </c:pt>
                <c:pt idx="135">
                  <c:v>1969.4548</c:v>
                </c:pt>
                <c:pt idx="136">
                  <c:v>1969.537</c:v>
                </c:pt>
                <c:pt idx="137">
                  <c:v>1969.6219000000001</c:v>
                </c:pt>
                <c:pt idx="138">
                  <c:v>1969.7067999999999</c:v>
                </c:pt>
                <c:pt idx="139">
                  <c:v>1969.789</c:v>
                </c:pt>
                <c:pt idx="140">
                  <c:v>1969.874</c:v>
                </c:pt>
                <c:pt idx="141">
                  <c:v>1969.9562000000001</c:v>
                </c:pt>
                <c:pt idx="142">
                  <c:v>1970.0410999999999</c:v>
                </c:pt>
                <c:pt idx="143">
                  <c:v>1970.126</c:v>
                </c:pt>
                <c:pt idx="144">
                  <c:v>1970.2027</c:v>
                </c:pt>
                <c:pt idx="145">
                  <c:v>1970.2877000000001</c:v>
                </c:pt>
                <c:pt idx="146">
                  <c:v>1970.3698999999999</c:v>
                </c:pt>
                <c:pt idx="147">
                  <c:v>1970.4548</c:v>
                </c:pt>
                <c:pt idx="148">
                  <c:v>1970.537</c:v>
                </c:pt>
                <c:pt idx="149">
                  <c:v>1970.6219000000001</c:v>
                </c:pt>
                <c:pt idx="150">
                  <c:v>1970.7067999999999</c:v>
                </c:pt>
                <c:pt idx="151">
                  <c:v>1970.789</c:v>
                </c:pt>
                <c:pt idx="152">
                  <c:v>1970.874</c:v>
                </c:pt>
                <c:pt idx="153">
                  <c:v>1970.9562000000001</c:v>
                </c:pt>
                <c:pt idx="154">
                  <c:v>1971.0410999999999</c:v>
                </c:pt>
                <c:pt idx="155">
                  <c:v>1971.126</c:v>
                </c:pt>
                <c:pt idx="156">
                  <c:v>1971.2027</c:v>
                </c:pt>
                <c:pt idx="157">
                  <c:v>1971.2877000000001</c:v>
                </c:pt>
                <c:pt idx="158">
                  <c:v>1971.3698999999999</c:v>
                </c:pt>
                <c:pt idx="159">
                  <c:v>1971.4548</c:v>
                </c:pt>
                <c:pt idx="160">
                  <c:v>1971.537</c:v>
                </c:pt>
                <c:pt idx="161">
                  <c:v>1971.6219000000001</c:v>
                </c:pt>
                <c:pt idx="162">
                  <c:v>1971.7067999999999</c:v>
                </c:pt>
                <c:pt idx="163">
                  <c:v>1971.789</c:v>
                </c:pt>
                <c:pt idx="164">
                  <c:v>1971.874</c:v>
                </c:pt>
                <c:pt idx="165">
                  <c:v>1971.9562000000001</c:v>
                </c:pt>
                <c:pt idx="166">
                  <c:v>1972.0409999999999</c:v>
                </c:pt>
                <c:pt idx="167">
                  <c:v>1972.1257000000001</c:v>
                </c:pt>
                <c:pt idx="168">
                  <c:v>1972.2049</c:v>
                </c:pt>
                <c:pt idx="169">
                  <c:v>1972.2896000000001</c:v>
                </c:pt>
                <c:pt idx="170">
                  <c:v>1972.3715999999999</c:v>
                </c:pt>
                <c:pt idx="171">
                  <c:v>1972.4563000000001</c:v>
                </c:pt>
                <c:pt idx="172">
                  <c:v>1972.5382999999999</c:v>
                </c:pt>
                <c:pt idx="173">
                  <c:v>1972.623</c:v>
                </c:pt>
                <c:pt idx="174">
                  <c:v>1972.7076999999999</c:v>
                </c:pt>
                <c:pt idx="175">
                  <c:v>1972.7896000000001</c:v>
                </c:pt>
                <c:pt idx="176">
                  <c:v>1972.8742999999999</c:v>
                </c:pt>
                <c:pt idx="177">
                  <c:v>1972.9563000000001</c:v>
                </c:pt>
                <c:pt idx="178">
                  <c:v>1973.0410999999999</c:v>
                </c:pt>
                <c:pt idx="179">
                  <c:v>1973.126</c:v>
                </c:pt>
                <c:pt idx="180">
                  <c:v>1973.2027</c:v>
                </c:pt>
                <c:pt idx="181">
                  <c:v>1973.2877000000001</c:v>
                </c:pt>
                <c:pt idx="182">
                  <c:v>1973.3698999999999</c:v>
                </c:pt>
                <c:pt idx="183">
                  <c:v>1973.4548</c:v>
                </c:pt>
                <c:pt idx="184">
                  <c:v>1973.537</c:v>
                </c:pt>
                <c:pt idx="185">
                  <c:v>1973.6219000000001</c:v>
                </c:pt>
                <c:pt idx="186">
                  <c:v>1973.7067999999999</c:v>
                </c:pt>
                <c:pt idx="187">
                  <c:v>1973.789</c:v>
                </c:pt>
                <c:pt idx="188">
                  <c:v>1973.874</c:v>
                </c:pt>
                <c:pt idx="189">
                  <c:v>1973.9562000000001</c:v>
                </c:pt>
                <c:pt idx="190">
                  <c:v>1974.0410999999999</c:v>
                </c:pt>
                <c:pt idx="191">
                  <c:v>1974.126</c:v>
                </c:pt>
                <c:pt idx="192">
                  <c:v>1974.2027</c:v>
                </c:pt>
                <c:pt idx="193">
                  <c:v>1974.2877000000001</c:v>
                </c:pt>
                <c:pt idx="194">
                  <c:v>1974.375</c:v>
                </c:pt>
                <c:pt idx="195">
                  <c:v>1974.4583</c:v>
                </c:pt>
                <c:pt idx="196">
                  <c:v>1974.5417</c:v>
                </c:pt>
                <c:pt idx="197">
                  <c:v>1974.625</c:v>
                </c:pt>
                <c:pt idx="198">
                  <c:v>1974.7083</c:v>
                </c:pt>
                <c:pt idx="199">
                  <c:v>1974.7917</c:v>
                </c:pt>
                <c:pt idx="200">
                  <c:v>1974.875</c:v>
                </c:pt>
                <c:pt idx="201">
                  <c:v>1974.9583</c:v>
                </c:pt>
                <c:pt idx="202">
                  <c:v>1975.0417</c:v>
                </c:pt>
                <c:pt idx="203">
                  <c:v>1975.125</c:v>
                </c:pt>
                <c:pt idx="204">
                  <c:v>1975.2083</c:v>
                </c:pt>
                <c:pt idx="205">
                  <c:v>1975.2917</c:v>
                </c:pt>
                <c:pt idx="206">
                  <c:v>1975.375</c:v>
                </c:pt>
                <c:pt idx="207">
                  <c:v>1975.4583</c:v>
                </c:pt>
                <c:pt idx="208">
                  <c:v>1975.5417</c:v>
                </c:pt>
                <c:pt idx="209">
                  <c:v>1975.625</c:v>
                </c:pt>
                <c:pt idx="210">
                  <c:v>1975.7083</c:v>
                </c:pt>
                <c:pt idx="211">
                  <c:v>1975.7917</c:v>
                </c:pt>
                <c:pt idx="212">
                  <c:v>1975.875</c:v>
                </c:pt>
                <c:pt idx="213">
                  <c:v>1975.9583</c:v>
                </c:pt>
                <c:pt idx="214">
                  <c:v>1976.0417</c:v>
                </c:pt>
                <c:pt idx="215">
                  <c:v>1976.125</c:v>
                </c:pt>
                <c:pt idx="216">
                  <c:v>1976.2083</c:v>
                </c:pt>
                <c:pt idx="217">
                  <c:v>1976.2917</c:v>
                </c:pt>
                <c:pt idx="218">
                  <c:v>1976.375</c:v>
                </c:pt>
                <c:pt idx="219">
                  <c:v>1976.4583</c:v>
                </c:pt>
                <c:pt idx="220">
                  <c:v>1976.5417</c:v>
                </c:pt>
                <c:pt idx="221">
                  <c:v>1976.625</c:v>
                </c:pt>
                <c:pt idx="222">
                  <c:v>1976.7083</c:v>
                </c:pt>
                <c:pt idx="223">
                  <c:v>1976.7917</c:v>
                </c:pt>
                <c:pt idx="224">
                  <c:v>1976.875</c:v>
                </c:pt>
                <c:pt idx="225">
                  <c:v>1976.9583</c:v>
                </c:pt>
                <c:pt idx="226">
                  <c:v>1977.0417</c:v>
                </c:pt>
                <c:pt idx="227">
                  <c:v>1977.125</c:v>
                </c:pt>
                <c:pt idx="228">
                  <c:v>1977.2083</c:v>
                </c:pt>
                <c:pt idx="229">
                  <c:v>1977.2917</c:v>
                </c:pt>
                <c:pt idx="230">
                  <c:v>1977.375</c:v>
                </c:pt>
                <c:pt idx="231">
                  <c:v>1977.4583</c:v>
                </c:pt>
                <c:pt idx="232">
                  <c:v>1977.5417</c:v>
                </c:pt>
                <c:pt idx="233">
                  <c:v>1977.625</c:v>
                </c:pt>
                <c:pt idx="234">
                  <c:v>1977.7083</c:v>
                </c:pt>
                <c:pt idx="235">
                  <c:v>1977.7917</c:v>
                </c:pt>
                <c:pt idx="236">
                  <c:v>1977.875</c:v>
                </c:pt>
                <c:pt idx="237">
                  <c:v>1977.9583</c:v>
                </c:pt>
                <c:pt idx="238">
                  <c:v>1978.0417</c:v>
                </c:pt>
                <c:pt idx="239">
                  <c:v>1978.125</c:v>
                </c:pt>
                <c:pt idx="240">
                  <c:v>1978.2083</c:v>
                </c:pt>
                <c:pt idx="241">
                  <c:v>1978.2917</c:v>
                </c:pt>
                <c:pt idx="242">
                  <c:v>1978.375</c:v>
                </c:pt>
                <c:pt idx="243">
                  <c:v>1978.4583</c:v>
                </c:pt>
                <c:pt idx="244">
                  <c:v>1978.5417</c:v>
                </c:pt>
                <c:pt idx="245">
                  <c:v>1978.625</c:v>
                </c:pt>
                <c:pt idx="246">
                  <c:v>1978.7083</c:v>
                </c:pt>
                <c:pt idx="247">
                  <c:v>1978.7917</c:v>
                </c:pt>
                <c:pt idx="248">
                  <c:v>1978.875</c:v>
                </c:pt>
                <c:pt idx="249">
                  <c:v>1978.9583</c:v>
                </c:pt>
                <c:pt idx="250">
                  <c:v>1979.0417</c:v>
                </c:pt>
                <c:pt idx="251">
                  <c:v>1979.125</c:v>
                </c:pt>
                <c:pt idx="252">
                  <c:v>1979.2083</c:v>
                </c:pt>
                <c:pt idx="253">
                  <c:v>1979.2917</c:v>
                </c:pt>
                <c:pt idx="254">
                  <c:v>1979.375</c:v>
                </c:pt>
                <c:pt idx="255">
                  <c:v>1979.4583</c:v>
                </c:pt>
                <c:pt idx="256">
                  <c:v>1979.5417</c:v>
                </c:pt>
                <c:pt idx="257">
                  <c:v>1979.625</c:v>
                </c:pt>
                <c:pt idx="258">
                  <c:v>1979.7083</c:v>
                </c:pt>
                <c:pt idx="259">
                  <c:v>1979.7917</c:v>
                </c:pt>
                <c:pt idx="260">
                  <c:v>1979.875</c:v>
                </c:pt>
                <c:pt idx="261">
                  <c:v>1979.9583</c:v>
                </c:pt>
                <c:pt idx="262">
                  <c:v>1980.0417</c:v>
                </c:pt>
                <c:pt idx="263">
                  <c:v>1980.125</c:v>
                </c:pt>
                <c:pt idx="264">
                  <c:v>1980.2083</c:v>
                </c:pt>
                <c:pt idx="265">
                  <c:v>1980.2917</c:v>
                </c:pt>
                <c:pt idx="266">
                  <c:v>1980.375</c:v>
                </c:pt>
                <c:pt idx="267">
                  <c:v>1980.4583</c:v>
                </c:pt>
                <c:pt idx="268">
                  <c:v>1980.5417</c:v>
                </c:pt>
                <c:pt idx="269">
                  <c:v>1980.625</c:v>
                </c:pt>
                <c:pt idx="270">
                  <c:v>1980.7083</c:v>
                </c:pt>
                <c:pt idx="271">
                  <c:v>1980.7917</c:v>
                </c:pt>
                <c:pt idx="272">
                  <c:v>1980.875</c:v>
                </c:pt>
                <c:pt idx="273">
                  <c:v>1980.9583</c:v>
                </c:pt>
                <c:pt idx="274">
                  <c:v>1981.0417</c:v>
                </c:pt>
                <c:pt idx="275">
                  <c:v>1981.125</c:v>
                </c:pt>
                <c:pt idx="276">
                  <c:v>1981.2083</c:v>
                </c:pt>
                <c:pt idx="277">
                  <c:v>1981.2917</c:v>
                </c:pt>
                <c:pt idx="278">
                  <c:v>1981.375</c:v>
                </c:pt>
                <c:pt idx="279">
                  <c:v>1981.4583</c:v>
                </c:pt>
                <c:pt idx="280">
                  <c:v>1981.5417</c:v>
                </c:pt>
                <c:pt idx="281">
                  <c:v>1981.625</c:v>
                </c:pt>
                <c:pt idx="282">
                  <c:v>1981.7083</c:v>
                </c:pt>
                <c:pt idx="283">
                  <c:v>1981.7917</c:v>
                </c:pt>
                <c:pt idx="284">
                  <c:v>1981.875</c:v>
                </c:pt>
                <c:pt idx="285">
                  <c:v>1981.9583</c:v>
                </c:pt>
                <c:pt idx="286">
                  <c:v>1982.0417</c:v>
                </c:pt>
                <c:pt idx="287">
                  <c:v>1982.125</c:v>
                </c:pt>
                <c:pt idx="288">
                  <c:v>1982.2083</c:v>
                </c:pt>
                <c:pt idx="289">
                  <c:v>1982.2917</c:v>
                </c:pt>
                <c:pt idx="290">
                  <c:v>1982.375</c:v>
                </c:pt>
                <c:pt idx="291">
                  <c:v>1982.4583</c:v>
                </c:pt>
                <c:pt idx="292">
                  <c:v>1982.5417</c:v>
                </c:pt>
                <c:pt idx="293">
                  <c:v>1982.625</c:v>
                </c:pt>
                <c:pt idx="294">
                  <c:v>1982.7083</c:v>
                </c:pt>
                <c:pt idx="295">
                  <c:v>1982.7917</c:v>
                </c:pt>
                <c:pt idx="296">
                  <c:v>1982.875</c:v>
                </c:pt>
                <c:pt idx="297">
                  <c:v>1982.9583</c:v>
                </c:pt>
                <c:pt idx="298">
                  <c:v>1983.0417</c:v>
                </c:pt>
                <c:pt idx="299">
                  <c:v>1983.125</c:v>
                </c:pt>
                <c:pt idx="300">
                  <c:v>1983.2083</c:v>
                </c:pt>
                <c:pt idx="301">
                  <c:v>1983.2917</c:v>
                </c:pt>
                <c:pt idx="302">
                  <c:v>1983.375</c:v>
                </c:pt>
                <c:pt idx="303">
                  <c:v>1983.4583</c:v>
                </c:pt>
                <c:pt idx="304">
                  <c:v>1983.5417</c:v>
                </c:pt>
                <c:pt idx="305">
                  <c:v>1983.625</c:v>
                </c:pt>
                <c:pt idx="306">
                  <c:v>1983.7083</c:v>
                </c:pt>
                <c:pt idx="307">
                  <c:v>1983.7917</c:v>
                </c:pt>
                <c:pt idx="308">
                  <c:v>1983.875</c:v>
                </c:pt>
                <c:pt idx="309">
                  <c:v>1983.9583</c:v>
                </c:pt>
                <c:pt idx="310">
                  <c:v>1984.0417</c:v>
                </c:pt>
                <c:pt idx="311">
                  <c:v>1984.125</c:v>
                </c:pt>
                <c:pt idx="312">
                  <c:v>1984.2083</c:v>
                </c:pt>
                <c:pt idx="313">
                  <c:v>1984.2917</c:v>
                </c:pt>
                <c:pt idx="314">
                  <c:v>1984.375</c:v>
                </c:pt>
                <c:pt idx="315">
                  <c:v>1984.4583</c:v>
                </c:pt>
                <c:pt idx="316">
                  <c:v>1984.5417</c:v>
                </c:pt>
                <c:pt idx="317">
                  <c:v>1984.625</c:v>
                </c:pt>
                <c:pt idx="318">
                  <c:v>1984.7083</c:v>
                </c:pt>
                <c:pt idx="319">
                  <c:v>1984.7917</c:v>
                </c:pt>
                <c:pt idx="320">
                  <c:v>1984.875</c:v>
                </c:pt>
                <c:pt idx="321">
                  <c:v>1984.9583</c:v>
                </c:pt>
                <c:pt idx="322">
                  <c:v>1985.0417</c:v>
                </c:pt>
                <c:pt idx="323">
                  <c:v>1985.125</c:v>
                </c:pt>
                <c:pt idx="324">
                  <c:v>1985.2083</c:v>
                </c:pt>
                <c:pt idx="325">
                  <c:v>1985.2917</c:v>
                </c:pt>
                <c:pt idx="326">
                  <c:v>1985.375</c:v>
                </c:pt>
                <c:pt idx="327">
                  <c:v>1985.4583</c:v>
                </c:pt>
                <c:pt idx="328">
                  <c:v>1985.5417</c:v>
                </c:pt>
                <c:pt idx="329">
                  <c:v>1985.625</c:v>
                </c:pt>
                <c:pt idx="330">
                  <c:v>1985.7083</c:v>
                </c:pt>
                <c:pt idx="331">
                  <c:v>1985.7917</c:v>
                </c:pt>
                <c:pt idx="332">
                  <c:v>1985.875</c:v>
                </c:pt>
                <c:pt idx="333">
                  <c:v>1985.9583</c:v>
                </c:pt>
                <c:pt idx="334">
                  <c:v>1986.0417</c:v>
                </c:pt>
                <c:pt idx="335">
                  <c:v>1986.125</c:v>
                </c:pt>
                <c:pt idx="336">
                  <c:v>1986.2083</c:v>
                </c:pt>
                <c:pt idx="337">
                  <c:v>1986.2917</c:v>
                </c:pt>
                <c:pt idx="338">
                  <c:v>1986.375</c:v>
                </c:pt>
                <c:pt idx="339">
                  <c:v>1986.4583</c:v>
                </c:pt>
                <c:pt idx="340">
                  <c:v>1986.5417</c:v>
                </c:pt>
                <c:pt idx="341">
                  <c:v>1986.625</c:v>
                </c:pt>
                <c:pt idx="342">
                  <c:v>1986.7083</c:v>
                </c:pt>
                <c:pt idx="343">
                  <c:v>1986.7917</c:v>
                </c:pt>
                <c:pt idx="344">
                  <c:v>1986.875</c:v>
                </c:pt>
                <c:pt idx="345">
                  <c:v>1986.9583</c:v>
                </c:pt>
                <c:pt idx="346">
                  <c:v>1987.0417</c:v>
                </c:pt>
                <c:pt idx="347">
                  <c:v>1987.125</c:v>
                </c:pt>
                <c:pt idx="348">
                  <c:v>1987.2083</c:v>
                </c:pt>
                <c:pt idx="349">
                  <c:v>1987.2917</c:v>
                </c:pt>
                <c:pt idx="350">
                  <c:v>1987.375</c:v>
                </c:pt>
                <c:pt idx="351">
                  <c:v>1987.4583</c:v>
                </c:pt>
                <c:pt idx="352">
                  <c:v>1987.5417</c:v>
                </c:pt>
                <c:pt idx="353">
                  <c:v>1987.625</c:v>
                </c:pt>
                <c:pt idx="354">
                  <c:v>1987.7083</c:v>
                </c:pt>
                <c:pt idx="355">
                  <c:v>1987.7917</c:v>
                </c:pt>
                <c:pt idx="356">
                  <c:v>1987.875</c:v>
                </c:pt>
                <c:pt idx="357">
                  <c:v>1987.9583</c:v>
                </c:pt>
                <c:pt idx="358">
                  <c:v>1988.0417</c:v>
                </c:pt>
                <c:pt idx="359">
                  <c:v>1988.125</c:v>
                </c:pt>
                <c:pt idx="360">
                  <c:v>1988.2083</c:v>
                </c:pt>
                <c:pt idx="361">
                  <c:v>1988.2917</c:v>
                </c:pt>
                <c:pt idx="362">
                  <c:v>1988.375</c:v>
                </c:pt>
                <c:pt idx="363">
                  <c:v>1988.4583</c:v>
                </c:pt>
                <c:pt idx="364">
                  <c:v>1988.5417</c:v>
                </c:pt>
                <c:pt idx="365">
                  <c:v>1988.625</c:v>
                </c:pt>
                <c:pt idx="366">
                  <c:v>1988.7083</c:v>
                </c:pt>
                <c:pt idx="367">
                  <c:v>1988.7917</c:v>
                </c:pt>
                <c:pt idx="368">
                  <c:v>1988.875</c:v>
                </c:pt>
                <c:pt idx="369">
                  <c:v>1988.9583</c:v>
                </c:pt>
                <c:pt idx="370">
                  <c:v>1989.0417</c:v>
                </c:pt>
                <c:pt idx="371">
                  <c:v>1989.125</c:v>
                </c:pt>
                <c:pt idx="372">
                  <c:v>1989.2083</c:v>
                </c:pt>
                <c:pt idx="373">
                  <c:v>1989.2917</c:v>
                </c:pt>
                <c:pt idx="374">
                  <c:v>1989.375</c:v>
                </c:pt>
                <c:pt idx="375">
                  <c:v>1989.4583</c:v>
                </c:pt>
                <c:pt idx="376">
                  <c:v>1989.5417</c:v>
                </c:pt>
                <c:pt idx="377">
                  <c:v>1989.625</c:v>
                </c:pt>
                <c:pt idx="378">
                  <c:v>1989.7083</c:v>
                </c:pt>
                <c:pt idx="379">
                  <c:v>1989.7917</c:v>
                </c:pt>
                <c:pt idx="380">
                  <c:v>1989.875</c:v>
                </c:pt>
                <c:pt idx="381">
                  <c:v>1989.9583</c:v>
                </c:pt>
                <c:pt idx="382">
                  <c:v>1990.0417</c:v>
                </c:pt>
                <c:pt idx="383">
                  <c:v>1990.125</c:v>
                </c:pt>
                <c:pt idx="384">
                  <c:v>1990.2083</c:v>
                </c:pt>
                <c:pt idx="385">
                  <c:v>1990.2917</c:v>
                </c:pt>
                <c:pt idx="386">
                  <c:v>1990.375</c:v>
                </c:pt>
                <c:pt idx="387">
                  <c:v>1990.4583</c:v>
                </c:pt>
                <c:pt idx="388">
                  <c:v>1990.5417</c:v>
                </c:pt>
                <c:pt idx="389">
                  <c:v>1990.625</c:v>
                </c:pt>
                <c:pt idx="390">
                  <c:v>1990.7083</c:v>
                </c:pt>
                <c:pt idx="391">
                  <c:v>1990.7917</c:v>
                </c:pt>
                <c:pt idx="392">
                  <c:v>1990.875</c:v>
                </c:pt>
                <c:pt idx="393">
                  <c:v>1990.9583</c:v>
                </c:pt>
                <c:pt idx="394">
                  <c:v>1991.0417</c:v>
                </c:pt>
                <c:pt idx="395">
                  <c:v>1991.125</c:v>
                </c:pt>
                <c:pt idx="396">
                  <c:v>1991.2083</c:v>
                </c:pt>
                <c:pt idx="397">
                  <c:v>1991.2917</c:v>
                </c:pt>
                <c:pt idx="398">
                  <c:v>1991.375</c:v>
                </c:pt>
                <c:pt idx="399">
                  <c:v>1991.4583</c:v>
                </c:pt>
                <c:pt idx="400">
                  <c:v>1991.5417</c:v>
                </c:pt>
                <c:pt idx="401">
                  <c:v>1991.625</c:v>
                </c:pt>
                <c:pt idx="402">
                  <c:v>1991.7083</c:v>
                </c:pt>
                <c:pt idx="403">
                  <c:v>1991.7917</c:v>
                </c:pt>
                <c:pt idx="404">
                  <c:v>1991.875</c:v>
                </c:pt>
                <c:pt idx="405">
                  <c:v>1991.9583</c:v>
                </c:pt>
                <c:pt idx="406">
                  <c:v>1992.0417</c:v>
                </c:pt>
                <c:pt idx="407">
                  <c:v>1992.125</c:v>
                </c:pt>
                <c:pt idx="408">
                  <c:v>1992.2083</c:v>
                </c:pt>
                <c:pt idx="409">
                  <c:v>1992.2917</c:v>
                </c:pt>
                <c:pt idx="410">
                  <c:v>1992.375</c:v>
                </c:pt>
                <c:pt idx="411">
                  <c:v>1992.4583</c:v>
                </c:pt>
                <c:pt idx="412">
                  <c:v>1992.5417</c:v>
                </c:pt>
                <c:pt idx="413">
                  <c:v>1992.625</c:v>
                </c:pt>
                <c:pt idx="414">
                  <c:v>1992.7083</c:v>
                </c:pt>
                <c:pt idx="415">
                  <c:v>1992.7917</c:v>
                </c:pt>
                <c:pt idx="416">
                  <c:v>1992.875</c:v>
                </c:pt>
                <c:pt idx="417">
                  <c:v>1992.9583</c:v>
                </c:pt>
                <c:pt idx="418">
                  <c:v>1993.0417</c:v>
                </c:pt>
                <c:pt idx="419">
                  <c:v>1993.125</c:v>
                </c:pt>
                <c:pt idx="420">
                  <c:v>1993.2083</c:v>
                </c:pt>
                <c:pt idx="421">
                  <c:v>1993.2917</c:v>
                </c:pt>
                <c:pt idx="422">
                  <c:v>1993.375</c:v>
                </c:pt>
                <c:pt idx="423">
                  <c:v>1993.4583</c:v>
                </c:pt>
                <c:pt idx="424">
                  <c:v>1993.5417</c:v>
                </c:pt>
                <c:pt idx="425">
                  <c:v>1993.625</c:v>
                </c:pt>
                <c:pt idx="426">
                  <c:v>1993.7083</c:v>
                </c:pt>
                <c:pt idx="427">
                  <c:v>1993.7917</c:v>
                </c:pt>
                <c:pt idx="428">
                  <c:v>1993.875</c:v>
                </c:pt>
                <c:pt idx="429">
                  <c:v>1993.9583</c:v>
                </c:pt>
                <c:pt idx="430">
                  <c:v>1994.0417</c:v>
                </c:pt>
                <c:pt idx="431">
                  <c:v>1994.125</c:v>
                </c:pt>
                <c:pt idx="432">
                  <c:v>1994.2083</c:v>
                </c:pt>
                <c:pt idx="433">
                  <c:v>1994.2917</c:v>
                </c:pt>
                <c:pt idx="434">
                  <c:v>1994.375</c:v>
                </c:pt>
                <c:pt idx="435">
                  <c:v>1994.4583</c:v>
                </c:pt>
                <c:pt idx="436">
                  <c:v>1994.5417</c:v>
                </c:pt>
                <c:pt idx="437">
                  <c:v>1994.625</c:v>
                </c:pt>
                <c:pt idx="438">
                  <c:v>1994.7083</c:v>
                </c:pt>
                <c:pt idx="439">
                  <c:v>1994.7917</c:v>
                </c:pt>
                <c:pt idx="440">
                  <c:v>1994.875</c:v>
                </c:pt>
                <c:pt idx="441">
                  <c:v>1994.9583</c:v>
                </c:pt>
                <c:pt idx="442">
                  <c:v>1995.0417</c:v>
                </c:pt>
                <c:pt idx="443">
                  <c:v>1995.125</c:v>
                </c:pt>
                <c:pt idx="444">
                  <c:v>1995.2083</c:v>
                </c:pt>
                <c:pt idx="445">
                  <c:v>1995.2917</c:v>
                </c:pt>
                <c:pt idx="446">
                  <c:v>1995.375</c:v>
                </c:pt>
                <c:pt idx="447">
                  <c:v>1995.4583</c:v>
                </c:pt>
                <c:pt idx="448">
                  <c:v>1995.5417</c:v>
                </c:pt>
                <c:pt idx="449">
                  <c:v>1995.625</c:v>
                </c:pt>
                <c:pt idx="450">
                  <c:v>1995.7083</c:v>
                </c:pt>
                <c:pt idx="451">
                  <c:v>1995.7917</c:v>
                </c:pt>
                <c:pt idx="452">
                  <c:v>1995.875</c:v>
                </c:pt>
                <c:pt idx="453">
                  <c:v>1995.9583</c:v>
                </c:pt>
                <c:pt idx="454">
                  <c:v>1996.0417</c:v>
                </c:pt>
                <c:pt idx="455">
                  <c:v>1996.125</c:v>
                </c:pt>
                <c:pt idx="456">
                  <c:v>1996.2083</c:v>
                </c:pt>
                <c:pt idx="457">
                  <c:v>1996.2917</c:v>
                </c:pt>
                <c:pt idx="458">
                  <c:v>1996.375</c:v>
                </c:pt>
                <c:pt idx="459">
                  <c:v>1996.4583</c:v>
                </c:pt>
                <c:pt idx="460">
                  <c:v>1996.5417</c:v>
                </c:pt>
                <c:pt idx="461">
                  <c:v>1996.625</c:v>
                </c:pt>
                <c:pt idx="462">
                  <c:v>1996.7083</c:v>
                </c:pt>
                <c:pt idx="463">
                  <c:v>1996.7917</c:v>
                </c:pt>
                <c:pt idx="464">
                  <c:v>1996.875</c:v>
                </c:pt>
                <c:pt idx="465">
                  <c:v>1996.9583</c:v>
                </c:pt>
                <c:pt idx="466">
                  <c:v>1997.0417</c:v>
                </c:pt>
                <c:pt idx="467">
                  <c:v>1997.125</c:v>
                </c:pt>
                <c:pt idx="468">
                  <c:v>1997.2083</c:v>
                </c:pt>
                <c:pt idx="469">
                  <c:v>1997.2917</c:v>
                </c:pt>
                <c:pt idx="470">
                  <c:v>1997.375</c:v>
                </c:pt>
                <c:pt idx="471">
                  <c:v>1997.4583</c:v>
                </c:pt>
                <c:pt idx="472">
                  <c:v>1997.5417</c:v>
                </c:pt>
                <c:pt idx="473">
                  <c:v>1997.625</c:v>
                </c:pt>
                <c:pt idx="474">
                  <c:v>1997.7083</c:v>
                </c:pt>
                <c:pt idx="475">
                  <c:v>1997.7917</c:v>
                </c:pt>
                <c:pt idx="476">
                  <c:v>1997.875</c:v>
                </c:pt>
                <c:pt idx="477">
                  <c:v>1997.9583</c:v>
                </c:pt>
                <c:pt idx="478">
                  <c:v>1998.0417</c:v>
                </c:pt>
                <c:pt idx="479">
                  <c:v>1998.125</c:v>
                </c:pt>
                <c:pt idx="480">
                  <c:v>1998.2083</c:v>
                </c:pt>
                <c:pt idx="481">
                  <c:v>1998.2917</c:v>
                </c:pt>
                <c:pt idx="482">
                  <c:v>1998.375</c:v>
                </c:pt>
                <c:pt idx="483">
                  <c:v>1998.4583</c:v>
                </c:pt>
                <c:pt idx="484">
                  <c:v>1998.5417</c:v>
                </c:pt>
                <c:pt idx="485">
                  <c:v>1998.625</c:v>
                </c:pt>
                <c:pt idx="486">
                  <c:v>1998.7083</c:v>
                </c:pt>
                <c:pt idx="487">
                  <c:v>1998.7917</c:v>
                </c:pt>
                <c:pt idx="488">
                  <c:v>1998.875</c:v>
                </c:pt>
                <c:pt idx="489">
                  <c:v>1998.9583</c:v>
                </c:pt>
                <c:pt idx="490">
                  <c:v>1999.0417</c:v>
                </c:pt>
                <c:pt idx="491">
                  <c:v>1999.125</c:v>
                </c:pt>
                <c:pt idx="492">
                  <c:v>1999.2083</c:v>
                </c:pt>
                <c:pt idx="493">
                  <c:v>1999.2917</c:v>
                </c:pt>
                <c:pt idx="494">
                  <c:v>1999.375</c:v>
                </c:pt>
                <c:pt idx="495">
                  <c:v>1999.4583</c:v>
                </c:pt>
                <c:pt idx="496">
                  <c:v>1999.5417</c:v>
                </c:pt>
                <c:pt idx="497">
                  <c:v>1999.625</c:v>
                </c:pt>
                <c:pt idx="498">
                  <c:v>1999.7083</c:v>
                </c:pt>
                <c:pt idx="499">
                  <c:v>1999.7917</c:v>
                </c:pt>
                <c:pt idx="500">
                  <c:v>1999.875</c:v>
                </c:pt>
                <c:pt idx="501">
                  <c:v>1999.9583</c:v>
                </c:pt>
                <c:pt idx="502">
                  <c:v>2000.0417</c:v>
                </c:pt>
                <c:pt idx="503">
                  <c:v>2000.125</c:v>
                </c:pt>
                <c:pt idx="504">
                  <c:v>2000.2083</c:v>
                </c:pt>
                <c:pt idx="505">
                  <c:v>2000.2917</c:v>
                </c:pt>
                <c:pt idx="506">
                  <c:v>2000.375</c:v>
                </c:pt>
                <c:pt idx="507">
                  <c:v>2000.4583</c:v>
                </c:pt>
                <c:pt idx="508">
                  <c:v>2000.5417</c:v>
                </c:pt>
                <c:pt idx="509">
                  <c:v>2000.625</c:v>
                </c:pt>
                <c:pt idx="510">
                  <c:v>2000.7083</c:v>
                </c:pt>
                <c:pt idx="511">
                  <c:v>2000.7917</c:v>
                </c:pt>
                <c:pt idx="512">
                  <c:v>2000.875</c:v>
                </c:pt>
                <c:pt idx="513">
                  <c:v>2000.9583</c:v>
                </c:pt>
                <c:pt idx="514">
                  <c:v>2001.0417</c:v>
                </c:pt>
                <c:pt idx="515">
                  <c:v>2001.125</c:v>
                </c:pt>
                <c:pt idx="516">
                  <c:v>2001.2083</c:v>
                </c:pt>
                <c:pt idx="517">
                  <c:v>2001.2917</c:v>
                </c:pt>
                <c:pt idx="518">
                  <c:v>2001.375</c:v>
                </c:pt>
                <c:pt idx="519">
                  <c:v>2001.4583</c:v>
                </c:pt>
                <c:pt idx="520">
                  <c:v>2001.5417</c:v>
                </c:pt>
                <c:pt idx="521">
                  <c:v>2001.625</c:v>
                </c:pt>
                <c:pt idx="522">
                  <c:v>2001.7083</c:v>
                </c:pt>
                <c:pt idx="523">
                  <c:v>2001.7917</c:v>
                </c:pt>
                <c:pt idx="524">
                  <c:v>2001.875</c:v>
                </c:pt>
                <c:pt idx="525">
                  <c:v>2001.9583</c:v>
                </c:pt>
                <c:pt idx="526">
                  <c:v>2002.0417</c:v>
                </c:pt>
                <c:pt idx="527">
                  <c:v>2002.125</c:v>
                </c:pt>
                <c:pt idx="528">
                  <c:v>2002.2083</c:v>
                </c:pt>
                <c:pt idx="529">
                  <c:v>2002.2917</c:v>
                </c:pt>
                <c:pt idx="530">
                  <c:v>2002.375</c:v>
                </c:pt>
                <c:pt idx="531">
                  <c:v>2002.4583</c:v>
                </c:pt>
                <c:pt idx="532">
                  <c:v>2002.5417</c:v>
                </c:pt>
                <c:pt idx="533">
                  <c:v>2002.625</c:v>
                </c:pt>
                <c:pt idx="534">
                  <c:v>2002.7083</c:v>
                </c:pt>
                <c:pt idx="535">
                  <c:v>2002.7917</c:v>
                </c:pt>
                <c:pt idx="536">
                  <c:v>2002.875</c:v>
                </c:pt>
                <c:pt idx="537">
                  <c:v>2002.9583</c:v>
                </c:pt>
                <c:pt idx="538">
                  <c:v>2003.0417</c:v>
                </c:pt>
                <c:pt idx="539">
                  <c:v>2003.125</c:v>
                </c:pt>
                <c:pt idx="540">
                  <c:v>2003.2083</c:v>
                </c:pt>
                <c:pt idx="541">
                  <c:v>2003.2917</c:v>
                </c:pt>
                <c:pt idx="542">
                  <c:v>2003.375</c:v>
                </c:pt>
                <c:pt idx="543">
                  <c:v>2003.4583</c:v>
                </c:pt>
                <c:pt idx="544">
                  <c:v>2003.5417</c:v>
                </c:pt>
                <c:pt idx="545">
                  <c:v>2003.625</c:v>
                </c:pt>
                <c:pt idx="546">
                  <c:v>2003.7083</c:v>
                </c:pt>
                <c:pt idx="547">
                  <c:v>2003.7917</c:v>
                </c:pt>
                <c:pt idx="548">
                  <c:v>2003.875</c:v>
                </c:pt>
                <c:pt idx="549">
                  <c:v>2003.9583</c:v>
                </c:pt>
                <c:pt idx="550">
                  <c:v>2004.0417</c:v>
                </c:pt>
                <c:pt idx="551">
                  <c:v>2004.125</c:v>
                </c:pt>
                <c:pt idx="552">
                  <c:v>2004.2083</c:v>
                </c:pt>
                <c:pt idx="553">
                  <c:v>2004.2917</c:v>
                </c:pt>
                <c:pt idx="554">
                  <c:v>2004.375</c:v>
                </c:pt>
                <c:pt idx="555">
                  <c:v>2004.4583</c:v>
                </c:pt>
                <c:pt idx="556">
                  <c:v>2004.5417</c:v>
                </c:pt>
                <c:pt idx="557">
                  <c:v>2004.625</c:v>
                </c:pt>
                <c:pt idx="558">
                  <c:v>2004.7083</c:v>
                </c:pt>
                <c:pt idx="559">
                  <c:v>2004.7917</c:v>
                </c:pt>
                <c:pt idx="560">
                  <c:v>2004.875</c:v>
                </c:pt>
                <c:pt idx="561">
                  <c:v>2004.9583</c:v>
                </c:pt>
                <c:pt idx="562">
                  <c:v>2005.0417</c:v>
                </c:pt>
                <c:pt idx="563">
                  <c:v>2005.125</c:v>
                </c:pt>
                <c:pt idx="564">
                  <c:v>2005.2083</c:v>
                </c:pt>
                <c:pt idx="565">
                  <c:v>2005.2917</c:v>
                </c:pt>
                <c:pt idx="566">
                  <c:v>2005.375</c:v>
                </c:pt>
                <c:pt idx="567">
                  <c:v>2005.4583</c:v>
                </c:pt>
                <c:pt idx="568">
                  <c:v>2005.5417</c:v>
                </c:pt>
                <c:pt idx="569">
                  <c:v>2005.625</c:v>
                </c:pt>
                <c:pt idx="570">
                  <c:v>2005.7083</c:v>
                </c:pt>
                <c:pt idx="571">
                  <c:v>2005.7917</c:v>
                </c:pt>
                <c:pt idx="572">
                  <c:v>2005.875</c:v>
                </c:pt>
                <c:pt idx="573">
                  <c:v>2005.9583</c:v>
                </c:pt>
                <c:pt idx="574">
                  <c:v>2006.0417</c:v>
                </c:pt>
                <c:pt idx="575">
                  <c:v>2006.125</c:v>
                </c:pt>
                <c:pt idx="576">
                  <c:v>2006.2083</c:v>
                </c:pt>
                <c:pt idx="577">
                  <c:v>2006.2917</c:v>
                </c:pt>
                <c:pt idx="578">
                  <c:v>2006.375</c:v>
                </c:pt>
                <c:pt idx="579">
                  <c:v>2006.4583</c:v>
                </c:pt>
                <c:pt idx="580">
                  <c:v>2006.5417</c:v>
                </c:pt>
                <c:pt idx="581">
                  <c:v>2006.625</c:v>
                </c:pt>
                <c:pt idx="582">
                  <c:v>2006.7083</c:v>
                </c:pt>
                <c:pt idx="583">
                  <c:v>2006.7917</c:v>
                </c:pt>
                <c:pt idx="584">
                  <c:v>2006.875</c:v>
                </c:pt>
                <c:pt idx="585">
                  <c:v>2006.9583</c:v>
                </c:pt>
                <c:pt idx="586">
                  <c:v>2007.0417</c:v>
                </c:pt>
                <c:pt idx="587">
                  <c:v>2007.125</c:v>
                </c:pt>
                <c:pt idx="588">
                  <c:v>2007.2083</c:v>
                </c:pt>
                <c:pt idx="589">
                  <c:v>2007.2917</c:v>
                </c:pt>
                <c:pt idx="590">
                  <c:v>2007.375</c:v>
                </c:pt>
                <c:pt idx="591">
                  <c:v>2007.4583</c:v>
                </c:pt>
                <c:pt idx="592">
                  <c:v>2007.5417</c:v>
                </c:pt>
                <c:pt idx="593">
                  <c:v>2007.625</c:v>
                </c:pt>
                <c:pt idx="594">
                  <c:v>2007.7083</c:v>
                </c:pt>
                <c:pt idx="595">
                  <c:v>2007.7917</c:v>
                </c:pt>
                <c:pt idx="596">
                  <c:v>2007.875</c:v>
                </c:pt>
                <c:pt idx="597">
                  <c:v>2007.9583</c:v>
                </c:pt>
                <c:pt idx="598">
                  <c:v>2008.0417</c:v>
                </c:pt>
                <c:pt idx="599">
                  <c:v>2008.125</c:v>
                </c:pt>
                <c:pt idx="600">
                  <c:v>2008.2083</c:v>
                </c:pt>
                <c:pt idx="601">
                  <c:v>2008.2917</c:v>
                </c:pt>
                <c:pt idx="602">
                  <c:v>2008.375</c:v>
                </c:pt>
                <c:pt idx="603">
                  <c:v>2008.4583</c:v>
                </c:pt>
                <c:pt idx="604">
                  <c:v>2008.5417</c:v>
                </c:pt>
                <c:pt idx="605">
                  <c:v>2008.625</c:v>
                </c:pt>
                <c:pt idx="606">
                  <c:v>2008.7083</c:v>
                </c:pt>
                <c:pt idx="607">
                  <c:v>2008.7917</c:v>
                </c:pt>
                <c:pt idx="608">
                  <c:v>2008.875</c:v>
                </c:pt>
                <c:pt idx="609">
                  <c:v>2008.9583</c:v>
                </c:pt>
                <c:pt idx="610">
                  <c:v>2009.0417</c:v>
                </c:pt>
                <c:pt idx="611">
                  <c:v>2009.125</c:v>
                </c:pt>
                <c:pt idx="612">
                  <c:v>2009.2083</c:v>
                </c:pt>
                <c:pt idx="613">
                  <c:v>2009.2917</c:v>
                </c:pt>
                <c:pt idx="614">
                  <c:v>2009.375</c:v>
                </c:pt>
                <c:pt idx="615">
                  <c:v>2009.4583</c:v>
                </c:pt>
                <c:pt idx="616">
                  <c:v>2009.5417</c:v>
                </c:pt>
                <c:pt idx="617">
                  <c:v>2009.625</c:v>
                </c:pt>
                <c:pt idx="618">
                  <c:v>2009.7083</c:v>
                </c:pt>
                <c:pt idx="619">
                  <c:v>2009.7917</c:v>
                </c:pt>
                <c:pt idx="620">
                  <c:v>2009.875</c:v>
                </c:pt>
                <c:pt idx="621">
                  <c:v>2009.9583</c:v>
                </c:pt>
                <c:pt idx="622">
                  <c:v>2010.0417</c:v>
                </c:pt>
                <c:pt idx="623">
                  <c:v>2010.125</c:v>
                </c:pt>
                <c:pt idx="624">
                  <c:v>2010.2083</c:v>
                </c:pt>
                <c:pt idx="625">
                  <c:v>2010.2917</c:v>
                </c:pt>
                <c:pt idx="626">
                  <c:v>2010.375</c:v>
                </c:pt>
                <c:pt idx="627">
                  <c:v>2010.4583</c:v>
                </c:pt>
                <c:pt idx="628">
                  <c:v>2010.5417</c:v>
                </c:pt>
                <c:pt idx="629">
                  <c:v>2010.625</c:v>
                </c:pt>
                <c:pt idx="630">
                  <c:v>2010.7083</c:v>
                </c:pt>
                <c:pt idx="631">
                  <c:v>2010.7917</c:v>
                </c:pt>
                <c:pt idx="632">
                  <c:v>2010.875</c:v>
                </c:pt>
                <c:pt idx="633">
                  <c:v>2010.9583</c:v>
                </c:pt>
                <c:pt idx="634">
                  <c:v>2011.0417</c:v>
                </c:pt>
                <c:pt idx="635">
                  <c:v>2011.125</c:v>
                </c:pt>
                <c:pt idx="636">
                  <c:v>2011.2083</c:v>
                </c:pt>
                <c:pt idx="637">
                  <c:v>2011.2917</c:v>
                </c:pt>
                <c:pt idx="638">
                  <c:v>2011.375</c:v>
                </c:pt>
                <c:pt idx="639">
                  <c:v>2011.4583</c:v>
                </c:pt>
                <c:pt idx="640">
                  <c:v>2011.5417</c:v>
                </c:pt>
                <c:pt idx="641">
                  <c:v>2011.625</c:v>
                </c:pt>
                <c:pt idx="642">
                  <c:v>2011.7083</c:v>
                </c:pt>
                <c:pt idx="643">
                  <c:v>2011.7917</c:v>
                </c:pt>
                <c:pt idx="644">
                  <c:v>2011.875</c:v>
                </c:pt>
                <c:pt idx="645">
                  <c:v>2011.9583</c:v>
                </c:pt>
                <c:pt idx="646">
                  <c:v>2012.0417</c:v>
                </c:pt>
                <c:pt idx="647">
                  <c:v>2012.125</c:v>
                </c:pt>
                <c:pt idx="648">
                  <c:v>2012.2083</c:v>
                </c:pt>
                <c:pt idx="649">
                  <c:v>2012.2917</c:v>
                </c:pt>
                <c:pt idx="650">
                  <c:v>2012.375</c:v>
                </c:pt>
                <c:pt idx="651">
                  <c:v>2012.4583</c:v>
                </c:pt>
                <c:pt idx="652">
                  <c:v>2012.5417</c:v>
                </c:pt>
                <c:pt idx="653">
                  <c:v>2012.625</c:v>
                </c:pt>
                <c:pt idx="654">
                  <c:v>2012.7083</c:v>
                </c:pt>
                <c:pt idx="655">
                  <c:v>2012.7917</c:v>
                </c:pt>
                <c:pt idx="656">
                  <c:v>2012.875</c:v>
                </c:pt>
                <c:pt idx="657">
                  <c:v>2012.9583</c:v>
                </c:pt>
                <c:pt idx="658">
                  <c:v>2013.0417</c:v>
                </c:pt>
                <c:pt idx="659">
                  <c:v>2013.125</c:v>
                </c:pt>
                <c:pt idx="660">
                  <c:v>2013.2083</c:v>
                </c:pt>
                <c:pt idx="661">
                  <c:v>2013.2917</c:v>
                </c:pt>
                <c:pt idx="662">
                  <c:v>2013.375</c:v>
                </c:pt>
                <c:pt idx="663">
                  <c:v>2013.4583</c:v>
                </c:pt>
                <c:pt idx="664">
                  <c:v>2013.5417</c:v>
                </c:pt>
                <c:pt idx="665">
                  <c:v>2013.625</c:v>
                </c:pt>
                <c:pt idx="666">
                  <c:v>2013.7083</c:v>
                </c:pt>
                <c:pt idx="667">
                  <c:v>2013.7917</c:v>
                </c:pt>
                <c:pt idx="668">
                  <c:v>2013.875</c:v>
                </c:pt>
                <c:pt idx="669">
                  <c:v>2013.9583</c:v>
                </c:pt>
                <c:pt idx="670">
                  <c:v>2014.0417</c:v>
                </c:pt>
                <c:pt idx="671">
                  <c:v>2014.125</c:v>
                </c:pt>
                <c:pt idx="672">
                  <c:v>2014.2083</c:v>
                </c:pt>
                <c:pt idx="673">
                  <c:v>2014.2917</c:v>
                </c:pt>
                <c:pt idx="674">
                  <c:v>2014.375</c:v>
                </c:pt>
                <c:pt idx="675">
                  <c:v>2014.4583</c:v>
                </c:pt>
                <c:pt idx="676">
                  <c:v>2014.5417</c:v>
                </c:pt>
                <c:pt idx="677">
                  <c:v>2014.625</c:v>
                </c:pt>
                <c:pt idx="678">
                  <c:v>2014.7083</c:v>
                </c:pt>
                <c:pt idx="679">
                  <c:v>2014.7917</c:v>
                </c:pt>
                <c:pt idx="680">
                  <c:v>2014.875</c:v>
                </c:pt>
                <c:pt idx="681">
                  <c:v>2014.9583</c:v>
                </c:pt>
                <c:pt idx="682">
                  <c:v>2015.0417</c:v>
                </c:pt>
                <c:pt idx="683">
                  <c:v>2015.125</c:v>
                </c:pt>
                <c:pt idx="684">
                  <c:v>2015.2083</c:v>
                </c:pt>
                <c:pt idx="685">
                  <c:v>2015.2917</c:v>
                </c:pt>
                <c:pt idx="686">
                  <c:v>2015.375</c:v>
                </c:pt>
                <c:pt idx="687">
                  <c:v>2015.4583</c:v>
                </c:pt>
                <c:pt idx="688">
                  <c:v>2015.5417</c:v>
                </c:pt>
                <c:pt idx="689">
                  <c:v>2015.625</c:v>
                </c:pt>
                <c:pt idx="690">
                  <c:v>2015.7083</c:v>
                </c:pt>
                <c:pt idx="691">
                  <c:v>2015.7917</c:v>
                </c:pt>
                <c:pt idx="692">
                  <c:v>2015.875</c:v>
                </c:pt>
                <c:pt idx="693">
                  <c:v>2015.9583</c:v>
                </c:pt>
                <c:pt idx="694">
                  <c:v>2016.0417</c:v>
                </c:pt>
                <c:pt idx="695">
                  <c:v>2016.125</c:v>
                </c:pt>
                <c:pt idx="696">
                  <c:v>2016.2083</c:v>
                </c:pt>
                <c:pt idx="697">
                  <c:v>2016.2917</c:v>
                </c:pt>
                <c:pt idx="698">
                  <c:v>2016.375</c:v>
                </c:pt>
                <c:pt idx="699">
                  <c:v>2016.4583</c:v>
                </c:pt>
                <c:pt idx="700">
                  <c:v>2016.5417</c:v>
                </c:pt>
                <c:pt idx="701">
                  <c:v>2016.625</c:v>
                </c:pt>
                <c:pt idx="702">
                  <c:v>2016.7083</c:v>
                </c:pt>
                <c:pt idx="703">
                  <c:v>2016.7917</c:v>
                </c:pt>
                <c:pt idx="704">
                  <c:v>2016.875</c:v>
                </c:pt>
                <c:pt idx="705">
                  <c:v>2016.9583</c:v>
                </c:pt>
                <c:pt idx="706">
                  <c:v>2017.0417</c:v>
                </c:pt>
                <c:pt idx="707">
                  <c:v>2017.125</c:v>
                </c:pt>
                <c:pt idx="708">
                  <c:v>2017.2083</c:v>
                </c:pt>
                <c:pt idx="709">
                  <c:v>2017.2917</c:v>
                </c:pt>
                <c:pt idx="710">
                  <c:v>2017.375</c:v>
                </c:pt>
                <c:pt idx="711">
                  <c:v>2017.4583</c:v>
                </c:pt>
                <c:pt idx="712">
                  <c:v>2017.5417</c:v>
                </c:pt>
                <c:pt idx="713">
                  <c:v>2017.625</c:v>
                </c:pt>
                <c:pt idx="714">
                  <c:v>2017.7083</c:v>
                </c:pt>
                <c:pt idx="715">
                  <c:v>2017.7917</c:v>
                </c:pt>
                <c:pt idx="716">
                  <c:v>2017.875</c:v>
                </c:pt>
                <c:pt idx="717">
                  <c:v>2017.9583</c:v>
                </c:pt>
                <c:pt idx="718">
                  <c:v>2018.0417</c:v>
                </c:pt>
                <c:pt idx="719">
                  <c:v>2018.125</c:v>
                </c:pt>
                <c:pt idx="720">
                  <c:v>2018.2083</c:v>
                </c:pt>
                <c:pt idx="721">
                  <c:v>2018.2917</c:v>
                </c:pt>
                <c:pt idx="722">
                  <c:v>2018.375</c:v>
                </c:pt>
                <c:pt idx="723">
                  <c:v>2018.4583</c:v>
                </c:pt>
                <c:pt idx="724">
                  <c:v>2018.5417</c:v>
                </c:pt>
                <c:pt idx="725">
                  <c:v>2018.625</c:v>
                </c:pt>
                <c:pt idx="726">
                  <c:v>2018.7083</c:v>
                </c:pt>
                <c:pt idx="727">
                  <c:v>2018.7917</c:v>
                </c:pt>
                <c:pt idx="728">
                  <c:v>2018.875</c:v>
                </c:pt>
                <c:pt idx="729">
                  <c:v>2018.9583</c:v>
                </c:pt>
                <c:pt idx="730">
                  <c:v>2019.0417</c:v>
                </c:pt>
                <c:pt idx="731">
                  <c:v>2019.125</c:v>
                </c:pt>
                <c:pt idx="732">
                  <c:v>2019.2083</c:v>
                </c:pt>
                <c:pt idx="733">
                  <c:v>2019.2917</c:v>
                </c:pt>
                <c:pt idx="734">
                  <c:v>2019.375</c:v>
                </c:pt>
                <c:pt idx="735">
                  <c:v>2019.4583</c:v>
                </c:pt>
                <c:pt idx="736">
                  <c:v>2019.5417</c:v>
                </c:pt>
                <c:pt idx="737">
                  <c:v>2019.625</c:v>
                </c:pt>
                <c:pt idx="738">
                  <c:v>2019.7083</c:v>
                </c:pt>
                <c:pt idx="739">
                  <c:v>2019.7917</c:v>
                </c:pt>
                <c:pt idx="740">
                  <c:v>2019.875</c:v>
                </c:pt>
                <c:pt idx="741">
                  <c:v>2019.9583</c:v>
                </c:pt>
                <c:pt idx="742">
                  <c:v>2020.0417</c:v>
                </c:pt>
                <c:pt idx="743">
                  <c:v>2020.125</c:v>
                </c:pt>
                <c:pt idx="744">
                  <c:v>2020.2083</c:v>
                </c:pt>
                <c:pt idx="745">
                  <c:v>2020.2917</c:v>
                </c:pt>
                <c:pt idx="746">
                  <c:v>2020.375</c:v>
                </c:pt>
                <c:pt idx="747">
                  <c:v>2020.4583</c:v>
                </c:pt>
                <c:pt idx="748">
                  <c:v>2020.5417</c:v>
                </c:pt>
                <c:pt idx="749">
                  <c:v>2020.625</c:v>
                </c:pt>
                <c:pt idx="750">
                  <c:v>2020.7083</c:v>
                </c:pt>
                <c:pt idx="751">
                  <c:v>2020.7917</c:v>
                </c:pt>
                <c:pt idx="752">
                  <c:v>2020.875</c:v>
                </c:pt>
                <c:pt idx="753">
                  <c:v>2020.9583</c:v>
                </c:pt>
                <c:pt idx="754">
                  <c:v>2021.0417</c:v>
                </c:pt>
                <c:pt idx="755">
                  <c:v>2021.125</c:v>
                </c:pt>
                <c:pt idx="756">
                  <c:v>2021.2083</c:v>
                </c:pt>
                <c:pt idx="757">
                  <c:v>2021.2917</c:v>
                </c:pt>
                <c:pt idx="758">
                  <c:v>2021.375</c:v>
                </c:pt>
                <c:pt idx="759">
                  <c:v>2021.4583</c:v>
                </c:pt>
                <c:pt idx="760">
                  <c:v>2021.5417</c:v>
                </c:pt>
                <c:pt idx="761">
                  <c:v>2021.625</c:v>
                </c:pt>
                <c:pt idx="762">
                  <c:v>2021.7083</c:v>
                </c:pt>
                <c:pt idx="763">
                  <c:v>2021.7917</c:v>
                </c:pt>
                <c:pt idx="764">
                  <c:v>2021.875</c:v>
                </c:pt>
                <c:pt idx="765">
                  <c:v>2021.9583</c:v>
                </c:pt>
                <c:pt idx="766">
                  <c:v>2022.0417</c:v>
                </c:pt>
                <c:pt idx="767">
                  <c:v>2022.125</c:v>
                </c:pt>
                <c:pt idx="768">
                  <c:v>2022.2083</c:v>
                </c:pt>
                <c:pt idx="769">
                  <c:v>2022.2917</c:v>
                </c:pt>
                <c:pt idx="770">
                  <c:v>2022.375</c:v>
                </c:pt>
                <c:pt idx="771">
                  <c:v>2022.4583</c:v>
                </c:pt>
                <c:pt idx="772">
                  <c:v>2022.5417</c:v>
                </c:pt>
                <c:pt idx="773">
                  <c:v>2022.625</c:v>
                </c:pt>
                <c:pt idx="774">
                  <c:v>2022.7083</c:v>
                </c:pt>
                <c:pt idx="775">
                  <c:v>2022.7917</c:v>
                </c:pt>
                <c:pt idx="776">
                  <c:v>2022.875</c:v>
                </c:pt>
                <c:pt idx="777">
                  <c:v>2022.9583</c:v>
                </c:pt>
                <c:pt idx="778">
                  <c:v>2023.0417</c:v>
                </c:pt>
                <c:pt idx="779">
                  <c:v>2023.125</c:v>
                </c:pt>
                <c:pt idx="780">
                  <c:v>2023.2083</c:v>
                </c:pt>
                <c:pt idx="781">
                  <c:v>2023.2917</c:v>
                </c:pt>
                <c:pt idx="782">
                  <c:v>2023.375</c:v>
                </c:pt>
                <c:pt idx="783">
                  <c:v>2023.4583</c:v>
                </c:pt>
                <c:pt idx="784">
                  <c:v>2023.5417</c:v>
                </c:pt>
                <c:pt idx="785">
                  <c:v>2023.625</c:v>
                </c:pt>
                <c:pt idx="786">
                  <c:v>2023.7083</c:v>
                </c:pt>
                <c:pt idx="787">
                  <c:v>2023.7917</c:v>
                </c:pt>
                <c:pt idx="788">
                  <c:v>2023.875</c:v>
                </c:pt>
                <c:pt idx="789">
                  <c:v>2023.9583</c:v>
                </c:pt>
                <c:pt idx="790">
                  <c:v>2024.0417</c:v>
                </c:pt>
                <c:pt idx="791">
                  <c:v>2024.125</c:v>
                </c:pt>
                <c:pt idx="792">
                  <c:v>2024.2083</c:v>
                </c:pt>
                <c:pt idx="793">
                  <c:v>2024.2917</c:v>
                </c:pt>
                <c:pt idx="794">
                  <c:v>2024.375</c:v>
                </c:pt>
                <c:pt idx="795">
                  <c:v>2024.4583</c:v>
                </c:pt>
                <c:pt idx="796">
                  <c:v>2024.5417</c:v>
                </c:pt>
                <c:pt idx="797">
                  <c:v>2024.625</c:v>
                </c:pt>
                <c:pt idx="798">
                  <c:v>2024.7083</c:v>
                </c:pt>
                <c:pt idx="799">
                  <c:v>2024.7917</c:v>
                </c:pt>
                <c:pt idx="800">
                  <c:v>2024.875</c:v>
                </c:pt>
                <c:pt idx="801">
                  <c:v>2024.9583</c:v>
                </c:pt>
                <c:pt idx="802">
                  <c:v>2025.0417</c:v>
                </c:pt>
                <c:pt idx="803">
                  <c:v>2025.125</c:v>
                </c:pt>
                <c:pt idx="804">
                  <c:v>2025.2083</c:v>
                </c:pt>
                <c:pt idx="805">
                  <c:v>2025.2917</c:v>
                </c:pt>
              </c:numCache>
            </c:numRef>
          </c:xVal>
          <c:yVal>
            <c:numRef>
              <c:f>'Fig 1 manual nonlinear regr'!$AG$3:$AG$808</c:f>
              <c:numCache>
                <c:formatCode>General</c:formatCode>
                <c:ptCount val="806"/>
                <c:pt idx="0">
                  <c:v>314.51157777082142</c:v>
                </c:pt>
                <c:pt idx="1">
                  <c:v>314.57633171630494</c:v>
                </c:pt>
                <c:pt idx="2">
                  <c:v>314.63910301754078</c:v>
                </c:pt>
                <c:pt idx="3">
                  <c:v>314.70409179978071</c:v>
                </c:pt>
                <c:pt idx="4">
                  <c:v>314.76716486074668</c:v>
                </c:pt>
                <c:pt idx="5">
                  <c:v>314.83246606278675</c:v>
                </c:pt>
                <c:pt idx="6">
                  <c:v>314.89792657370396</c:v>
                </c:pt>
                <c:pt idx="7">
                  <c:v>314.96145745786083</c:v>
                </c:pt>
                <c:pt idx="8">
                  <c:v>315.02731022458318</c:v>
                </c:pt>
                <c:pt idx="9">
                  <c:v>315.09114670321452</c:v>
                </c:pt>
                <c:pt idx="10">
                  <c:v>315.15723829167985</c:v>
                </c:pt>
                <c:pt idx="11">
                  <c:v>315.22349111725009</c:v>
                </c:pt>
                <c:pt idx="12">
                  <c:v>315.28348392256737</c:v>
                </c:pt>
                <c:pt idx="13">
                  <c:v>315.3501232318456</c:v>
                </c:pt>
                <c:pt idx="14">
                  <c:v>315.41472217057617</c:v>
                </c:pt>
                <c:pt idx="15">
                  <c:v>315.4816031540737</c:v>
                </c:pt>
                <c:pt idx="16">
                  <c:v>315.54651263851457</c:v>
                </c:pt>
                <c:pt idx="17">
                  <c:v>315.61371513816908</c:v>
                </c:pt>
                <c:pt idx="18">
                  <c:v>315.6810815851083</c:v>
                </c:pt>
                <c:pt idx="19">
                  <c:v>315.74646222263448</c:v>
                </c:pt>
                <c:pt idx="20">
                  <c:v>315.81423234622559</c:v>
                </c:pt>
                <c:pt idx="21">
                  <c:v>315.87992747585793</c:v>
                </c:pt>
                <c:pt idx="22">
                  <c:v>315.94786316419891</c:v>
                </c:pt>
                <c:pt idx="23">
                  <c:v>316.01588398735987</c:v>
                </c:pt>
                <c:pt idx="24">
                  <c:v>316.07963764215225</c:v>
                </c:pt>
                <c:pt idx="25">
                  <c:v>316.14797918423221</c:v>
                </c:pt>
                <c:pt idx="26">
                  <c:v>316.21430064830099</c:v>
                </c:pt>
                <c:pt idx="27">
                  <c:v>316.28296993953541</c:v>
                </c:pt>
                <c:pt idx="28">
                  <c:v>316.34960946496375</c:v>
                </c:pt>
                <c:pt idx="29">
                  <c:v>316.41860807715705</c:v>
                </c:pt>
                <c:pt idx="30">
                  <c:v>316.48777462141601</c:v>
                </c:pt>
                <c:pt idx="31">
                  <c:v>316.55481474934652</c:v>
                </c:pt>
                <c:pt idx="32">
                  <c:v>316.62431279980717</c:v>
                </c:pt>
                <c:pt idx="33">
                  <c:v>316.6917565875271</c:v>
                </c:pt>
                <c:pt idx="34">
                  <c:v>316.76167047934672</c:v>
                </c:pt>
                <c:pt idx="35">
                  <c:v>316.83183747927939</c:v>
                </c:pt>
                <c:pt idx="36">
                  <c:v>316.89537462098485</c:v>
                </c:pt>
                <c:pt idx="37">
                  <c:v>316.96595093783435</c:v>
                </c:pt>
                <c:pt idx="38">
                  <c:v>317.03436634035529</c:v>
                </c:pt>
                <c:pt idx="39">
                  <c:v>317.10519860938177</c:v>
                </c:pt>
                <c:pt idx="40">
                  <c:v>317.17394290445407</c:v>
                </c:pt>
                <c:pt idx="41">
                  <c:v>317.24511568460542</c:v>
                </c:pt>
                <c:pt idx="42">
                  <c:v>317.31646209794167</c:v>
                </c:pt>
                <c:pt idx="43">
                  <c:v>317.38570538152084</c:v>
                </c:pt>
                <c:pt idx="44">
                  <c:v>317.45747932046629</c:v>
                </c:pt>
                <c:pt idx="45">
                  <c:v>317.52705567614316</c:v>
                </c:pt>
                <c:pt idx="46">
                  <c:v>317.59908991056341</c:v>
                </c:pt>
                <c:pt idx="47">
                  <c:v>317.6712998797741</c:v>
                </c:pt>
                <c:pt idx="48">
                  <c:v>317.73668695704248</c:v>
                </c:pt>
                <c:pt idx="49">
                  <c:v>317.80931816076497</c:v>
                </c:pt>
                <c:pt idx="50">
                  <c:v>317.87972553338057</c:v>
                </c:pt>
                <c:pt idx="51">
                  <c:v>317.95262014153582</c:v>
                </c:pt>
                <c:pt idx="52">
                  <c:v>318.02336598267686</c:v>
                </c:pt>
                <c:pt idx="53">
                  <c:v>318.09661101621543</c:v>
                </c:pt>
                <c:pt idx="54">
                  <c:v>318.17003473841032</c:v>
                </c:pt>
                <c:pt idx="55">
                  <c:v>318.24129409651448</c:v>
                </c:pt>
                <c:pt idx="56">
                  <c:v>318.31515779207439</c:v>
                </c:pt>
                <c:pt idx="57">
                  <c:v>318.38675991994137</c:v>
                </c:pt>
                <c:pt idx="58">
                  <c:v>318.4608914896906</c:v>
                </c:pt>
                <c:pt idx="59">
                  <c:v>318.5352039108916</c:v>
                </c:pt>
                <c:pt idx="60">
                  <c:v>318.60249478610154</c:v>
                </c:pt>
                <c:pt idx="61">
                  <c:v>318.6772407063998</c:v>
                </c:pt>
                <c:pt idx="62">
                  <c:v>318.74969804693961</c:v>
                </c:pt>
                <c:pt idx="63">
                  <c:v>318.82471504090501</c:v>
                </c:pt>
                <c:pt idx="64">
                  <c:v>318.89752070475669</c:v>
                </c:pt>
                <c:pt idx="65">
                  <c:v>318.97289832702523</c:v>
                </c:pt>
                <c:pt idx="66">
                  <c:v>319.04845984061609</c:v>
                </c:pt>
                <c:pt idx="67">
                  <c:v>319.12179397289498</c:v>
                </c:pt>
                <c:pt idx="68">
                  <c:v>319.19780827003302</c:v>
                </c:pt>
                <c:pt idx="69">
                  <c:v>319.27149515209516</c:v>
                </c:pt>
                <c:pt idx="70">
                  <c:v>319.34769515478342</c:v>
                </c:pt>
                <c:pt idx="71">
                  <c:v>319.42399064886439</c:v>
                </c:pt>
                <c:pt idx="72">
                  <c:v>319.49549987744837</c:v>
                </c:pt>
                <c:pt idx="73">
                  <c:v>319.57215510561167</c:v>
                </c:pt>
                <c:pt idx="74">
                  <c:v>319.64654451512155</c:v>
                </c:pt>
                <c:pt idx="75">
                  <c:v>319.72356736282427</c:v>
                </c:pt>
                <c:pt idx="76">
                  <c:v>319.7983135255671</c:v>
                </c:pt>
                <c:pt idx="77">
                  <c:v>319.87570575582208</c:v>
                </c:pt>
                <c:pt idx="78">
                  <c:v>319.95328634692476</c:v>
                </c:pt>
                <c:pt idx="79">
                  <c:v>320.02848184509799</c:v>
                </c:pt>
                <c:pt idx="80">
                  <c:v>320.10643426982853</c:v>
                </c:pt>
                <c:pt idx="81">
                  <c:v>320.18208253263532</c:v>
                </c:pt>
                <c:pt idx="82">
                  <c:v>320.26050138544599</c:v>
                </c:pt>
                <c:pt idx="83">
                  <c:v>320.33920413674014</c:v>
                </c:pt>
                <c:pt idx="84">
                  <c:v>320.41047051361789</c:v>
                </c:pt>
                <c:pt idx="85">
                  <c:v>320.48963237485742</c:v>
                </c:pt>
                <c:pt idx="86">
                  <c:v>320.56637044851669</c:v>
                </c:pt>
                <c:pt idx="87">
                  <c:v>320.64581939828162</c:v>
                </c:pt>
                <c:pt idx="88">
                  <c:v>320.72292637397044</c:v>
                </c:pt>
                <c:pt idx="89">
                  <c:v>320.80275725772674</c:v>
                </c:pt>
                <c:pt idx="90">
                  <c:v>320.88278289698644</c:v>
                </c:pt>
                <c:pt idx="91">
                  <c:v>320.96044956267758</c:v>
                </c:pt>
                <c:pt idx="92">
                  <c:v>321.04095473564558</c:v>
                </c:pt>
                <c:pt idx="93">
                  <c:v>321.11899499135023</c:v>
                </c:pt>
                <c:pt idx="94">
                  <c:v>321.19979212449971</c:v>
                </c:pt>
                <c:pt idx="95">
                  <c:v>321.28078637041591</c:v>
                </c:pt>
                <c:pt idx="96">
                  <c:v>321.35412772582572</c:v>
                </c:pt>
                <c:pt idx="97">
                  <c:v>321.43559444904656</c:v>
                </c:pt>
                <c:pt idx="98">
                  <c:v>321.51456681414061</c:v>
                </c:pt>
                <c:pt idx="99">
                  <c:v>321.59632898470301</c:v>
                </c:pt>
                <c:pt idx="100">
                  <c:v>321.67568099270909</c:v>
                </c:pt>
                <c:pt idx="101">
                  <c:v>321.75783621758166</c:v>
                </c:pt>
                <c:pt idx="102">
                  <c:v>321.84019186842261</c:v>
                </c:pt>
                <c:pt idx="103">
                  <c:v>321.92011986226066</c:v>
                </c:pt>
                <c:pt idx="104">
                  <c:v>322.00296900882387</c:v>
                </c:pt>
                <c:pt idx="105">
                  <c:v>322.08328147005255</c:v>
                </c:pt>
                <c:pt idx="106">
                  <c:v>322.1664310774554</c:v>
                </c:pt>
                <c:pt idx="107">
                  <c:v>322.24978353672321</c:v>
                </c:pt>
                <c:pt idx="108">
                  <c:v>322.32526028535284</c:v>
                </c:pt>
                <c:pt idx="109">
                  <c:v>322.40909897848684</c:v>
                </c:pt>
                <c:pt idx="110">
                  <c:v>322.49037068822804</c:v>
                </c:pt>
                <c:pt idx="111">
                  <c:v>322.57451343089303</c:v>
                </c:pt>
                <c:pt idx="112">
                  <c:v>322.65617583715846</c:v>
                </c:pt>
                <c:pt idx="113">
                  <c:v>322.74072307822956</c:v>
                </c:pt>
                <c:pt idx="114">
                  <c:v>322.82547658083416</c:v>
                </c:pt>
                <c:pt idx="115">
                  <c:v>322.90773174322754</c:v>
                </c:pt>
                <c:pt idx="116">
                  <c:v>322.99299311008349</c:v>
                </c:pt>
                <c:pt idx="117">
                  <c:v>323.07564393394858</c:v>
                </c:pt>
                <c:pt idx="118">
                  <c:v>323.16111359726528</c:v>
                </c:pt>
                <c:pt idx="119">
                  <c:v>323.24669036841556</c:v>
                </c:pt>
                <c:pt idx="120">
                  <c:v>323.32689862924872</c:v>
                </c:pt>
                <c:pt idx="121">
                  <c:v>323.41287889580292</c:v>
                </c:pt>
                <c:pt idx="122">
                  <c:v>323.49631770893717</c:v>
                </c:pt>
                <c:pt idx="123">
                  <c:v>323.58271031561191</c:v>
                </c:pt>
                <c:pt idx="124">
                  <c:v>323.66654928068363</c:v>
                </c:pt>
                <c:pt idx="125">
                  <c:v>323.7533562049598</c:v>
                </c:pt>
                <c:pt idx="126">
                  <c:v>323.84037440400897</c:v>
                </c:pt>
                <c:pt idx="127">
                  <c:v>323.92471736575493</c:v>
                </c:pt>
                <c:pt idx="128">
                  <c:v>324.01215263165273</c:v>
                </c:pt>
                <c:pt idx="129">
                  <c:v>324.09700343643607</c:v>
                </c:pt>
                <c:pt idx="130">
                  <c:v>324.18496187096298</c:v>
                </c:pt>
                <c:pt idx="131">
                  <c:v>324.27323873996397</c:v>
                </c:pt>
                <c:pt idx="132">
                  <c:v>324.35317460640306</c:v>
                </c:pt>
                <c:pt idx="133">
                  <c:v>324.44196643565465</c:v>
                </c:pt>
                <c:pt idx="134">
                  <c:v>324.52803962578406</c:v>
                </c:pt>
                <c:pt idx="135">
                  <c:v>324.61715346761753</c:v>
                </c:pt>
                <c:pt idx="136">
                  <c:v>324.70364043637051</c:v>
                </c:pt>
                <c:pt idx="137">
                  <c:v>324.79318267411628</c:v>
                </c:pt>
                <c:pt idx="138">
                  <c:v>324.88294335919414</c:v>
                </c:pt>
                <c:pt idx="139">
                  <c:v>324.97005810372622</c:v>
                </c:pt>
                <c:pt idx="140">
                  <c:v>325.0603566573493</c:v>
                </c:pt>
                <c:pt idx="141">
                  <c:v>325.14789043877886</c:v>
                </c:pt>
                <c:pt idx="142">
                  <c:v>325.23851646927255</c:v>
                </c:pt>
                <c:pt idx="143">
                  <c:v>325.3293635911204</c:v>
                </c:pt>
                <c:pt idx="144">
                  <c:v>325.41162685533197</c:v>
                </c:pt>
                <c:pt idx="145">
                  <c:v>325.50300393091692</c:v>
                </c:pt>
                <c:pt idx="146">
                  <c:v>325.59158321199027</c:v>
                </c:pt>
                <c:pt idx="147">
                  <c:v>325.68329167581538</c:v>
                </c:pt>
                <c:pt idx="148">
                  <c:v>325.77229678301347</c:v>
                </c:pt>
                <c:pt idx="149">
                  <c:v>325.86444611584636</c:v>
                </c:pt>
                <c:pt idx="150">
                  <c:v>325.95682025628281</c:v>
                </c:pt>
                <c:pt idx="151">
                  <c:v>326.04647141746273</c:v>
                </c:pt>
                <c:pt idx="152">
                  <c:v>326.13939908692487</c:v>
                </c:pt>
                <c:pt idx="153">
                  <c:v>326.22948148560215</c:v>
                </c:pt>
                <c:pt idx="154">
                  <c:v>326.32274616669031</c:v>
                </c:pt>
                <c:pt idx="155">
                  <c:v>326.4162383763873</c:v>
                </c:pt>
                <c:pt idx="156">
                  <c:v>326.50089680245065</c:v>
                </c:pt>
                <c:pt idx="157">
                  <c:v>326.59493439591887</c:v>
                </c:pt>
                <c:pt idx="158">
                  <c:v>326.68609273481252</c:v>
                </c:pt>
                <c:pt idx="159">
                  <c:v>326.7804713651588</c:v>
                </c:pt>
                <c:pt idx="160">
                  <c:v>326.87206792845143</c:v>
                </c:pt>
                <c:pt idx="161">
                  <c:v>326.96690026406549</c:v>
                </c:pt>
                <c:pt idx="162">
                  <c:v>327.06196395273935</c:v>
                </c:pt>
                <c:pt idx="163">
                  <c:v>327.15422538040082</c:v>
                </c:pt>
                <c:pt idx="164">
                  <c:v>327.24985871454822</c:v>
                </c:pt>
                <c:pt idx="165">
                  <c:v>327.34256393553744</c:v>
                </c:pt>
                <c:pt idx="166">
                  <c:v>327.43843090521926</c:v>
                </c:pt>
                <c:pt idx="167">
                  <c:v>327.53441801230463</c:v>
                </c:pt>
                <c:pt idx="168">
                  <c:v>327.62438353470304</c:v>
                </c:pt>
                <c:pt idx="169">
                  <c:v>327.72082322203937</c:v>
                </c:pt>
                <c:pt idx="170">
                  <c:v>327.81441229047164</c:v>
                </c:pt>
                <c:pt idx="171">
                  <c:v>327.91131447872658</c:v>
                </c:pt>
                <c:pt idx="172">
                  <c:v>328.00535237721346</c:v>
                </c:pt>
                <c:pt idx="173">
                  <c:v>328.10271928442762</c:v>
                </c:pt>
                <c:pt idx="174">
                  <c:v>328.20032316779702</c:v>
                </c:pt>
                <c:pt idx="175">
                  <c:v>328.29492637369293</c:v>
                </c:pt>
                <c:pt idx="176">
                  <c:v>328.3929980597116</c:v>
                </c:pt>
                <c:pt idx="177">
                  <c:v>328.48817088728555</c:v>
                </c:pt>
                <c:pt idx="178">
                  <c:v>328.58682938491887</c:v>
                </c:pt>
                <c:pt idx="179">
                  <c:v>328.68584505428908</c:v>
                </c:pt>
                <c:pt idx="180">
                  <c:v>328.77550504576476</c:v>
                </c:pt>
                <c:pt idx="181">
                  <c:v>328.87509831982874</c:v>
                </c:pt>
                <c:pt idx="182">
                  <c:v>328.97164223480797</c:v>
                </c:pt>
                <c:pt idx="183">
                  <c:v>329.07159669398959</c:v>
                </c:pt>
                <c:pt idx="184">
                  <c:v>329.16860472338379</c:v>
                </c:pt>
                <c:pt idx="185">
                  <c:v>329.26903969244893</c:v>
                </c:pt>
                <c:pt idx="186">
                  <c:v>329.36971968276396</c:v>
                </c:pt>
                <c:pt idx="187">
                  <c:v>329.46743185628657</c:v>
                </c:pt>
                <c:pt idx="188">
                  <c:v>329.56871514636367</c:v>
                </c:pt>
                <c:pt idx="189">
                  <c:v>329.66689733223876</c:v>
                </c:pt>
                <c:pt idx="190">
                  <c:v>329.76854793644787</c:v>
                </c:pt>
                <c:pt idx="191">
                  <c:v>329.87044652757277</c:v>
                </c:pt>
                <c:pt idx="192">
                  <c:v>329.9627170426312</c:v>
                </c:pt>
                <c:pt idx="193">
                  <c:v>330.0652100558803</c:v>
                </c:pt>
                <c:pt idx="194">
                  <c:v>330.17073700453545</c:v>
                </c:pt>
                <c:pt idx="195">
                  <c:v>330.27167561659803</c:v>
                </c:pt>
                <c:pt idx="196">
                  <c:v>330.37297744256745</c:v>
                </c:pt>
                <c:pt idx="197">
                  <c:v>330.4744001312805</c:v>
                </c:pt>
                <c:pt idx="198">
                  <c:v>330.57606558230123</c:v>
                </c:pt>
                <c:pt idx="199">
                  <c:v>330.67809686266054</c:v>
                </c:pt>
                <c:pt idx="200">
                  <c:v>330.78024987607182</c:v>
                </c:pt>
                <c:pt idx="201">
                  <c:v>330.88264739987409</c:v>
                </c:pt>
                <c:pt idx="202">
                  <c:v>330.98541338727927</c:v>
                </c:pt>
                <c:pt idx="203">
                  <c:v>331.08830198431235</c:v>
                </c:pt>
                <c:pt idx="204">
                  <c:v>331.19143685240732</c:v>
                </c:pt>
                <c:pt idx="205">
                  <c:v>331.29494283733891</c:v>
                </c:pt>
                <c:pt idx="206">
                  <c:v>331.39857231478578</c:v>
                </c:pt>
                <c:pt idx="207">
                  <c:v>331.50244983664368</c:v>
                </c:pt>
                <c:pt idx="208">
                  <c:v>331.6067011476768</c:v>
                </c:pt>
                <c:pt idx="209">
                  <c:v>331.71107684047058</c:v>
                </c:pt>
                <c:pt idx="210">
                  <c:v>331.81570236379412</c:v>
                </c:pt>
                <c:pt idx="211">
                  <c:v>331.92070436787469</c:v>
                </c:pt>
                <c:pt idx="212">
                  <c:v>332.02583164936436</c:v>
                </c:pt>
                <c:pt idx="213">
                  <c:v>332.13121056036397</c:v>
                </c:pt>
                <c:pt idx="214">
                  <c:v>332.23696866308427</c:v>
                </c:pt>
                <c:pt idx="215">
                  <c:v>332.34285294531122</c:v>
                </c:pt>
                <c:pt idx="216">
                  <c:v>332.44899066898233</c:v>
                </c:pt>
                <c:pt idx="217">
                  <c:v>332.5555103148584</c:v>
                </c:pt>
                <c:pt idx="218">
                  <c:v>332.66215704883501</c:v>
                </c:pt>
                <c:pt idx="219">
                  <c:v>332.76905904923746</c:v>
                </c:pt>
                <c:pt idx="220">
                  <c:v>332.8763457219913</c:v>
                </c:pt>
                <c:pt idx="221">
                  <c:v>332.98376039798171</c:v>
                </c:pt>
                <c:pt idx="222">
                  <c:v>333.0914321785209</c:v>
                </c:pt>
                <c:pt idx="223">
                  <c:v>333.19949140136055</c:v>
                </c:pt>
                <c:pt idx="224">
                  <c:v>333.30767954916308</c:v>
                </c:pt>
                <c:pt idx="225">
                  <c:v>333.41612665287334</c:v>
                </c:pt>
                <c:pt idx="226">
                  <c:v>333.52496398877975</c:v>
                </c:pt>
                <c:pt idx="227">
                  <c:v>333.63393117801172</c:v>
                </c:pt>
                <c:pt idx="228">
                  <c:v>333.74315918784168</c:v>
                </c:pt>
                <c:pt idx="229">
                  <c:v>333.85278023985222</c:v>
                </c:pt>
                <c:pt idx="230">
                  <c:v>333.96253208023677</c:v>
                </c:pt>
                <c:pt idx="231">
                  <c:v>334.07254661933678</c:v>
                </c:pt>
                <c:pt idx="232">
                  <c:v>334.18295703083652</c:v>
                </c:pt>
                <c:pt idx="233">
                  <c:v>334.29349917249124</c:v>
                </c:pt>
                <c:pt idx="234">
                  <c:v>334.40430590450279</c:v>
                </c:pt>
                <c:pt idx="235">
                  <c:v>334.51551135951263</c:v>
                </c:pt>
                <c:pt idx="236">
                  <c:v>334.6268494932404</c:v>
                </c:pt>
                <c:pt idx="237">
                  <c:v>334.73845412258777</c:v>
                </c:pt>
                <c:pt idx="238">
                  <c:v>334.85046034605915</c:v>
                </c:pt>
                <c:pt idx="239">
                  <c:v>334.96260020364133</c:v>
                </c:pt>
                <c:pt idx="240">
                  <c:v>335.07500847582531</c:v>
                </c:pt>
                <c:pt idx="241">
                  <c:v>335.18782123393265</c:v>
                </c:pt>
                <c:pt idx="242">
                  <c:v>335.30076858842398</c:v>
                </c:pt>
                <c:pt idx="243">
                  <c:v>335.41398629031744</c:v>
                </c:pt>
                <c:pt idx="244">
                  <c:v>335.52761139075773</c:v>
                </c:pt>
                <c:pt idx="245">
                  <c:v>335.64137205678344</c:v>
                </c:pt>
                <c:pt idx="246">
                  <c:v>335.75540501692956</c:v>
                </c:pt>
                <c:pt idx="247">
                  <c:v>335.86984830921824</c:v>
                </c:pt>
                <c:pt idx="248">
                  <c:v>335.98442814327376</c:v>
                </c:pt>
                <c:pt idx="249">
                  <c:v>336.09928223218566</c:v>
                </c:pt>
                <c:pt idx="250">
                  <c:v>336.21454960796109</c:v>
                </c:pt>
                <c:pt idx="251">
                  <c:v>336.32995450871312</c:v>
                </c:pt>
                <c:pt idx="252">
                  <c:v>336.44563563917649</c:v>
                </c:pt>
                <c:pt idx="253">
                  <c:v>336.56173303249989</c:v>
                </c:pt>
                <c:pt idx="254">
                  <c:v>336.6779689410904</c:v>
                </c:pt>
                <c:pt idx="255">
                  <c:v>336.79448306846763</c:v>
                </c:pt>
                <c:pt idx="256">
                  <c:v>336.91141645613169</c:v>
                </c:pt>
                <c:pt idx="257">
                  <c:v>337.02848935648353</c:v>
                </c:pt>
                <c:pt idx="258">
                  <c:v>337.14584247902053</c:v>
                </c:pt>
                <c:pt idx="259">
                  <c:v>337.26361788085433</c:v>
                </c:pt>
                <c:pt idx="260">
                  <c:v>337.38153379997942</c:v>
                </c:pt>
                <c:pt idx="261">
                  <c:v>337.49973195911417</c:v>
                </c:pt>
                <c:pt idx="262">
                  <c:v>337.61835543829562</c:v>
                </c:pt>
                <c:pt idx="263">
                  <c:v>337.73712044660533</c:v>
                </c:pt>
                <c:pt idx="264">
                  <c:v>337.85616972727905</c:v>
                </c:pt>
                <c:pt idx="265">
                  <c:v>337.97564739064455</c:v>
                </c:pt>
                <c:pt idx="266">
                  <c:v>338.09526760226186</c:v>
                </c:pt>
                <c:pt idx="267">
                  <c:v>338.21517413323215</c:v>
                </c:pt>
                <c:pt idx="268">
                  <c:v>338.33551213159359</c:v>
                </c:pt>
                <c:pt idx="269">
                  <c:v>338.45599370466817</c:v>
                </c:pt>
                <c:pt idx="270">
                  <c:v>338.5767636588248</c:v>
                </c:pt>
                <c:pt idx="271">
                  <c:v>338.69796818728338</c:v>
                </c:pt>
                <c:pt idx="272">
                  <c:v>338.8193173243086</c:v>
                </c:pt>
                <c:pt idx="273">
                  <c:v>338.94095691899082</c:v>
                </c:pt>
                <c:pt idx="274">
                  <c:v>339.06303421725892</c:v>
                </c:pt>
                <c:pt idx="275">
                  <c:v>339.18525716539091</c:v>
                </c:pt>
                <c:pt idx="276">
                  <c:v>339.30777266270803</c:v>
                </c:pt>
                <c:pt idx="277">
                  <c:v>339.43072901542752</c:v>
                </c:pt>
                <c:pt idx="278">
                  <c:v>339.5538320668071</c:v>
                </c:pt>
                <c:pt idx="279">
                  <c:v>339.67722977396056</c:v>
                </c:pt>
                <c:pt idx="280">
                  <c:v>339.80107151102879</c:v>
                </c:pt>
                <c:pt idx="281">
                  <c:v>339.9250610031051</c:v>
                </c:pt>
                <c:pt idx="282">
                  <c:v>340.04934727271325</c:v>
                </c:pt>
                <c:pt idx="283">
                  <c:v>340.174080769608</c:v>
                </c:pt>
                <c:pt idx="284">
                  <c:v>340.298963085465</c:v>
                </c:pt>
                <c:pt idx="285">
                  <c:v>340.42414431589009</c:v>
                </c:pt>
                <c:pt idx="286">
                  <c:v>340.54977599399655</c:v>
                </c:pt>
                <c:pt idx="287">
                  <c:v>340.67555756268155</c:v>
                </c:pt>
                <c:pt idx="288">
                  <c:v>340.80164019835917</c:v>
                </c:pt>
                <c:pt idx="289">
                  <c:v>340.92817652530312</c:v>
                </c:pt>
                <c:pt idx="290">
                  <c:v>341.05486382215764</c:v>
                </c:pt>
                <c:pt idx="291">
                  <c:v>341.18185435392854</c:v>
                </c:pt>
                <c:pt idx="292">
                  <c:v>341.30930184390638</c:v>
                </c:pt>
                <c:pt idx="293">
                  <c:v>341.43690139089961</c:v>
                </c:pt>
                <c:pt idx="294">
                  <c:v>341.56480635634387</c:v>
                </c:pt>
                <c:pt idx="295">
                  <c:v>341.69317157046095</c:v>
                </c:pt>
                <c:pt idx="296">
                  <c:v>341.8216899365255</c:v>
                </c:pt>
                <c:pt idx="297">
                  <c:v>341.95051592029881</c:v>
                </c:pt>
                <c:pt idx="298">
                  <c:v>342.07980546690419</c:v>
                </c:pt>
                <c:pt idx="299">
                  <c:v>342.20924926827422</c:v>
                </c:pt>
                <c:pt idx="300">
                  <c:v>342.33900290244725</c:v>
                </c:pt>
                <c:pt idx="301">
                  <c:v>342.4692234374769</c:v>
                </c:pt>
                <c:pt idx="302">
                  <c:v>342.59959933802884</c:v>
                </c:pt>
                <c:pt idx="303">
                  <c:v>342.73028730242845</c:v>
                </c:pt>
                <c:pt idx="304">
                  <c:v>342.86144552974486</c:v>
                </c:pt>
                <c:pt idx="305">
                  <c:v>342.99276024134036</c:v>
                </c:pt>
                <c:pt idx="306">
                  <c:v>343.12438926389348</c:v>
                </c:pt>
                <c:pt idx="307">
                  <c:v>343.2564919356339</c:v>
                </c:pt>
                <c:pt idx="308">
                  <c:v>343.38875221846536</c:v>
                </c:pt>
                <c:pt idx="309">
                  <c:v>343.5213290755454</c:v>
                </c:pt>
                <c:pt idx="310">
                  <c:v>343.65438299246637</c:v>
                </c:pt>
                <c:pt idx="311">
                  <c:v>343.78759565540503</c:v>
                </c:pt>
                <c:pt idx="312">
                  <c:v>343.92112717218072</c:v>
                </c:pt>
                <c:pt idx="313">
                  <c:v>344.05513918401124</c:v>
                </c:pt>
                <c:pt idx="314">
                  <c:v>344.18931108495764</c:v>
                </c:pt>
                <c:pt idx="315">
                  <c:v>344.32380413574447</c:v>
                </c:pt>
                <c:pt idx="316">
                  <c:v>344.45878114153544</c:v>
                </c:pt>
                <c:pt idx="317">
                  <c:v>344.59391918777254</c:v>
                </c:pt>
                <c:pt idx="318">
                  <c:v>344.72938069638644</c:v>
                </c:pt>
                <c:pt idx="319">
                  <c:v>344.86532964486912</c:v>
                </c:pt>
                <c:pt idx="320">
                  <c:v>345.00144079341783</c:v>
                </c:pt>
                <c:pt idx="321">
                  <c:v>345.13787773353192</c:v>
                </c:pt>
                <c:pt idx="322">
                  <c:v>345.27480562347233</c:v>
                </c:pt>
                <c:pt idx="323">
                  <c:v>345.41189688144976</c:v>
                </c:pt>
                <c:pt idx="324">
                  <c:v>345.54931627695311</c:v>
                </c:pt>
                <c:pt idx="325">
                  <c:v>345.68723015751561</c:v>
                </c:pt>
                <c:pt idx="326">
                  <c:v>345.82530858249567</c:v>
                </c:pt>
                <c:pt idx="327">
                  <c:v>345.96371750785494</c:v>
                </c:pt>
                <c:pt idx="328">
                  <c:v>346.10262447896207</c:v>
                </c:pt>
                <c:pt idx="329">
                  <c:v>346.24169717933881</c:v>
                </c:pt>
                <c:pt idx="330">
                  <c:v>346.38110275996263</c:v>
                </c:pt>
                <c:pt idx="331">
                  <c:v>346.52100997266342</c:v>
                </c:pt>
                <c:pt idx="332">
                  <c:v>346.66108410801718</c:v>
                </c:pt>
                <c:pt idx="333">
                  <c:v>346.80149352062273</c:v>
                </c:pt>
                <c:pt idx="334">
                  <c:v>346.94240817745811</c:v>
                </c:pt>
                <c:pt idx="335">
                  <c:v>347.08349095892379</c:v>
                </c:pt>
                <c:pt idx="336">
                  <c:v>347.22491143190638</c:v>
                </c:pt>
                <c:pt idx="337">
                  <c:v>347.36684078728291</c:v>
                </c:pt>
                <c:pt idx="338">
                  <c:v>347.50893947792144</c:v>
                </c:pt>
                <c:pt idx="339">
                  <c:v>347.6513782917267</c:v>
                </c:pt>
                <c:pt idx="340">
                  <c:v>347.79432965228671</c:v>
                </c:pt>
                <c:pt idx="341">
                  <c:v>347.93745156745899</c:v>
                </c:pt>
                <c:pt idx="342">
                  <c:v>348.08091605495741</c:v>
                </c:pt>
                <c:pt idx="343">
                  <c:v>348.22489677995878</c:v>
                </c:pt>
                <c:pt idx="344">
                  <c:v>348.36904928770196</c:v>
                </c:pt>
                <c:pt idx="345">
                  <c:v>348.5135468345668</c:v>
                </c:pt>
                <c:pt idx="346">
                  <c:v>348.65856433625822</c:v>
                </c:pt>
                <c:pt idx="347">
                  <c:v>348.80375485766535</c:v>
                </c:pt>
                <c:pt idx="348">
                  <c:v>348.94929290275252</c:v>
                </c:pt>
                <c:pt idx="349">
                  <c:v>349.09535464675798</c:v>
                </c:pt>
                <c:pt idx="350">
                  <c:v>349.2415906563599</c:v>
                </c:pt>
                <c:pt idx="351">
                  <c:v>349.38817669209112</c:v>
                </c:pt>
                <c:pt idx="352">
                  <c:v>349.53529019779324</c:v>
                </c:pt>
                <c:pt idx="353">
                  <c:v>349.68257922394343</c:v>
                </c:pt>
                <c:pt idx="354">
                  <c:v>349.83022079669172</c:v>
                </c:pt>
                <c:pt idx="355">
                  <c:v>349.97839363761739</c:v>
                </c:pt>
                <c:pt idx="356">
                  <c:v>350.12674326287947</c:v>
                </c:pt>
                <c:pt idx="357">
                  <c:v>350.27544797335793</c:v>
                </c:pt>
                <c:pt idx="358">
                  <c:v>350.42468777757114</c:v>
                </c:pt>
                <c:pt idx="359">
                  <c:v>350.57410563910935</c:v>
                </c:pt>
                <c:pt idx="360">
                  <c:v>350.72388114276225</c:v>
                </c:pt>
                <c:pt idx="361">
                  <c:v>350.87419559325349</c:v>
                </c:pt>
                <c:pt idx="362">
                  <c:v>351.02468938322568</c:v>
                </c:pt>
                <c:pt idx="363">
                  <c:v>351.17554339062269</c:v>
                </c:pt>
                <c:pt idx="364">
                  <c:v>351.32694022570786</c:v>
                </c:pt>
                <c:pt idx="365">
                  <c:v>351.47851769166169</c:v>
                </c:pt>
                <c:pt idx="366">
                  <c:v>351.63045796889463</c:v>
                </c:pt>
                <c:pt idx="367">
                  <c:v>351.78294498260999</c:v>
                </c:pt>
                <c:pt idx="368">
                  <c:v>351.9356139278816</c:v>
                </c:pt>
                <c:pt idx="369">
                  <c:v>352.08864829696449</c:v>
                </c:pt>
                <c:pt idx="370">
                  <c:v>352.2422333394714</c:v>
                </c:pt>
                <c:pt idx="371">
                  <c:v>352.39600162358721</c:v>
                </c:pt>
                <c:pt idx="372">
                  <c:v>352.5501379628588</c:v>
                </c:pt>
                <c:pt idx="373">
                  <c:v>352.70482894084432</c:v>
                </c:pt>
                <c:pt idx="374">
                  <c:v>352.85970447992565</c:v>
                </c:pt>
                <c:pt idx="375">
                  <c:v>353.0149507244551</c:v>
                </c:pt>
                <c:pt idx="376">
                  <c:v>353.17075560154245</c:v>
                </c:pt>
                <c:pt idx="377">
                  <c:v>353.32674636871309</c:v>
                </c:pt>
                <c:pt idx="378">
                  <c:v>353.48311051070834</c:v>
                </c:pt>
                <c:pt idx="379">
                  <c:v>353.64003730786345</c:v>
                </c:pt>
                <c:pt idx="380">
                  <c:v>353.79715133366005</c:v>
                </c:pt>
                <c:pt idx="381">
                  <c:v>353.95464142287943</c:v>
                </c:pt>
                <c:pt idx="382">
                  <c:v>354.11269821882752</c:v>
                </c:pt>
                <c:pt idx="383">
                  <c:v>354.27094359161299</c:v>
                </c:pt>
                <c:pt idx="384">
                  <c:v>354.42956773577947</c:v>
                </c:pt>
                <c:pt idx="385">
                  <c:v>354.5887626674172</c:v>
                </c:pt>
                <c:pt idx="386">
                  <c:v>354.74814753379718</c:v>
                </c:pt>
                <c:pt idx="387">
                  <c:v>354.90791389901591</c:v>
                </c:pt>
                <c:pt idx="388">
                  <c:v>355.06825516183386</c:v>
                </c:pt>
                <c:pt idx="389">
                  <c:v>355.22878772707611</c:v>
                </c:pt>
                <c:pt idx="390">
                  <c:v>355.3897045382547</c:v>
                </c:pt>
                <c:pt idx="391">
                  <c:v>355.5512003867558</c:v>
                </c:pt>
                <c:pt idx="392">
                  <c:v>355.71288891521255</c:v>
                </c:pt>
                <c:pt idx="393">
                  <c:v>355.87496445648458</c:v>
                </c:pt>
                <c:pt idx="394">
                  <c:v>356.03762320461266</c:v>
                </c:pt>
                <c:pt idx="395">
                  <c:v>356.20047602014614</c:v>
                </c:pt>
                <c:pt idx="396">
                  <c:v>356.36371863529746</c:v>
                </c:pt>
                <c:pt idx="397">
                  <c:v>356.52754865686154</c:v>
                </c:pt>
                <c:pt idx="398">
                  <c:v>356.69157414327242</c:v>
                </c:pt>
                <c:pt idx="399">
                  <c:v>356.85599223617106</c:v>
                </c:pt>
                <c:pt idx="400">
                  <c:v>357.02100196528016</c:v>
                </c:pt>
                <c:pt idx="401">
                  <c:v>357.18620856673925</c:v>
                </c:pt>
                <c:pt idx="402">
                  <c:v>357.35181060176762</c:v>
                </c:pt>
                <c:pt idx="403">
                  <c:v>357.5180085332612</c:v>
                </c:pt>
                <c:pt idx="404">
                  <c:v>357.68440475474409</c:v>
                </c:pt>
                <c:pt idx="405">
                  <c:v>357.85119925723507</c:v>
                </c:pt>
                <c:pt idx="406">
                  <c:v>358.0185939471242</c:v>
                </c:pt>
                <c:pt idx="407">
                  <c:v>358.18618835484904</c:v>
                </c:pt>
                <c:pt idx="408">
                  <c:v>358.35418391152473</c:v>
                </c:pt>
                <c:pt idx="409">
                  <c:v>358.52278397742867</c:v>
                </c:pt>
                <c:pt idx="410">
                  <c:v>358.69158519929738</c:v>
                </c:pt>
                <c:pt idx="411">
                  <c:v>358.86079045871111</c:v>
                </c:pt>
                <c:pt idx="412">
                  <c:v>359.03060458030484</c:v>
                </c:pt>
                <c:pt idx="413">
                  <c:v>359.2006213063471</c:v>
                </c:pt>
                <c:pt idx="414">
                  <c:v>359.37104497932876</c:v>
                </c:pt>
                <c:pt idx="415">
                  <c:v>359.54208189878591</c:v>
                </c:pt>
                <c:pt idx="416">
                  <c:v>359.71332288160659</c:v>
                </c:pt>
                <c:pt idx="417">
                  <c:v>359.88497374171101</c:v>
                </c:pt>
                <c:pt idx="418">
                  <c:v>360.05724226415731</c:v>
                </c:pt>
                <c:pt idx="419">
                  <c:v>360.22971631938708</c:v>
                </c:pt>
                <c:pt idx="420">
                  <c:v>360.40260320334568</c:v>
                </c:pt>
                <c:pt idx="421">
                  <c:v>360.57611219731098</c:v>
                </c:pt>
                <c:pt idx="422">
                  <c:v>360.74982820406007</c:v>
                </c:pt>
                <c:pt idx="423">
                  <c:v>360.92396001223591</c:v>
                </c:pt>
                <c:pt idx="424">
                  <c:v>361.09871841010886</c:v>
                </c:pt>
                <c:pt idx="425">
                  <c:v>361.27368531142429</c:v>
                </c:pt>
                <c:pt idx="426">
                  <c:v>361.44907100827015</c:v>
                </c:pt>
                <c:pt idx="427">
                  <c:v>361.62508780676194</c:v>
                </c:pt>
                <c:pt idx="428">
                  <c:v>361.80131461008773</c:v>
                </c:pt>
                <c:pt idx="429">
                  <c:v>361.97796322460766</c:v>
                </c:pt>
                <c:pt idx="430">
                  <c:v>362.15524748521102</c:v>
                </c:pt>
                <c:pt idx="431">
                  <c:v>362.33274326285198</c:v>
                </c:pt>
                <c:pt idx="432">
                  <c:v>362.51066388906611</c:v>
                </c:pt>
                <c:pt idx="433">
                  <c:v>362.6892247385257</c:v>
                </c:pt>
                <c:pt idx="434">
                  <c:v>362.86799862811472</c:v>
                </c:pt>
                <c:pt idx="435">
                  <c:v>363.04720042552725</c:v>
                </c:pt>
                <c:pt idx="436">
                  <c:v>363.22704705630559</c:v>
                </c:pt>
                <c:pt idx="437">
                  <c:v>363.40710826127372</c:v>
                </c:pt>
                <c:pt idx="438">
                  <c:v>363.58760045534484</c:v>
                </c:pt>
                <c:pt idx="439">
                  <c:v>363.76874212609971</c:v>
                </c:pt>
                <c:pt idx="440">
                  <c:v>363.95009991615001</c:v>
                </c:pt>
                <c:pt idx="441">
                  <c:v>364.13189179877054</c:v>
                </c:pt>
                <c:pt idx="442">
                  <c:v>364.31433783482726</c:v>
                </c:pt>
                <c:pt idx="443">
                  <c:v>364.49700154641221</c:v>
                </c:pt>
                <c:pt idx="444">
                  <c:v>364.68010247638205</c:v>
                </c:pt>
                <c:pt idx="445">
                  <c:v>364.86386227021796</c:v>
                </c:pt>
                <c:pt idx="446">
                  <c:v>365.04784130701995</c:v>
                </c:pt>
                <c:pt idx="447">
                  <c:v>365.23226071052983</c:v>
                </c:pt>
                <c:pt idx="448">
                  <c:v>365.41734372225346</c:v>
                </c:pt>
                <c:pt idx="449">
                  <c:v>365.60264755566891</c:v>
                </c:pt>
                <c:pt idx="450">
                  <c:v>365.78839492678571</c:v>
                </c:pt>
                <c:pt idx="451">
                  <c:v>365.97481068462821</c:v>
                </c:pt>
                <c:pt idx="452">
                  <c:v>366.16144885425518</c:v>
                </c:pt>
                <c:pt idx="453">
                  <c:v>366.3485337554107</c:v>
                </c:pt>
                <c:pt idx="454">
                  <c:v>366.53629185621179</c:v>
                </c:pt>
                <c:pt idx="455">
                  <c:v>366.72427397034119</c:v>
                </c:pt>
                <c:pt idx="456">
                  <c:v>366.91270603282436</c:v>
                </c:pt>
                <c:pt idx="457">
                  <c:v>367.10181614253099</c:v>
                </c:pt>
                <c:pt idx="458">
                  <c:v>367.29115187864102</c:v>
                </c:pt>
                <c:pt idx="459">
                  <c:v>367.48094080309386</c:v>
                </c:pt>
                <c:pt idx="460">
                  <c:v>367.67141265725331</c:v>
                </c:pt>
                <c:pt idx="461">
                  <c:v>367.86211176250788</c:v>
                </c:pt>
                <c:pt idx="462">
                  <c:v>368.05326731942466</c:v>
                </c:pt>
                <c:pt idx="463">
                  <c:v>368.24511072369029</c:v>
                </c:pt>
                <c:pt idx="464">
                  <c:v>368.4371830154405</c:v>
                </c:pt>
                <c:pt idx="465">
                  <c:v>368.62971504567111</c:v>
                </c:pt>
                <c:pt idx="466">
                  <c:v>368.82293987630248</c:v>
                </c:pt>
                <c:pt idx="467">
                  <c:v>369.01639524259247</c:v>
                </c:pt>
                <c:pt idx="468">
                  <c:v>369.21031365784853</c:v>
                </c:pt>
                <c:pt idx="469">
                  <c:v>369.40492986222455</c:v>
                </c:pt>
                <c:pt idx="470">
                  <c:v>369.59977826230016</c:v>
                </c:pt>
                <c:pt idx="471">
                  <c:v>369.79509304566579</c:v>
                </c:pt>
                <c:pt idx="472">
                  <c:v>369.99111064279208</c:v>
                </c:pt>
                <c:pt idx="473">
                  <c:v>370.18736210761381</c:v>
                </c:pt>
                <c:pt idx="474">
                  <c:v>370.3840833140593</c:v>
                </c:pt>
                <c:pt idx="475">
                  <c:v>370.58151239508868</c:v>
                </c:pt>
                <c:pt idx="476">
                  <c:v>370.77917702784794</c:v>
                </c:pt>
                <c:pt idx="477">
                  <c:v>370.97731478474736</c:v>
                </c:pt>
                <c:pt idx="478">
                  <c:v>371.17616551349477</c:v>
                </c:pt>
                <c:pt idx="479">
                  <c:v>371.37525349013401</c:v>
                </c:pt>
                <c:pt idx="480">
                  <c:v>371.57481799778668</c:v>
                </c:pt>
                <c:pt idx="481">
                  <c:v>371.77510061125707</c:v>
                </c:pt>
                <c:pt idx="482">
                  <c:v>371.97562218099381</c:v>
                </c:pt>
                <c:pt idx="483">
                  <c:v>372.17662371314935</c:v>
                </c:pt>
                <c:pt idx="484">
                  <c:v>372.37834852205981</c:v>
                </c:pt>
                <c:pt idx="485">
                  <c:v>372.58031400791401</c:v>
                </c:pt>
                <c:pt idx="486">
                  <c:v>372.78276291230134</c:v>
                </c:pt>
                <c:pt idx="487">
                  <c:v>372.98594030161632</c:v>
                </c:pt>
                <c:pt idx="488">
                  <c:v>373.189360100942</c:v>
                </c:pt>
                <c:pt idx="489">
                  <c:v>373.39326679980201</c:v>
                </c:pt>
                <c:pt idx="490">
                  <c:v>373.59790722926596</c:v>
                </c:pt>
                <c:pt idx="491">
                  <c:v>373.80279181428648</c:v>
                </c:pt>
                <c:pt idx="492">
                  <c:v>374.00816680490846</c:v>
                </c:pt>
                <c:pt idx="493">
                  <c:v>374.21428080958253</c:v>
                </c:pt>
                <c:pt idx="494">
                  <c:v>374.42064072792965</c:v>
                </c:pt>
                <c:pt idx="495">
                  <c:v>374.62749458319183</c:v>
                </c:pt>
                <c:pt idx="496">
                  <c:v>374.8350927740006</c:v>
                </c:pt>
                <c:pt idx="497">
                  <c:v>375.04293864925739</c:v>
                </c:pt>
                <c:pt idx="498">
                  <c:v>375.25128201817125</c:v>
                </c:pt>
                <c:pt idx="499">
                  <c:v>375.46037508244393</c:v>
                </c:pt>
                <c:pt idx="500">
                  <c:v>375.66971761469193</c:v>
                </c:pt>
                <c:pt idx="501">
                  <c:v>375.87956122295026</c:v>
                </c:pt>
                <c:pt idx="502">
                  <c:v>376.09015992497592</c:v>
                </c:pt>
                <c:pt idx="503">
                  <c:v>376.30100989134576</c:v>
                </c:pt>
                <c:pt idx="504">
                  <c:v>376.51236454187506</c:v>
                </c:pt>
                <c:pt idx="505">
                  <c:v>376.72447972345174</c:v>
                </c:pt>
                <c:pt idx="506">
                  <c:v>376.93684797867797</c:v>
                </c:pt>
                <c:pt idx="507">
                  <c:v>377.14972455219441</c:v>
                </c:pt>
                <c:pt idx="508">
                  <c:v>377.36336713319236</c:v>
                </c:pt>
                <c:pt idx="509">
                  <c:v>377.57726461017245</c:v>
                </c:pt>
                <c:pt idx="510">
                  <c:v>377.79167406574209</c:v>
                </c:pt>
                <c:pt idx="511">
                  <c:v>378.00685504466077</c:v>
                </c:pt>
                <c:pt idx="512">
                  <c:v>378.2222927550178</c:v>
                </c:pt>
                <c:pt idx="513">
                  <c:v>378.43824613062077</c:v>
                </c:pt>
                <c:pt idx="514">
                  <c:v>378.65497658516034</c:v>
                </c:pt>
                <c:pt idx="515">
                  <c:v>378.87196561980983</c:v>
                </c:pt>
                <c:pt idx="516">
                  <c:v>379.08947403290858</c:v>
                </c:pt>
                <c:pt idx="517">
                  <c:v>379.30776512053478</c:v>
                </c:pt>
                <c:pt idx="518">
                  <c:v>379.52631665025581</c:v>
                </c:pt>
                <c:pt idx="519">
                  <c:v>379.74539129836739</c:v>
                </c:pt>
                <c:pt idx="520">
                  <c:v>379.9652542568914</c:v>
                </c:pt>
                <c:pt idx="521">
                  <c:v>380.18537953290149</c:v>
                </c:pt>
                <c:pt idx="522">
                  <c:v>380.4060316941742</c:v>
                </c:pt>
                <c:pt idx="523">
                  <c:v>380.62747784232579</c:v>
                </c:pt>
                <c:pt idx="524">
                  <c:v>380.84918819686044</c:v>
                </c:pt>
                <c:pt idx="525">
                  <c:v>381.07142923065408</c:v>
                </c:pt>
                <c:pt idx="526">
                  <c:v>381.2944699686696</c:v>
                </c:pt>
                <c:pt idx="527">
                  <c:v>381.5177768155653</c:v>
                </c:pt>
                <c:pt idx="528">
                  <c:v>381.74161816303632</c:v>
                </c:pt>
                <c:pt idx="529">
                  <c:v>381.9662649732403</c:v>
                </c:pt>
                <c:pt idx="530">
                  <c:v>382.19117980852246</c:v>
                </c:pt>
                <c:pt idx="531">
                  <c:v>382.41663299321277</c:v>
                </c:pt>
                <c:pt idx="532">
                  <c:v>382.64289744061432</c:v>
                </c:pt>
                <c:pt idx="533">
                  <c:v>382.86943184308893</c:v>
                </c:pt>
                <c:pt idx="534">
                  <c:v>383.09650847151914</c:v>
                </c:pt>
                <c:pt idx="535">
                  <c:v>383.32440220440208</c:v>
                </c:pt>
                <c:pt idx="536">
                  <c:v>383.55256783625174</c:v>
                </c:pt>
                <c:pt idx="537">
                  <c:v>383.78127959851878</c:v>
                </c:pt>
                <c:pt idx="538">
                  <c:v>384.0108143490466</c:v>
                </c:pt>
                <c:pt idx="539">
                  <c:v>384.24062295643108</c:v>
                </c:pt>
                <c:pt idx="540">
                  <c:v>384.47098162680993</c:v>
                </c:pt>
                <c:pt idx="541">
                  <c:v>384.70216921162432</c:v>
                </c:pt>
                <c:pt idx="542">
                  <c:v>384.93363262528516</c:v>
                </c:pt>
                <c:pt idx="543">
                  <c:v>385.16565006283497</c:v>
                </c:pt>
                <c:pt idx="544">
                  <c:v>385.39850238366978</c:v>
                </c:pt>
                <c:pt idx="545">
                  <c:v>385.63163251953927</c:v>
                </c:pt>
                <c:pt idx="546">
                  <c:v>385.86532066871399</c:v>
                </c:pt>
                <c:pt idx="547">
                  <c:v>386.0998497130023</c:v>
                </c:pt>
                <c:pt idx="548">
                  <c:v>386.33465857281692</c:v>
                </c:pt>
                <c:pt idx="549">
                  <c:v>386.57002946408022</c:v>
                </c:pt>
                <c:pt idx="550">
                  <c:v>386.80624730557696</c:v>
                </c:pt>
                <c:pt idx="551">
                  <c:v>387.04274697749554</c:v>
                </c:pt>
                <c:pt idx="552">
                  <c:v>387.27981272793988</c:v>
                </c:pt>
                <c:pt idx="553">
                  <c:v>387.51773152733796</c:v>
                </c:pt>
                <c:pt idx="554">
                  <c:v>387.75593418656359</c:v>
                </c:pt>
                <c:pt idx="555">
                  <c:v>387.99470700053445</c:v>
                </c:pt>
                <c:pt idx="556">
                  <c:v>388.23433900609552</c:v>
                </c:pt>
                <c:pt idx="557">
                  <c:v>388.47425691550268</c:v>
                </c:pt>
                <c:pt idx="558">
                  <c:v>388.71474908522634</c:v>
                </c:pt>
                <c:pt idx="559">
                  <c:v>388.9561066334096</c:v>
                </c:pt>
                <c:pt idx="560">
                  <c:v>389.19775214417507</c:v>
                </c:pt>
                <c:pt idx="561">
                  <c:v>389.43997605039198</c:v>
                </c:pt>
                <c:pt idx="562">
                  <c:v>389.6830715664866</c:v>
                </c:pt>
                <c:pt idx="563">
                  <c:v>389.92645711872575</c:v>
                </c:pt>
                <c:pt idx="564">
                  <c:v>390.1704252313275</c:v>
                </c:pt>
                <c:pt idx="565">
                  <c:v>390.41527123009774</c:v>
                </c:pt>
                <c:pt idx="566">
                  <c:v>390.66040935350463</c:v>
                </c:pt>
                <c:pt idx="567">
                  <c:v>390.90613423217599</c:v>
                </c:pt>
                <c:pt idx="568">
                  <c:v>391.15274331849952</c:v>
                </c:pt>
                <c:pt idx="569">
                  <c:v>391.39964663299213</c:v>
                </c:pt>
                <c:pt idx="570">
                  <c:v>391.64714092785766</c:v>
                </c:pt>
                <c:pt idx="571">
                  <c:v>391.89552579738034</c:v>
                </c:pt>
                <c:pt idx="572">
                  <c:v>392.14420701375013</c:v>
                </c:pt>
                <c:pt idx="573">
                  <c:v>392.39348346602549</c:v>
                </c:pt>
                <c:pt idx="574">
                  <c:v>392.643656905809</c:v>
                </c:pt>
                <c:pt idx="575">
                  <c:v>392.89412882637538</c:v>
                </c:pt>
                <c:pt idx="576">
                  <c:v>393.14520026902312</c:v>
                </c:pt>
                <c:pt idx="577">
                  <c:v>393.39717515820928</c:v>
                </c:pt>
                <c:pt idx="578">
                  <c:v>393.64945067747851</c:v>
                </c:pt>
                <c:pt idx="579">
                  <c:v>393.90233003586894</c:v>
                </c:pt>
                <c:pt idx="580">
                  <c:v>394.15611934633671</c:v>
                </c:pt>
                <c:pt idx="581">
                  <c:v>394.41021145166593</c:v>
                </c:pt>
                <c:pt idx="582">
                  <c:v>394.66491174424232</c:v>
                </c:pt>
                <c:pt idx="583">
                  <c:v>394.92052854128144</c:v>
                </c:pt>
                <c:pt idx="584">
                  <c:v>395.17645031354721</c:v>
                </c:pt>
                <c:pt idx="585">
                  <c:v>395.43298465249609</c:v>
                </c:pt>
                <c:pt idx="586">
                  <c:v>395.69044209547405</c:v>
                </c:pt>
                <c:pt idx="587">
                  <c:v>395.94820670974565</c:v>
                </c:pt>
                <c:pt idx="588">
                  <c:v>396.20658830167167</c:v>
                </c:pt>
                <c:pt idx="589">
                  <c:v>396.46589964471696</c:v>
                </c:pt>
                <c:pt idx="590">
                  <c:v>396.72552037093476</c:v>
                </c:pt>
                <c:pt idx="591">
                  <c:v>396.98576251754088</c:v>
                </c:pt>
                <c:pt idx="592">
                  <c:v>397.24694111021927</c:v>
                </c:pt>
                <c:pt idx="593">
                  <c:v>397.50843131387779</c:v>
                </c:pt>
                <c:pt idx="594">
                  <c:v>397.77054741264988</c:v>
                </c:pt>
                <c:pt idx="595">
                  <c:v>398.03360670065774</c:v>
                </c:pt>
                <c:pt idx="596">
                  <c:v>398.29697984349389</c:v>
                </c:pt>
                <c:pt idx="597">
                  <c:v>398.56098338839047</c:v>
                </c:pt>
                <c:pt idx="598">
                  <c:v>398.82593691424086</c:v>
                </c:pt>
                <c:pt idx="599">
                  <c:v>399.09120655492683</c:v>
                </c:pt>
                <c:pt idx="600">
                  <c:v>399.35711113707362</c:v>
                </c:pt>
                <c:pt idx="601">
                  <c:v>399.62397254079974</c:v>
                </c:pt>
                <c:pt idx="602">
                  <c:v>399.89115233564104</c:v>
                </c:pt>
                <c:pt idx="603">
                  <c:v>400.15897164403083</c:v>
                </c:pt>
                <c:pt idx="604">
                  <c:v>400.4277546638819</c:v>
                </c:pt>
                <c:pt idx="605">
                  <c:v>400.69685836752035</c:v>
                </c:pt>
                <c:pt idx="606">
                  <c:v>400.96660618971771</c:v>
                </c:pt>
                <c:pt idx="607">
                  <c:v>401.2373246628726</c:v>
                </c:pt>
                <c:pt idx="608">
                  <c:v>401.50836612899445</c:v>
                </c:pt>
                <c:pt idx="609">
                  <c:v>401.78005635184542</c:v>
                </c:pt>
                <c:pt idx="610">
                  <c:v>402.05272421511842</c:v>
                </c:pt>
                <c:pt idx="611">
                  <c:v>402.32571739716769</c:v>
                </c:pt>
                <c:pt idx="612">
                  <c:v>402.59936400751474</c:v>
                </c:pt>
                <c:pt idx="613">
                  <c:v>402.87399529807976</c:v>
                </c:pt>
                <c:pt idx="614">
                  <c:v>403.14895424997633</c:v>
                </c:pt>
                <c:pt idx="615">
                  <c:v>403.42457133537846</c:v>
                </c:pt>
                <c:pt idx="616">
                  <c:v>403.70118019148498</c:v>
                </c:pt>
                <c:pt idx="617">
                  <c:v>403.97811906834818</c:v>
                </c:pt>
                <c:pt idx="618">
                  <c:v>404.25572081780609</c:v>
                </c:pt>
                <c:pt idx="619">
                  <c:v>404.53432147951366</c:v>
                </c:pt>
                <c:pt idx="620">
                  <c:v>404.81325453839122</c:v>
                </c:pt>
                <c:pt idx="621">
                  <c:v>405.09285524307774</c:v>
                </c:pt>
                <c:pt idx="622">
                  <c:v>405.3734620529824</c:v>
                </c:pt>
                <c:pt idx="623">
                  <c:v>405.65440365358415</c:v>
                </c:pt>
                <c:pt idx="624">
                  <c:v>405.93601770758005</c:v>
                </c:pt>
                <c:pt idx="625">
                  <c:v>406.2186451115594</c:v>
                </c:pt>
                <c:pt idx="626">
                  <c:v>406.50160971699648</c:v>
                </c:pt>
                <c:pt idx="627">
                  <c:v>406.78525161803151</c:v>
                </c:pt>
                <c:pt idx="628">
                  <c:v>407.06991416598174</c:v>
                </c:pt>
                <c:pt idx="629">
                  <c:v>407.35491634351143</c:v>
                </c:pt>
                <c:pt idx="630">
                  <c:v>407.64060069371055</c:v>
                </c:pt>
                <c:pt idx="631">
                  <c:v>407.92731304030121</c:v>
                </c:pt>
                <c:pt idx="632">
                  <c:v>408.21436746207667</c:v>
                </c:pt>
                <c:pt idx="633">
                  <c:v>408.50210896871192</c:v>
                </c:pt>
                <c:pt idx="634">
                  <c:v>408.79088587413793</c:v>
                </c:pt>
                <c:pt idx="635">
                  <c:v>409.08000731796363</c:v>
                </c:pt>
                <c:pt idx="636">
                  <c:v>409.36982079421108</c:v>
                </c:pt>
                <c:pt idx="637">
                  <c:v>409.66067712495021</c:v>
                </c:pt>
                <c:pt idx="638">
                  <c:v>409.95188047504257</c:v>
                </c:pt>
                <c:pt idx="639">
                  <c:v>410.24378084074522</c:v>
                </c:pt>
                <c:pt idx="640">
                  <c:v>410.53673157032898</c:v>
                </c:pt>
                <c:pt idx="641">
                  <c:v>410.83003181808283</c:v>
                </c:pt>
                <c:pt idx="642">
                  <c:v>411.12403410051832</c:v>
                </c:pt>
                <c:pt idx="643">
                  <c:v>411.41909431029649</c:v>
                </c:pt>
                <c:pt idx="644">
                  <c:v>411.71450655505663</c:v>
                </c:pt>
                <c:pt idx="645">
                  <c:v>412.01062588971115</c:v>
                </c:pt>
                <c:pt idx="646">
                  <c:v>412.30781076963456</c:v>
                </c:pt>
                <c:pt idx="647">
                  <c:v>412.60535021947328</c:v>
                </c:pt>
                <c:pt idx="648">
                  <c:v>412.90360185082068</c:v>
                </c:pt>
                <c:pt idx="649">
                  <c:v>413.20292670021649</c:v>
                </c:pt>
                <c:pt idx="650">
                  <c:v>413.50260867271641</c:v>
                </c:pt>
                <c:pt idx="651">
                  <c:v>413.80300795500295</c:v>
                </c:pt>
                <c:pt idx="652">
                  <c:v>414.10448818336943</c:v>
                </c:pt>
                <c:pt idx="653">
                  <c:v>414.40632810641188</c:v>
                </c:pt>
                <c:pt idx="654">
                  <c:v>414.70889050444669</c:v>
                </c:pt>
                <c:pt idx="655">
                  <c:v>415.01254163223928</c:v>
                </c:pt>
                <c:pt idx="656">
                  <c:v>415.3165550447988</c:v>
                </c:pt>
                <c:pt idx="657">
                  <c:v>415.62129613475008</c:v>
                </c:pt>
                <c:pt idx="658">
                  <c:v>415.9271337941874</c:v>
                </c:pt>
                <c:pt idx="659">
                  <c:v>416.23333634713163</c:v>
                </c:pt>
                <c:pt idx="660">
                  <c:v>416.54027181732846</c:v>
                </c:pt>
                <c:pt idx="661">
                  <c:v>416.84831175319016</c:v>
                </c:pt>
                <c:pt idx="662">
                  <c:v>417.15671921008556</c:v>
                </c:pt>
                <c:pt idx="663">
                  <c:v>417.46586486182554</c:v>
                </c:pt>
                <c:pt idx="664">
                  <c:v>417.77612293226986</c:v>
                </c:pt>
                <c:pt idx="665">
                  <c:v>418.08675117019317</c:v>
                </c:pt>
                <c:pt idx="666">
                  <c:v>418.39812291855594</c:v>
                </c:pt>
                <c:pt idx="667">
                  <c:v>418.71061509592897</c:v>
                </c:pt>
                <c:pt idx="668">
                  <c:v>419.02348010628464</c:v>
                </c:pt>
                <c:pt idx="669">
                  <c:v>419.33709398095118</c:v>
                </c:pt>
                <c:pt idx="670">
                  <c:v>419.65183635261639</c:v>
                </c:pt>
                <c:pt idx="671">
                  <c:v>419.96695424195968</c:v>
                </c:pt>
                <c:pt idx="672">
                  <c:v>420.28282638803762</c:v>
                </c:pt>
                <c:pt idx="673">
                  <c:v>420.59983515719659</c:v>
                </c:pt>
                <c:pt idx="674">
                  <c:v>420.91722214806316</c:v>
                </c:pt>
                <c:pt idx="675">
                  <c:v>421.23536882691764</c:v>
                </c:pt>
                <c:pt idx="676">
                  <c:v>421.5546603134519</c:v>
                </c:pt>
                <c:pt idx="677">
                  <c:v>421.87433274519242</c:v>
                </c:pt>
                <c:pt idx="678">
                  <c:v>422.19477033528364</c:v>
                </c:pt>
                <c:pt idx="679">
                  <c:v>422.51636097658707</c:v>
                </c:pt>
                <c:pt idx="680">
                  <c:v>422.83833530620871</c:v>
                </c:pt>
                <c:pt idx="681">
                  <c:v>423.1610803039348</c:v>
                </c:pt>
                <c:pt idx="682">
                  <c:v>423.48498665576761</c:v>
                </c:pt>
                <c:pt idx="683">
                  <c:v>423.80927945878119</c:v>
                </c:pt>
                <c:pt idx="684">
                  <c:v>424.13434847932768</c:v>
                </c:pt>
                <c:pt idx="685">
                  <c:v>424.46058721666088</c:v>
                </c:pt>
                <c:pt idx="686">
                  <c:v>424.78721518793418</c:v>
                </c:pt>
                <c:pt idx="687">
                  <c:v>425.11462496612921</c:v>
                </c:pt>
                <c:pt idx="688">
                  <c:v>425.44321288401085</c:v>
                </c:pt>
                <c:pt idx="689">
                  <c:v>425.77219283862826</c:v>
                </c:pt>
                <c:pt idx="690">
                  <c:v>426.10196022980409</c:v>
                </c:pt>
                <c:pt idx="691">
                  <c:v>426.43291424421614</c:v>
                </c:pt>
                <c:pt idx="692">
                  <c:v>426.76426311834388</c:v>
                </c:pt>
                <c:pt idx="693">
                  <c:v>427.09640509920484</c:v>
                </c:pt>
                <c:pt idx="694">
                  <c:v>427.42974224794193</c:v>
                </c:pt>
                <c:pt idx="695">
                  <c:v>427.76347709970025</c:v>
                </c:pt>
                <c:pt idx="696">
                  <c:v>428.09801076919643</c:v>
                </c:pt>
                <c:pt idx="697">
                  <c:v>428.43374821273494</c:v>
                </c:pt>
                <c:pt idx="698">
                  <c:v>428.76988622307641</c:v>
                </c:pt>
                <c:pt idx="699">
                  <c:v>429.10682880328403</c:v>
                </c:pt>
                <c:pt idx="700">
                  <c:v>429.44498382567247</c:v>
                </c:pt>
                <c:pt idx="701">
                  <c:v>429.78354229926623</c:v>
                </c:pt>
                <c:pt idx="702">
                  <c:v>430.1229111362743</c:v>
                </c:pt>
                <c:pt idx="703">
                  <c:v>430.46350114602035</c:v>
                </c:pt>
                <c:pt idx="704">
                  <c:v>430.80449751214292</c:v>
                </c:pt>
                <c:pt idx="705">
                  <c:v>431.14631007694629</c:v>
                </c:pt>
                <c:pt idx="706">
                  <c:v>431.48935260790972</c:v>
                </c:pt>
                <c:pt idx="707">
                  <c:v>431.83280442134242</c:v>
                </c:pt>
                <c:pt idx="708">
                  <c:v>432.17707831074097</c:v>
                </c:pt>
                <c:pt idx="709">
                  <c:v>432.52259102304345</c:v>
                </c:pt>
                <c:pt idx="710">
                  <c:v>432.86851596497615</c:v>
                </c:pt>
                <c:pt idx="711">
                  <c:v>433.21526890248106</c:v>
                </c:pt>
                <c:pt idx="712">
                  <c:v>433.56326958340719</c:v>
                </c:pt>
                <c:pt idx="713">
                  <c:v>433.9116854623486</c:v>
                </c:pt>
                <c:pt idx="714">
                  <c:v>434.26093529909429</c:v>
                </c:pt>
                <c:pt idx="715">
                  <c:v>434.61144186401555</c:v>
                </c:pt>
                <c:pt idx="716">
                  <c:v>434.96236661670969</c:v>
                </c:pt>
                <c:pt idx="717">
                  <c:v>435.31413133237322</c:v>
                </c:pt>
                <c:pt idx="718">
                  <c:v>435.66716182566205</c:v>
                </c:pt>
                <c:pt idx="719">
                  <c:v>436.02061351801211</c:v>
                </c:pt>
                <c:pt idx="720">
                  <c:v>436.37491122173856</c:v>
                </c:pt>
                <c:pt idx="721">
                  <c:v>436.73048381770536</c:v>
                </c:pt>
                <c:pt idx="722">
                  <c:v>437.08648064570343</c:v>
                </c:pt>
                <c:pt idx="723">
                  <c:v>437.4433295770383</c:v>
                </c:pt>
                <c:pt idx="724">
                  <c:v>437.80146258085892</c:v>
                </c:pt>
                <c:pt idx="725">
                  <c:v>438.16002287152287</c:v>
                </c:pt>
                <c:pt idx="726">
                  <c:v>438.51944140135095</c:v>
                </c:pt>
                <c:pt idx="727">
                  <c:v>438.88015325001766</c:v>
                </c:pt>
                <c:pt idx="728">
                  <c:v>439.24129546233439</c:v>
                </c:pt>
                <c:pt idx="729">
                  <c:v>439.60330209382562</c:v>
                </c:pt>
                <c:pt idx="730">
                  <c:v>439.96661135708723</c:v>
                </c:pt>
                <c:pt idx="731">
                  <c:v>440.33035408296342</c:v>
                </c:pt>
                <c:pt idx="732">
                  <c:v>440.69496745252536</c:v>
                </c:pt>
                <c:pt idx="733">
                  <c:v>441.06089283385228</c:v>
                </c:pt>
                <c:pt idx="734">
                  <c:v>441.42725479907108</c:v>
                </c:pt>
                <c:pt idx="735">
                  <c:v>441.79449367730848</c:v>
                </c:pt>
                <c:pt idx="736">
                  <c:v>442.16305401484664</c:v>
                </c:pt>
                <c:pt idx="737">
                  <c:v>442.53205408003197</c:v>
                </c:pt>
                <c:pt idx="738">
                  <c:v>442.90193737271289</c:v>
                </c:pt>
                <c:pt idx="739">
                  <c:v>443.27315164026237</c:v>
                </c:pt>
                <c:pt idx="740">
                  <c:v>443.64480880184965</c:v>
                </c:pt>
                <c:pt idx="741">
                  <c:v>444.01735555087885</c:v>
                </c:pt>
                <c:pt idx="742">
                  <c:v>444.39124285886203</c:v>
                </c:pt>
                <c:pt idx="743">
                  <c:v>444.76557625007638</c:v>
                </c:pt>
                <c:pt idx="744">
                  <c:v>445.14080563447556</c:v>
                </c:pt>
                <c:pt idx="745">
                  <c:v>445.51738523092945</c:v>
                </c:pt>
                <c:pt idx="746">
                  <c:v>445.8944141227704</c:v>
                </c:pt>
                <c:pt idx="747">
                  <c:v>446.27234545966576</c:v>
                </c:pt>
                <c:pt idx="748">
                  <c:v>446.65163673122424</c:v>
                </c:pt>
                <c:pt idx="749">
                  <c:v>447.0313805334581</c:v>
                </c:pt>
                <c:pt idx="750">
                  <c:v>447.41203327907454</c:v>
                </c:pt>
                <c:pt idx="751">
                  <c:v>447.79405575197546</c:v>
                </c:pt>
                <c:pt idx="752">
                  <c:v>448.1765340141344</c:v>
                </c:pt>
                <c:pt idx="753">
                  <c:v>448.55992776479707</c:v>
                </c:pt>
                <c:pt idx="754">
                  <c:v>448.94470110587821</c:v>
                </c:pt>
                <c:pt idx="755">
                  <c:v>449.32993351826661</c:v>
                </c:pt>
                <c:pt idx="756">
                  <c:v>449.71608801141031</c:v>
                </c:pt>
                <c:pt idx="757">
                  <c:v>450.10363202913089</c:v>
                </c:pt>
                <c:pt idx="758">
                  <c:v>450.49163842383928</c:v>
                </c:pt>
                <c:pt idx="759">
                  <c:v>450.88057353902377</c:v>
                </c:pt>
                <c:pt idx="760">
                  <c:v>451.27090818447545</c:v>
                </c:pt>
                <c:pt idx="761">
                  <c:v>451.66170853640114</c:v>
                </c:pt>
                <c:pt idx="762">
                  <c:v>452.05344429633527</c:v>
                </c:pt>
                <c:pt idx="763">
                  <c:v>452.44658966427801</c:v>
                </c:pt>
                <c:pt idx="764">
                  <c:v>452.84020409215373</c:v>
                </c:pt>
                <c:pt idx="765">
                  <c:v>453.23476066372569</c:v>
                </c:pt>
                <c:pt idx="766">
                  <c:v>453.63073699361325</c:v>
                </c:pt>
                <c:pt idx="767">
                  <c:v>454.02718576104269</c:v>
                </c:pt>
                <c:pt idx="768">
                  <c:v>454.42458345635856</c:v>
                </c:pt>
                <c:pt idx="769">
                  <c:v>454.82341113338856</c:v>
                </c:pt>
                <c:pt idx="770">
                  <c:v>455.22271464988955</c:v>
                </c:pt>
                <c:pt idx="771">
                  <c:v>455.62297392731881</c:v>
                </c:pt>
                <c:pt idx="772">
                  <c:v>456.02467348347852</c:v>
                </c:pt>
                <c:pt idx="773">
                  <c:v>456.42685230553388</c:v>
                </c:pt>
                <c:pt idx="774">
                  <c:v>456.82999377076271</c:v>
                </c:pt>
                <c:pt idx="775">
                  <c:v>457.23458588588278</c:v>
                </c:pt>
                <c:pt idx="776">
                  <c:v>457.63966071799848</c:v>
                </c:pt>
                <c:pt idx="777">
                  <c:v>458.04570512509054</c:v>
                </c:pt>
                <c:pt idx="778">
                  <c:v>458.45321062791754</c:v>
                </c:pt>
                <c:pt idx="779">
                  <c:v>458.86120232368853</c:v>
                </c:pt>
                <c:pt idx="780">
                  <c:v>459.2701705761533</c:v>
                </c:pt>
                <c:pt idx="781">
                  <c:v>459.68061044541287</c:v>
                </c:pt>
                <c:pt idx="782">
                  <c:v>460.09154000859678</c:v>
                </c:pt>
                <c:pt idx="783">
                  <c:v>460.50345316046582</c:v>
                </c:pt>
                <c:pt idx="784">
                  <c:v>460.9168485259521</c:v>
                </c:pt>
                <c:pt idx="785">
                  <c:v>461.33073711155043</c:v>
                </c:pt>
                <c:pt idx="786">
                  <c:v>461.74561636846124</c:v>
                </c:pt>
                <c:pt idx="787">
                  <c:v>462.16198851211482</c:v>
                </c:pt>
                <c:pt idx="788">
                  <c:v>462.57885742746197</c:v>
                </c:pt>
                <c:pt idx="789">
                  <c:v>462.99672414774966</c:v>
                </c:pt>
                <c:pt idx="790">
                  <c:v>463.41609450476307</c:v>
                </c:pt>
                <c:pt idx="791">
                  <c:v>463.8359652106235</c:v>
                </c:pt>
                <c:pt idx="792">
                  <c:v>464.25684090642022</c:v>
                </c:pt>
                <c:pt idx="793">
                  <c:v>464.67923106633179</c:v>
                </c:pt>
                <c:pt idx="794">
                  <c:v>465.1021251780046</c:v>
                </c:pt>
                <c:pt idx="795">
                  <c:v>465.52603151634713</c:v>
                </c:pt>
                <c:pt idx="796">
                  <c:v>465.95146322416201</c:v>
                </c:pt>
                <c:pt idx="797">
                  <c:v>466.37740251259379</c:v>
                </c:pt>
                <c:pt idx="798">
                  <c:v>466.80436131653903</c:v>
                </c:pt>
                <c:pt idx="799">
                  <c:v>467.23285647383898</c:v>
                </c:pt>
                <c:pt idx="800">
                  <c:v>467.6618628667444</c:v>
                </c:pt>
                <c:pt idx="801">
                  <c:v>468.09189611649288</c:v>
                </c:pt>
                <c:pt idx="802">
                  <c:v>468.52347678257343</c:v>
                </c:pt>
                <c:pt idx="803">
                  <c:v>468.95557236556465</c:v>
                </c:pt>
                <c:pt idx="804">
                  <c:v>469.38870219959165</c:v>
                </c:pt>
                <c:pt idx="805">
                  <c:v>469.823390592588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0A-4E7C-8B7E-D1B2DD576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9026160"/>
        <c:axId val="1139026640"/>
      </c:scatterChart>
      <c:valAx>
        <c:axId val="113902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026640"/>
        <c:crosses val="autoZero"/>
        <c:crossBetween val="midCat"/>
      </c:valAx>
      <c:valAx>
        <c:axId val="1139026640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026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580927384076997E-2"/>
          <c:y val="2.8194444444444446E-2"/>
          <c:w val="0.86497462817147852"/>
          <c:h val="0.8647765383493729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-0.19103258967629047"/>
                  <c:y val="-3.353018372703411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aseline="0"/>
                      <a:t>y = 7E-22e</a:t>
                    </a:r>
                    <a:r>
                      <a:rPr lang="en-US" sz="1200" baseline="30000"/>
                      <a:t>0.0266x</a:t>
                    </a:r>
                    <a:endParaRPr lang="en-US" sz="120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 1 manual nonlinear regr'!$AD$3:$AD$400</c:f>
              <c:numCache>
                <c:formatCode>General</c:formatCode>
                <c:ptCount val="398"/>
                <c:pt idx="0">
                  <c:v>1958.2027</c:v>
                </c:pt>
                <c:pt idx="1">
                  <c:v>1958.2877000000001</c:v>
                </c:pt>
                <c:pt idx="2">
                  <c:v>1958.3698999999999</c:v>
                </c:pt>
                <c:pt idx="3">
                  <c:v>1958.4548</c:v>
                </c:pt>
                <c:pt idx="4">
                  <c:v>1958.537</c:v>
                </c:pt>
                <c:pt idx="5">
                  <c:v>1958.6219000000001</c:v>
                </c:pt>
                <c:pt idx="6">
                  <c:v>1958.7067999999999</c:v>
                </c:pt>
                <c:pt idx="7">
                  <c:v>1958.789</c:v>
                </c:pt>
                <c:pt idx="8">
                  <c:v>1958.874</c:v>
                </c:pt>
                <c:pt idx="9">
                  <c:v>1958.9562000000001</c:v>
                </c:pt>
                <c:pt idx="10">
                  <c:v>1959.0410999999999</c:v>
                </c:pt>
                <c:pt idx="11">
                  <c:v>1959.126</c:v>
                </c:pt>
                <c:pt idx="12">
                  <c:v>1959.2027</c:v>
                </c:pt>
                <c:pt idx="13">
                  <c:v>1959.2877000000001</c:v>
                </c:pt>
                <c:pt idx="14">
                  <c:v>1959.3698999999999</c:v>
                </c:pt>
                <c:pt idx="15">
                  <c:v>1959.4548</c:v>
                </c:pt>
                <c:pt idx="16">
                  <c:v>1959.537</c:v>
                </c:pt>
                <c:pt idx="17">
                  <c:v>1959.6219000000001</c:v>
                </c:pt>
                <c:pt idx="18">
                  <c:v>1959.7067999999999</c:v>
                </c:pt>
                <c:pt idx="19">
                  <c:v>1959.789</c:v>
                </c:pt>
                <c:pt idx="20">
                  <c:v>1959.874</c:v>
                </c:pt>
                <c:pt idx="21">
                  <c:v>1959.9562000000001</c:v>
                </c:pt>
                <c:pt idx="22">
                  <c:v>1960.0409999999999</c:v>
                </c:pt>
                <c:pt idx="23">
                  <c:v>1960.1257000000001</c:v>
                </c:pt>
                <c:pt idx="24">
                  <c:v>1960.2049</c:v>
                </c:pt>
                <c:pt idx="25">
                  <c:v>1960.2896000000001</c:v>
                </c:pt>
                <c:pt idx="26">
                  <c:v>1960.3715999999999</c:v>
                </c:pt>
                <c:pt idx="27">
                  <c:v>1960.4563000000001</c:v>
                </c:pt>
                <c:pt idx="28">
                  <c:v>1960.5382999999999</c:v>
                </c:pt>
                <c:pt idx="29">
                  <c:v>1960.623</c:v>
                </c:pt>
                <c:pt idx="30">
                  <c:v>1960.7076999999999</c:v>
                </c:pt>
                <c:pt idx="31">
                  <c:v>1960.7896000000001</c:v>
                </c:pt>
                <c:pt idx="32">
                  <c:v>1960.8742999999999</c:v>
                </c:pt>
                <c:pt idx="33">
                  <c:v>1960.9563000000001</c:v>
                </c:pt>
                <c:pt idx="34">
                  <c:v>1961.0410999999999</c:v>
                </c:pt>
                <c:pt idx="35">
                  <c:v>1961.126</c:v>
                </c:pt>
                <c:pt idx="36">
                  <c:v>1961.2027</c:v>
                </c:pt>
                <c:pt idx="37">
                  <c:v>1961.2877000000001</c:v>
                </c:pt>
                <c:pt idx="38">
                  <c:v>1961.3698999999999</c:v>
                </c:pt>
                <c:pt idx="39">
                  <c:v>1961.4548</c:v>
                </c:pt>
                <c:pt idx="40">
                  <c:v>1961.537</c:v>
                </c:pt>
                <c:pt idx="41">
                  <c:v>1961.6219000000001</c:v>
                </c:pt>
                <c:pt idx="42">
                  <c:v>1961.7067999999999</c:v>
                </c:pt>
                <c:pt idx="43">
                  <c:v>1961.789</c:v>
                </c:pt>
                <c:pt idx="44">
                  <c:v>1961.874</c:v>
                </c:pt>
                <c:pt idx="45">
                  <c:v>1961.9562000000001</c:v>
                </c:pt>
                <c:pt idx="46">
                  <c:v>1962.0410999999999</c:v>
                </c:pt>
                <c:pt idx="47">
                  <c:v>1962.126</c:v>
                </c:pt>
                <c:pt idx="48">
                  <c:v>1962.2027</c:v>
                </c:pt>
                <c:pt idx="49">
                  <c:v>1962.2877000000001</c:v>
                </c:pt>
                <c:pt idx="50">
                  <c:v>1962.3698999999999</c:v>
                </c:pt>
                <c:pt idx="51">
                  <c:v>1962.4548</c:v>
                </c:pt>
                <c:pt idx="52">
                  <c:v>1962.537</c:v>
                </c:pt>
                <c:pt idx="53">
                  <c:v>1962.6219000000001</c:v>
                </c:pt>
                <c:pt idx="54">
                  <c:v>1962.7067999999999</c:v>
                </c:pt>
                <c:pt idx="55">
                  <c:v>1962.789</c:v>
                </c:pt>
                <c:pt idx="56">
                  <c:v>1962.874</c:v>
                </c:pt>
                <c:pt idx="57">
                  <c:v>1962.9562000000001</c:v>
                </c:pt>
                <c:pt idx="58">
                  <c:v>1963.0410999999999</c:v>
                </c:pt>
                <c:pt idx="59">
                  <c:v>1963.126</c:v>
                </c:pt>
                <c:pt idx="60">
                  <c:v>1963.2027</c:v>
                </c:pt>
                <c:pt idx="61">
                  <c:v>1963.2877000000001</c:v>
                </c:pt>
                <c:pt idx="62">
                  <c:v>1963.3698999999999</c:v>
                </c:pt>
                <c:pt idx="63">
                  <c:v>1963.4548</c:v>
                </c:pt>
                <c:pt idx="64">
                  <c:v>1963.537</c:v>
                </c:pt>
                <c:pt idx="65">
                  <c:v>1963.6219000000001</c:v>
                </c:pt>
                <c:pt idx="66">
                  <c:v>1963.7067999999999</c:v>
                </c:pt>
                <c:pt idx="67">
                  <c:v>1963.789</c:v>
                </c:pt>
                <c:pt idx="68">
                  <c:v>1963.874</c:v>
                </c:pt>
                <c:pt idx="69">
                  <c:v>1963.9562000000001</c:v>
                </c:pt>
                <c:pt idx="70">
                  <c:v>1964.0409999999999</c:v>
                </c:pt>
                <c:pt idx="71">
                  <c:v>1964.1257000000001</c:v>
                </c:pt>
                <c:pt idx="72">
                  <c:v>1964.2049</c:v>
                </c:pt>
                <c:pt idx="73">
                  <c:v>1964.2896000000001</c:v>
                </c:pt>
                <c:pt idx="74">
                  <c:v>1964.3715999999999</c:v>
                </c:pt>
                <c:pt idx="75">
                  <c:v>1964.4563000000001</c:v>
                </c:pt>
                <c:pt idx="76">
                  <c:v>1964.5382999999999</c:v>
                </c:pt>
                <c:pt idx="77">
                  <c:v>1964.623</c:v>
                </c:pt>
                <c:pt idx="78">
                  <c:v>1964.7076999999999</c:v>
                </c:pt>
                <c:pt idx="79">
                  <c:v>1964.7896000000001</c:v>
                </c:pt>
                <c:pt idx="80">
                  <c:v>1964.8742999999999</c:v>
                </c:pt>
                <c:pt idx="81">
                  <c:v>1964.9563000000001</c:v>
                </c:pt>
                <c:pt idx="82">
                  <c:v>1965.0410999999999</c:v>
                </c:pt>
                <c:pt idx="83">
                  <c:v>1965.126</c:v>
                </c:pt>
                <c:pt idx="84">
                  <c:v>1965.2027</c:v>
                </c:pt>
                <c:pt idx="85">
                  <c:v>1965.2877000000001</c:v>
                </c:pt>
                <c:pt idx="86">
                  <c:v>1965.3698999999999</c:v>
                </c:pt>
                <c:pt idx="87">
                  <c:v>1965.4548</c:v>
                </c:pt>
                <c:pt idx="88">
                  <c:v>1965.537</c:v>
                </c:pt>
                <c:pt idx="89">
                  <c:v>1965.6219000000001</c:v>
                </c:pt>
                <c:pt idx="90">
                  <c:v>1965.7067999999999</c:v>
                </c:pt>
                <c:pt idx="91">
                  <c:v>1965.789</c:v>
                </c:pt>
                <c:pt idx="92">
                  <c:v>1965.874</c:v>
                </c:pt>
                <c:pt idx="93">
                  <c:v>1965.9562000000001</c:v>
                </c:pt>
                <c:pt idx="94">
                  <c:v>1966.0410999999999</c:v>
                </c:pt>
                <c:pt idx="95">
                  <c:v>1966.126</c:v>
                </c:pt>
                <c:pt idx="96">
                  <c:v>1966.2027</c:v>
                </c:pt>
                <c:pt idx="97">
                  <c:v>1966.2877000000001</c:v>
                </c:pt>
                <c:pt idx="98">
                  <c:v>1966.3698999999999</c:v>
                </c:pt>
                <c:pt idx="99">
                  <c:v>1966.4548</c:v>
                </c:pt>
                <c:pt idx="100">
                  <c:v>1966.537</c:v>
                </c:pt>
                <c:pt idx="101">
                  <c:v>1966.6219000000001</c:v>
                </c:pt>
                <c:pt idx="102">
                  <c:v>1966.7067999999999</c:v>
                </c:pt>
                <c:pt idx="103">
                  <c:v>1966.789</c:v>
                </c:pt>
                <c:pt idx="104">
                  <c:v>1966.874</c:v>
                </c:pt>
                <c:pt idx="105">
                  <c:v>1966.9562000000001</c:v>
                </c:pt>
                <c:pt idx="106">
                  <c:v>1967.0410999999999</c:v>
                </c:pt>
                <c:pt idx="107">
                  <c:v>1967.126</c:v>
                </c:pt>
                <c:pt idx="108">
                  <c:v>1967.2027</c:v>
                </c:pt>
                <c:pt idx="109">
                  <c:v>1967.2877000000001</c:v>
                </c:pt>
                <c:pt idx="110">
                  <c:v>1967.3698999999999</c:v>
                </c:pt>
                <c:pt idx="111">
                  <c:v>1967.4548</c:v>
                </c:pt>
                <c:pt idx="112">
                  <c:v>1967.537</c:v>
                </c:pt>
                <c:pt idx="113">
                  <c:v>1967.6219000000001</c:v>
                </c:pt>
                <c:pt idx="114">
                  <c:v>1967.7067999999999</c:v>
                </c:pt>
                <c:pt idx="115">
                  <c:v>1967.789</c:v>
                </c:pt>
                <c:pt idx="116">
                  <c:v>1967.874</c:v>
                </c:pt>
                <c:pt idx="117">
                  <c:v>1967.9562000000001</c:v>
                </c:pt>
                <c:pt idx="118">
                  <c:v>1968.0409999999999</c:v>
                </c:pt>
                <c:pt idx="119">
                  <c:v>1968.1257000000001</c:v>
                </c:pt>
                <c:pt idx="120">
                  <c:v>1968.2049</c:v>
                </c:pt>
                <c:pt idx="121">
                  <c:v>1968.2896000000001</c:v>
                </c:pt>
                <c:pt idx="122">
                  <c:v>1968.3715999999999</c:v>
                </c:pt>
                <c:pt idx="123">
                  <c:v>1968.4563000000001</c:v>
                </c:pt>
                <c:pt idx="124">
                  <c:v>1968.5382999999999</c:v>
                </c:pt>
                <c:pt idx="125">
                  <c:v>1968.623</c:v>
                </c:pt>
                <c:pt idx="126">
                  <c:v>1968.7076999999999</c:v>
                </c:pt>
                <c:pt idx="127">
                  <c:v>1968.7896000000001</c:v>
                </c:pt>
                <c:pt idx="128">
                  <c:v>1968.8742999999999</c:v>
                </c:pt>
                <c:pt idx="129">
                  <c:v>1968.9563000000001</c:v>
                </c:pt>
                <c:pt idx="130">
                  <c:v>1969.0410999999999</c:v>
                </c:pt>
                <c:pt idx="131">
                  <c:v>1969.126</c:v>
                </c:pt>
                <c:pt idx="132">
                  <c:v>1969.2027</c:v>
                </c:pt>
                <c:pt idx="133">
                  <c:v>1969.2877000000001</c:v>
                </c:pt>
                <c:pt idx="134">
                  <c:v>1969.3698999999999</c:v>
                </c:pt>
                <c:pt idx="135">
                  <c:v>1969.4548</c:v>
                </c:pt>
                <c:pt idx="136">
                  <c:v>1969.537</c:v>
                </c:pt>
                <c:pt idx="137">
                  <c:v>1969.6219000000001</c:v>
                </c:pt>
                <c:pt idx="138">
                  <c:v>1969.7067999999999</c:v>
                </c:pt>
                <c:pt idx="139">
                  <c:v>1969.789</c:v>
                </c:pt>
                <c:pt idx="140">
                  <c:v>1969.874</c:v>
                </c:pt>
                <c:pt idx="141">
                  <c:v>1969.9562000000001</c:v>
                </c:pt>
                <c:pt idx="142">
                  <c:v>1970.0410999999999</c:v>
                </c:pt>
                <c:pt idx="143">
                  <c:v>1970.126</c:v>
                </c:pt>
                <c:pt idx="144">
                  <c:v>1970.2027</c:v>
                </c:pt>
                <c:pt idx="145">
                  <c:v>1970.2877000000001</c:v>
                </c:pt>
                <c:pt idx="146">
                  <c:v>1970.3698999999999</c:v>
                </c:pt>
                <c:pt idx="147">
                  <c:v>1970.4548</c:v>
                </c:pt>
                <c:pt idx="148">
                  <c:v>1970.537</c:v>
                </c:pt>
                <c:pt idx="149">
                  <c:v>1970.6219000000001</c:v>
                </c:pt>
                <c:pt idx="150">
                  <c:v>1970.7067999999999</c:v>
                </c:pt>
                <c:pt idx="151">
                  <c:v>1970.789</c:v>
                </c:pt>
                <c:pt idx="152">
                  <c:v>1970.874</c:v>
                </c:pt>
                <c:pt idx="153">
                  <c:v>1970.9562000000001</c:v>
                </c:pt>
                <c:pt idx="154">
                  <c:v>1971.0410999999999</c:v>
                </c:pt>
                <c:pt idx="155">
                  <c:v>1971.126</c:v>
                </c:pt>
                <c:pt idx="156">
                  <c:v>1971.2027</c:v>
                </c:pt>
                <c:pt idx="157">
                  <c:v>1971.2877000000001</c:v>
                </c:pt>
                <c:pt idx="158">
                  <c:v>1971.3698999999999</c:v>
                </c:pt>
                <c:pt idx="159">
                  <c:v>1971.4548</c:v>
                </c:pt>
                <c:pt idx="160">
                  <c:v>1971.537</c:v>
                </c:pt>
                <c:pt idx="161">
                  <c:v>1971.6219000000001</c:v>
                </c:pt>
                <c:pt idx="162">
                  <c:v>1971.7067999999999</c:v>
                </c:pt>
                <c:pt idx="163">
                  <c:v>1971.789</c:v>
                </c:pt>
                <c:pt idx="164">
                  <c:v>1971.874</c:v>
                </c:pt>
                <c:pt idx="165">
                  <c:v>1971.9562000000001</c:v>
                </c:pt>
                <c:pt idx="166">
                  <c:v>1972.0409999999999</c:v>
                </c:pt>
                <c:pt idx="167">
                  <c:v>1972.1257000000001</c:v>
                </c:pt>
                <c:pt idx="168">
                  <c:v>1972.2049</c:v>
                </c:pt>
                <c:pt idx="169">
                  <c:v>1972.2896000000001</c:v>
                </c:pt>
                <c:pt idx="170">
                  <c:v>1972.3715999999999</c:v>
                </c:pt>
                <c:pt idx="171">
                  <c:v>1972.4563000000001</c:v>
                </c:pt>
                <c:pt idx="172">
                  <c:v>1972.5382999999999</c:v>
                </c:pt>
                <c:pt idx="173">
                  <c:v>1972.623</c:v>
                </c:pt>
                <c:pt idx="174">
                  <c:v>1972.7076999999999</c:v>
                </c:pt>
                <c:pt idx="175">
                  <c:v>1972.7896000000001</c:v>
                </c:pt>
                <c:pt idx="176">
                  <c:v>1972.8742999999999</c:v>
                </c:pt>
                <c:pt idx="177">
                  <c:v>1972.9563000000001</c:v>
                </c:pt>
                <c:pt idx="178">
                  <c:v>1973.0410999999999</c:v>
                </c:pt>
                <c:pt idx="179">
                  <c:v>1973.126</c:v>
                </c:pt>
                <c:pt idx="180">
                  <c:v>1973.2027</c:v>
                </c:pt>
                <c:pt idx="181">
                  <c:v>1973.2877000000001</c:v>
                </c:pt>
                <c:pt idx="182">
                  <c:v>1973.3698999999999</c:v>
                </c:pt>
                <c:pt idx="183">
                  <c:v>1973.4548</c:v>
                </c:pt>
                <c:pt idx="184">
                  <c:v>1973.537</c:v>
                </c:pt>
                <c:pt idx="185">
                  <c:v>1973.6219000000001</c:v>
                </c:pt>
                <c:pt idx="186">
                  <c:v>1973.7067999999999</c:v>
                </c:pt>
                <c:pt idx="187">
                  <c:v>1973.789</c:v>
                </c:pt>
                <c:pt idx="188">
                  <c:v>1973.874</c:v>
                </c:pt>
                <c:pt idx="189">
                  <c:v>1973.9562000000001</c:v>
                </c:pt>
                <c:pt idx="190">
                  <c:v>1974.0410999999999</c:v>
                </c:pt>
                <c:pt idx="191">
                  <c:v>1974.126</c:v>
                </c:pt>
                <c:pt idx="192">
                  <c:v>1974.2027</c:v>
                </c:pt>
                <c:pt idx="193">
                  <c:v>1974.2877000000001</c:v>
                </c:pt>
                <c:pt idx="194">
                  <c:v>1974.375</c:v>
                </c:pt>
                <c:pt idx="195">
                  <c:v>1974.4583</c:v>
                </c:pt>
                <c:pt idx="196">
                  <c:v>1974.5417</c:v>
                </c:pt>
                <c:pt idx="197">
                  <c:v>1974.625</c:v>
                </c:pt>
                <c:pt idx="198">
                  <c:v>1974.7083</c:v>
                </c:pt>
                <c:pt idx="199">
                  <c:v>1974.7917</c:v>
                </c:pt>
                <c:pt idx="200">
                  <c:v>1974.875</c:v>
                </c:pt>
                <c:pt idx="201">
                  <c:v>1974.9583</c:v>
                </c:pt>
                <c:pt idx="202">
                  <c:v>1975.0417</c:v>
                </c:pt>
                <c:pt idx="203">
                  <c:v>1975.125</c:v>
                </c:pt>
                <c:pt idx="204">
                  <c:v>1975.2083</c:v>
                </c:pt>
                <c:pt idx="205">
                  <c:v>1975.2917</c:v>
                </c:pt>
                <c:pt idx="206">
                  <c:v>1975.375</c:v>
                </c:pt>
                <c:pt idx="207">
                  <c:v>1975.4583</c:v>
                </c:pt>
                <c:pt idx="208">
                  <c:v>1975.5417</c:v>
                </c:pt>
                <c:pt idx="209">
                  <c:v>1975.625</c:v>
                </c:pt>
                <c:pt idx="210">
                  <c:v>1975.7083</c:v>
                </c:pt>
                <c:pt idx="211">
                  <c:v>1975.7917</c:v>
                </c:pt>
                <c:pt idx="212">
                  <c:v>1975.875</c:v>
                </c:pt>
                <c:pt idx="213">
                  <c:v>1975.9583</c:v>
                </c:pt>
                <c:pt idx="214">
                  <c:v>1976.0417</c:v>
                </c:pt>
                <c:pt idx="215">
                  <c:v>1976.125</c:v>
                </c:pt>
                <c:pt idx="216">
                  <c:v>1976.2083</c:v>
                </c:pt>
                <c:pt idx="217">
                  <c:v>1976.2917</c:v>
                </c:pt>
                <c:pt idx="218">
                  <c:v>1976.375</c:v>
                </c:pt>
                <c:pt idx="219">
                  <c:v>1976.4583</c:v>
                </c:pt>
                <c:pt idx="220">
                  <c:v>1976.5417</c:v>
                </c:pt>
                <c:pt idx="221">
                  <c:v>1976.625</c:v>
                </c:pt>
                <c:pt idx="222">
                  <c:v>1976.7083</c:v>
                </c:pt>
                <c:pt idx="223">
                  <c:v>1976.7917</c:v>
                </c:pt>
                <c:pt idx="224">
                  <c:v>1976.875</c:v>
                </c:pt>
                <c:pt idx="225">
                  <c:v>1976.9583</c:v>
                </c:pt>
                <c:pt idx="226">
                  <c:v>1977.0417</c:v>
                </c:pt>
                <c:pt idx="227">
                  <c:v>1977.125</c:v>
                </c:pt>
                <c:pt idx="228">
                  <c:v>1977.2083</c:v>
                </c:pt>
                <c:pt idx="229">
                  <c:v>1977.2917</c:v>
                </c:pt>
                <c:pt idx="230">
                  <c:v>1977.375</c:v>
                </c:pt>
                <c:pt idx="231">
                  <c:v>1977.4583</c:v>
                </c:pt>
                <c:pt idx="232">
                  <c:v>1977.5417</c:v>
                </c:pt>
                <c:pt idx="233">
                  <c:v>1977.625</c:v>
                </c:pt>
                <c:pt idx="234">
                  <c:v>1977.7083</c:v>
                </c:pt>
                <c:pt idx="235">
                  <c:v>1977.7917</c:v>
                </c:pt>
                <c:pt idx="236">
                  <c:v>1977.875</c:v>
                </c:pt>
                <c:pt idx="237">
                  <c:v>1977.9583</c:v>
                </c:pt>
                <c:pt idx="238">
                  <c:v>1978.0417</c:v>
                </c:pt>
                <c:pt idx="239">
                  <c:v>1978.125</c:v>
                </c:pt>
                <c:pt idx="240">
                  <c:v>1978.2083</c:v>
                </c:pt>
                <c:pt idx="241">
                  <c:v>1978.2917</c:v>
                </c:pt>
                <c:pt idx="242">
                  <c:v>1978.375</c:v>
                </c:pt>
                <c:pt idx="243">
                  <c:v>1978.4583</c:v>
                </c:pt>
                <c:pt idx="244">
                  <c:v>1978.5417</c:v>
                </c:pt>
                <c:pt idx="245">
                  <c:v>1978.625</c:v>
                </c:pt>
                <c:pt idx="246">
                  <c:v>1978.7083</c:v>
                </c:pt>
                <c:pt idx="247">
                  <c:v>1978.7917</c:v>
                </c:pt>
                <c:pt idx="248">
                  <c:v>1978.875</c:v>
                </c:pt>
                <c:pt idx="249">
                  <c:v>1978.9583</c:v>
                </c:pt>
                <c:pt idx="250">
                  <c:v>1979.0417</c:v>
                </c:pt>
                <c:pt idx="251">
                  <c:v>1979.125</c:v>
                </c:pt>
                <c:pt idx="252">
                  <c:v>1979.2083</c:v>
                </c:pt>
                <c:pt idx="253">
                  <c:v>1979.2917</c:v>
                </c:pt>
                <c:pt idx="254">
                  <c:v>1979.375</c:v>
                </c:pt>
                <c:pt idx="255">
                  <c:v>1979.4583</c:v>
                </c:pt>
                <c:pt idx="256">
                  <c:v>1979.5417</c:v>
                </c:pt>
                <c:pt idx="257">
                  <c:v>1979.625</c:v>
                </c:pt>
                <c:pt idx="258">
                  <c:v>1979.7083</c:v>
                </c:pt>
                <c:pt idx="259">
                  <c:v>1979.7917</c:v>
                </c:pt>
                <c:pt idx="260">
                  <c:v>1979.875</c:v>
                </c:pt>
                <c:pt idx="261">
                  <c:v>1979.9583</c:v>
                </c:pt>
                <c:pt idx="262">
                  <c:v>1980.0417</c:v>
                </c:pt>
                <c:pt idx="263">
                  <c:v>1980.125</c:v>
                </c:pt>
                <c:pt idx="264">
                  <c:v>1980.2083</c:v>
                </c:pt>
                <c:pt idx="265">
                  <c:v>1980.2917</c:v>
                </c:pt>
                <c:pt idx="266">
                  <c:v>1980.375</c:v>
                </c:pt>
                <c:pt idx="267">
                  <c:v>1980.4583</c:v>
                </c:pt>
                <c:pt idx="268">
                  <c:v>1980.5417</c:v>
                </c:pt>
                <c:pt idx="269">
                  <c:v>1980.625</c:v>
                </c:pt>
                <c:pt idx="270">
                  <c:v>1980.7083</c:v>
                </c:pt>
                <c:pt idx="271">
                  <c:v>1980.7917</c:v>
                </c:pt>
                <c:pt idx="272">
                  <c:v>1980.875</c:v>
                </c:pt>
                <c:pt idx="273">
                  <c:v>1980.9583</c:v>
                </c:pt>
                <c:pt idx="274">
                  <c:v>1981.0417</c:v>
                </c:pt>
                <c:pt idx="275">
                  <c:v>1981.125</c:v>
                </c:pt>
                <c:pt idx="276">
                  <c:v>1981.2083</c:v>
                </c:pt>
                <c:pt idx="277">
                  <c:v>1981.2917</c:v>
                </c:pt>
                <c:pt idx="278">
                  <c:v>1981.375</c:v>
                </c:pt>
                <c:pt idx="279">
                  <c:v>1981.4583</c:v>
                </c:pt>
                <c:pt idx="280">
                  <c:v>1981.5417</c:v>
                </c:pt>
                <c:pt idx="281">
                  <c:v>1981.625</c:v>
                </c:pt>
                <c:pt idx="282">
                  <c:v>1981.7083</c:v>
                </c:pt>
                <c:pt idx="283">
                  <c:v>1981.7917</c:v>
                </c:pt>
                <c:pt idx="284">
                  <c:v>1981.875</c:v>
                </c:pt>
                <c:pt idx="285">
                  <c:v>1981.9583</c:v>
                </c:pt>
                <c:pt idx="286">
                  <c:v>1982.0417</c:v>
                </c:pt>
                <c:pt idx="287">
                  <c:v>1982.125</c:v>
                </c:pt>
                <c:pt idx="288">
                  <c:v>1982.2083</c:v>
                </c:pt>
                <c:pt idx="289">
                  <c:v>1982.2917</c:v>
                </c:pt>
                <c:pt idx="290">
                  <c:v>1982.375</c:v>
                </c:pt>
                <c:pt idx="291">
                  <c:v>1982.4583</c:v>
                </c:pt>
                <c:pt idx="292">
                  <c:v>1982.5417</c:v>
                </c:pt>
                <c:pt idx="293">
                  <c:v>1982.625</c:v>
                </c:pt>
                <c:pt idx="294">
                  <c:v>1982.7083</c:v>
                </c:pt>
                <c:pt idx="295">
                  <c:v>1982.7917</c:v>
                </c:pt>
                <c:pt idx="296">
                  <c:v>1982.875</c:v>
                </c:pt>
                <c:pt idx="297">
                  <c:v>1982.9583</c:v>
                </c:pt>
                <c:pt idx="298">
                  <c:v>1983.0417</c:v>
                </c:pt>
                <c:pt idx="299">
                  <c:v>1983.125</c:v>
                </c:pt>
                <c:pt idx="300">
                  <c:v>1983.2083</c:v>
                </c:pt>
                <c:pt idx="301">
                  <c:v>1983.2917</c:v>
                </c:pt>
                <c:pt idx="302">
                  <c:v>1983.375</c:v>
                </c:pt>
                <c:pt idx="303">
                  <c:v>1983.4583</c:v>
                </c:pt>
                <c:pt idx="304">
                  <c:v>1983.5417</c:v>
                </c:pt>
                <c:pt idx="305">
                  <c:v>1983.625</c:v>
                </c:pt>
                <c:pt idx="306">
                  <c:v>1983.7083</c:v>
                </c:pt>
                <c:pt idx="307">
                  <c:v>1983.7917</c:v>
                </c:pt>
                <c:pt idx="308">
                  <c:v>1983.875</c:v>
                </c:pt>
                <c:pt idx="309">
                  <c:v>1983.9583</c:v>
                </c:pt>
                <c:pt idx="310">
                  <c:v>1984.0417</c:v>
                </c:pt>
                <c:pt idx="311">
                  <c:v>1984.125</c:v>
                </c:pt>
                <c:pt idx="312">
                  <c:v>1984.2083</c:v>
                </c:pt>
                <c:pt idx="313">
                  <c:v>1984.2917</c:v>
                </c:pt>
                <c:pt idx="314">
                  <c:v>1984.375</c:v>
                </c:pt>
                <c:pt idx="315">
                  <c:v>1984.4583</c:v>
                </c:pt>
                <c:pt idx="316">
                  <c:v>1984.5417</c:v>
                </c:pt>
                <c:pt idx="317">
                  <c:v>1984.625</c:v>
                </c:pt>
                <c:pt idx="318">
                  <c:v>1984.7083</c:v>
                </c:pt>
                <c:pt idx="319">
                  <c:v>1984.7917</c:v>
                </c:pt>
                <c:pt idx="320">
                  <c:v>1984.875</c:v>
                </c:pt>
                <c:pt idx="321">
                  <c:v>1984.9583</c:v>
                </c:pt>
                <c:pt idx="322">
                  <c:v>1985.0417</c:v>
                </c:pt>
                <c:pt idx="323">
                  <c:v>1985.125</c:v>
                </c:pt>
                <c:pt idx="324">
                  <c:v>1985.2083</c:v>
                </c:pt>
                <c:pt idx="325">
                  <c:v>1985.2917</c:v>
                </c:pt>
                <c:pt idx="326">
                  <c:v>1985.375</c:v>
                </c:pt>
                <c:pt idx="327">
                  <c:v>1985.4583</c:v>
                </c:pt>
                <c:pt idx="328">
                  <c:v>1985.5417</c:v>
                </c:pt>
                <c:pt idx="329">
                  <c:v>1985.625</c:v>
                </c:pt>
                <c:pt idx="330">
                  <c:v>1985.7083</c:v>
                </c:pt>
                <c:pt idx="331">
                  <c:v>1985.7917</c:v>
                </c:pt>
                <c:pt idx="332">
                  <c:v>1985.875</c:v>
                </c:pt>
                <c:pt idx="333">
                  <c:v>1985.9583</c:v>
                </c:pt>
                <c:pt idx="334">
                  <c:v>1986.0417</c:v>
                </c:pt>
                <c:pt idx="335">
                  <c:v>1986.125</c:v>
                </c:pt>
                <c:pt idx="336">
                  <c:v>1986.2083</c:v>
                </c:pt>
                <c:pt idx="337">
                  <c:v>1986.2917</c:v>
                </c:pt>
                <c:pt idx="338">
                  <c:v>1986.375</c:v>
                </c:pt>
                <c:pt idx="339">
                  <c:v>1986.4583</c:v>
                </c:pt>
                <c:pt idx="340">
                  <c:v>1986.5417</c:v>
                </c:pt>
                <c:pt idx="341">
                  <c:v>1986.625</c:v>
                </c:pt>
                <c:pt idx="342">
                  <c:v>1986.7083</c:v>
                </c:pt>
                <c:pt idx="343">
                  <c:v>1986.7917</c:v>
                </c:pt>
                <c:pt idx="344">
                  <c:v>1986.875</c:v>
                </c:pt>
                <c:pt idx="345">
                  <c:v>1986.9583</c:v>
                </c:pt>
                <c:pt idx="346">
                  <c:v>1987.0417</c:v>
                </c:pt>
                <c:pt idx="347">
                  <c:v>1987.125</c:v>
                </c:pt>
                <c:pt idx="348">
                  <c:v>1987.2083</c:v>
                </c:pt>
                <c:pt idx="349">
                  <c:v>1987.2917</c:v>
                </c:pt>
                <c:pt idx="350">
                  <c:v>1987.375</c:v>
                </c:pt>
                <c:pt idx="351">
                  <c:v>1987.4583</c:v>
                </c:pt>
                <c:pt idx="352">
                  <c:v>1987.5417</c:v>
                </c:pt>
                <c:pt idx="353">
                  <c:v>1987.625</c:v>
                </c:pt>
                <c:pt idx="354">
                  <c:v>1987.7083</c:v>
                </c:pt>
                <c:pt idx="355">
                  <c:v>1987.7917</c:v>
                </c:pt>
                <c:pt idx="356">
                  <c:v>1987.875</c:v>
                </c:pt>
                <c:pt idx="357">
                  <c:v>1987.9583</c:v>
                </c:pt>
                <c:pt idx="358">
                  <c:v>1988.0417</c:v>
                </c:pt>
                <c:pt idx="359">
                  <c:v>1988.125</c:v>
                </c:pt>
                <c:pt idx="360">
                  <c:v>1988.2083</c:v>
                </c:pt>
                <c:pt idx="361">
                  <c:v>1988.2917</c:v>
                </c:pt>
                <c:pt idx="362">
                  <c:v>1988.375</c:v>
                </c:pt>
                <c:pt idx="363">
                  <c:v>1988.4583</c:v>
                </c:pt>
                <c:pt idx="364">
                  <c:v>1988.5417</c:v>
                </c:pt>
                <c:pt idx="365">
                  <c:v>1988.625</c:v>
                </c:pt>
                <c:pt idx="366">
                  <c:v>1988.7083</c:v>
                </c:pt>
                <c:pt idx="367">
                  <c:v>1988.7917</c:v>
                </c:pt>
                <c:pt idx="368">
                  <c:v>1988.875</c:v>
                </c:pt>
                <c:pt idx="369">
                  <c:v>1988.9583</c:v>
                </c:pt>
                <c:pt idx="370">
                  <c:v>1989.0417</c:v>
                </c:pt>
                <c:pt idx="371">
                  <c:v>1989.125</c:v>
                </c:pt>
                <c:pt idx="372">
                  <c:v>1989.2083</c:v>
                </c:pt>
                <c:pt idx="373">
                  <c:v>1989.2917</c:v>
                </c:pt>
                <c:pt idx="374">
                  <c:v>1989.375</c:v>
                </c:pt>
                <c:pt idx="375">
                  <c:v>1989.4583</c:v>
                </c:pt>
                <c:pt idx="376">
                  <c:v>1989.5417</c:v>
                </c:pt>
                <c:pt idx="377">
                  <c:v>1989.625</c:v>
                </c:pt>
                <c:pt idx="378">
                  <c:v>1989.7083</c:v>
                </c:pt>
                <c:pt idx="379">
                  <c:v>1989.7917</c:v>
                </c:pt>
                <c:pt idx="380">
                  <c:v>1989.875</c:v>
                </c:pt>
                <c:pt idx="381">
                  <c:v>1989.9583</c:v>
                </c:pt>
                <c:pt idx="382">
                  <c:v>1990.0417</c:v>
                </c:pt>
                <c:pt idx="383">
                  <c:v>1990.125</c:v>
                </c:pt>
                <c:pt idx="384">
                  <c:v>1990.2083</c:v>
                </c:pt>
                <c:pt idx="385">
                  <c:v>1990.2917</c:v>
                </c:pt>
                <c:pt idx="386">
                  <c:v>1990.375</c:v>
                </c:pt>
                <c:pt idx="387">
                  <c:v>1990.4583</c:v>
                </c:pt>
                <c:pt idx="388">
                  <c:v>1990.5417</c:v>
                </c:pt>
                <c:pt idx="389">
                  <c:v>1990.625</c:v>
                </c:pt>
                <c:pt idx="390">
                  <c:v>1990.7083</c:v>
                </c:pt>
                <c:pt idx="391">
                  <c:v>1990.7917</c:v>
                </c:pt>
                <c:pt idx="392">
                  <c:v>1990.875</c:v>
                </c:pt>
                <c:pt idx="393">
                  <c:v>1990.9583</c:v>
                </c:pt>
                <c:pt idx="394">
                  <c:v>1991.0417</c:v>
                </c:pt>
                <c:pt idx="395">
                  <c:v>1991.125</c:v>
                </c:pt>
                <c:pt idx="396">
                  <c:v>1991.2083</c:v>
                </c:pt>
                <c:pt idx="397">
                  <c:v>1991.2917</c:v>
                </c:pt>
              </c:numCache>
            </c:numRef>
          </c:xVal>
          <c:yVal>
            <c:numRef>
              <c:f>'Fig 1 manual nonlinear regr'!$AH$3:$AH$400</c:f>
              <c:numCache>
                <c:formatCode>General</c:formatCode>
                <c:ptCount val="398"/>
                <c:pt idx="0">
                  <c:v>30.160000000000025</c:v>
                </c:pt>
                <c:pt idx="1">
                  <c:v>29.70999999999998</c:v>
                </c:pt>
                <c:pt idx="2">
                  <c:v>30.139999999999986</c:v>
                </c:pt>
                <c:pt idx="3">
                  <c:v>30.180000000000007</c:v>
                </c:pt>
                <c:pt idx="4">
                  <c:v>31.180000000000007</c:v>
                </c:pt>
                <c:pt idx="5">
                  <c:v>31.079999999999984</c:v>
                </c:pt>
                <c:pt idx="6">
                  <c:v>30.410000000000025</c:v>
                </c:pt>
                <c:pt idx="7">
                  <c:v>30.199999999999989</c:v>
                </c:pt>
                <c:pt idx="8">
                  <c:v>30.430000000000007</c:v>
                </c:pt>
                <c:pt idx="9">
                  <c:v>30.550000000000011</c:v>
                </c:pt>
                <c:pt idx="10">
                  <c:v>30.860000000000014</c:v>
                </c:pt>
                <c:pt idx="11">
                  <c:v>30.379999999999995</c:v>
                </c:pt>
                <c:pt idx="12">
                  <c:v>30.410000000000025</c:v>
                </c:pt>
                <c:pt idx="13">
                  <c:v>30.490000000000009</c:v>
                </c:pt>
                <c:pt idx="14">
                  <c:v>31.029999999999973</c:v>
                </c:pt>
                <c:pt idx="15">
                  <c:v>30.860000000000014</c:v>
                </c:pt>
                <c:pt idx="16">
                  <c:v>31.060000000000002</c:v>
                </c:pt>
                <c:pt idx="17">
                  <c:v>31.730000000000018</c:v>
                </c:pt>
                <c:pt idx="18">
                  <c:v>31.329999999999984</c:v>
                </c:pt>
                <c:pt idx="19">
                  <c:v>31.680000000000007</c:v>
                </c:pt>
                <c:pt idx="20">
                  <c:v>31.350000000000023</c:v>
                </c:pt>
                <c:pt idx="21">
                  <c:v>31.399999999999977</c:v>
                </c:pt>
                <c:pt idx="22">
                  <c:v>31.360000000000014</c:v>
                </c:pt>
                <c:pt idx="23">
                  <c:v>31.279999999999973</c:v>
                </c:pt>
                <c:pt idx="24">
                  <c:v>31.699999999999989</c:v>
                </c:pt>
                <c:pt idx="25">
                  <c:v>32.220000000000027</c:v>
                </c:pt>
                <c:pt idx="26">
                  <c:v>32.470000000000027</c:v>
                </c:pt>
                <c:pt idx="27">
                  <c:v>32.519999999999982</c:v>
                </c:pt>
                <c:pt idx="28">
                  <c:v>32.19</c:v>
                </c:pt>
                <c:pt idx="29">
                  <c:v>32.079999999999984</c:v>
                </c:pt>
                <c:pt idx="30">
                  <c:v>31.829999999999984</c:v>
                </c:pt>
                <c:pt idx="31">
                  <c:v>31.879999999999995</c:v>
                </c:pt>
                <c:pt idx="32">
                  <c:v>31.95999999999998</c:v>
                </c:pt>
                <c:pt idx="33">
                  <c:v>31.860000000000014</c:v>
                </c:pt>
                <c:pt idx="34">
                  <c:v>32.079999999999984</c:v>
                </c:pt>
                <c:pt idx="35">
                  <c:v>32.259999999999991</c:v>
                </c:pt>
                <c:pt idx="36">
                  <c:v>32.160000000000025</c:v>
                </c:pt>
                <c:pt idx="37">
                  <c:v>32.759999999999991</c:v>
                </c:pt>
                <c:pt idx="38">
                  <c:v>32.629999999999995</c:v>
                </c:pt>
                <c:pt idx="39">
                  <c:v>32.879999999999995</c:v>
                </c:pt>
                <c:pt idx="40">
                  <c:v>33.06</c:v>
                </c:pt>
                <c:pt idx="41">
                  <c:v>32.899999999999977</c:v>
                </c:pt>
                <c:pt idx="42">
                  <c:v>33.319999999999993</c:v>
                </c:pt>
                <c:pt idx="43">
                  <c:v>32.990000000000009</c:v>
                </c:pt>
                <c:pt idx="44">
                  <c:v>32.79000000000002</c:v>
                </c:pt>
                <c:pt idx="45">
                  <c:v>32.910000000000025</c:v>
                </c:pt>
                <c:pt idx="46">
                  <c:v>32.920000000000016</c:v>
                </c:pt>
                <c:pt idx="47">
                  <c:v>33.389999999999986</c:v>
                </c:pt>
                <c:pt idx="48">
                  <c:v>33.240000000000009</c:v>
                </c:pt>
                <c:pt idx="49">
                  <c:v>33.180000000000007</c:v>
                </c:pt>
                <c:pt idx="50">
                  <c:v>33.470000000000027</c:v>
                </c:pt>
                <c:pt idx="51">
                  <c:v>33.920000000000016</c:v>
                </c:pt>
                <c:pt idx="52">
                  <c:v>33.680000000000007</c:v>
                </c:pt>
                <c:pt idx="53">
                  <c:v>34.170000000000016</c:v>
                </c:pt>
                <c:pt idx="54">
                  <c:v>33.449999999999989</c:v>
                </c:pt>
                <c:pt idx="55">
                  <c:v>33.579999999999984</c:v>
                </c:pt>
                <c:pt idx="56">
                  <c:v>33.470000000000027</c:v>
                </c:pt>
                <c:pt idx="57">
                  <c:v>33.699999999999989</c:v>
                </c:pt>
                <c:pt idx="58">
                  <c:v>33.44</c:v>
                </c:pt>
                <c:pt idx="59">
                  <c:v>33.569999999999993</c:v>
                </c:pt>
                <c:pt idx="60">
                  <c:v>34.050000000000011</c:v>
                </c:pt>
                <c:pt idx="61">
                  <c:v>34.399999999999977</c:v>
                </c:pt>
                <c:pt idx="62">
                  <c:v>34.319999999999993</c:v>
                </c:pt>
                <c:pt idx="63">
                  <c:v>34.050000000000011</c:v>
                </c:pt>
                <c:pt idx="64">
                  <c:v>34.050000000000011</c:v>
                </c:pt>
                <c:pt idx="65">
                  <c:v>34.139999999999986</c:v>
                </c:pt>
                <c:pt idx="66">
                  <c:v>34.019999999999982</c:v>
                </c:pt>
                <c:pt idx="67">
                  <c:v>33.970000000000027</c:v>
                </c:pt>
                <c:pt idx="68">
                  <c:v>34.129999999999995</c:v>
                </c:pt>
                <c:pt idx="69">
                  <c:v>34.54000000000002</c:v>
                </c:pt>
                <c:pt idx="70">
                  <c:v>34.370000000000005</c:v>
                </c:pt>
                <c:pt idx="71">
                  <c:v>34.410000000000025</c:v>
                </c:pt>
                <c:pt idx="72">
                  <c:v>34.449999999999989</c:v>
                </c:pt>
                <c:pt idx="73">
                  <c:v>34.399999999999977</c:v>
                </c:pt>
                <c:pt idx="74">
                  <c:v>34.75</c:v>
                </c:pt>
                <c:pt idx="75">
                  <c:v>34.769999999999982</c:v>
                </c:pt>
                <c:pt idx="76">
                  <c:v>35</c:v>
                </c:pt>
                <c:pt idx="77">
                  <c:v>34.660000000000025</c:v>
                </c:pt>
                <c:pt idx="78">
                  <c:v>34.910000000000025</c:v>
                </c:pt>
                <c:pt idx="79">
                  <c:v>34.579999999999984</c:v>
                </c:pt>
                <c:pt idx="80">
                  <c:v>34.490000000000009</c:v>
                </c:pt>
                <c:pt idx="81">
                  <c:v>34.399999999999977</c:v>
                </c:pt>
                <c:pt idx="82">
                  <c:v>34.81</c:v>
                </c:pt>
                <c:pt idx="83">
                  <c:v>34.589999999999975</c:v>
                </c:pt>
                <c:pt idx="84">
                  <c:v>34.779999999999973</c:v>
                </c:pt>
                <c:pt idx="85">
                  <c:v>34.300000000000011</c:v>
                </c:pt>
                <c:pt idx="86">
                  <c:v>34.699999999999989</c:v>
                </c:pt>
                <c:pt idx="87">
                  <c:v>35.509999999999991</c:v>
                </c:pt>
                <c:pt idx="88">
                  <c:v>35.149999999999977</c:v>
                </c:pt>
                <c:pt idx="89">
                  <c:v>35.769999999999982</c:v>
                </c:pt>
                <c:pt idx="90">
                  <c:v>35.360000000000014</c:v>
                </c:pt>
                <c:pt idx="91">
                  <c:v>35.779999999999973</c:v>
                </c:pt>
                <c:pt idx="92">
                  <c:v>35.199999999999989</c:v>
                </c:pt>
                <c:pt idx="93">
                  <c:v>35.589999999999975</c:v>
                </c:pt>
                <c:pt idx="94">
                  <c:v>35.95999999999998</c:v>
                </c:pt>
                <c:pt idx="95">
                  <c:v>36.079999999999984</c:v>
                </c:pt>
                <c:pt idx="96">
                  <c:v>36.339999999999975</c:v>
                </c:pt>
                <c:pt idx="97">
                  <c:v>36.199999999999989</c:v>
                </c:pt>
                <c:pt idx="98">
                  <c:v>36.569999999999993</c:v>
                </c:pt>
                <c:pt idx="99">
                  <c:v>36.680000000000007</c:v>
                </c:pt>
                <c:pt idx="100">
                  <c:v>36.649999999999977</c:v>
                </c:pt>
                <c:pt idx="101">
                  <c:v>36.600000000000023</c:v>
                </c:pt>
                <c:pt idx="102">
                  <c:v>36.170000000000016</c:v>
                </c:pt>
                <c:pt idx="103">
                  <c:v>36.699999999999989</c:v>
                </c:pt>
                <c:pt idx="104">
                  <c:v>36.81</c:v>
                </c:pt>
                <c:pt idx="105">
                  <c:v>37.29000000000002</c:v>
                </c:pt>
                <c:pt idx="106">
                  <c:v>36.860000000000014</c:v>
                </c:pt>
                <c:pt idx="107">
                  <c:v>36.730000000000018</c:v>
                </c:pt>
                <c:pt idx="108">
                  <c:v>37.04000000000002</c:v>
                </c:pt>
                <c:pt idx="109">
                  <c:v>37.120000000000005</c:v>
                </c:pt>
                <c:pt idx="110">
                  <c:v>36.910000000000025</c:v>
                </c:pt>
                <c:pt idx="111">
                  <c:v>36.839999999999975</c:v>
                </c:pt>
                <c:pt idx="112">
                  <c:v>37.20999999999998</c:v>
                </c:pt>
                <c:pt idx="113">
                  <c:v>37.230000000000018</c:v>
                </c:pt>
                <c:pt idx="114">
                  <c:v>37.470000000000027</c:v>
                </c:pt>
                <c:pt idx="115">
                  <c:v>37.649999999999977</c:v>
                </c:pt>
                <c:pt idx="116">
                  <c:v>37.75</c:v>
                </c:pt>
                <c:pt idx="117">
                  <c:v>37.54000000000002</c:v>
                </c:pt>
                <c:pt idx="118">
                  <c:v>37.509999999999991</c:v>
                </c:pt>
                <c:pt idx="119">
                  <c:v>37.550000000000011</c:v>
                </c:pt>
                <c:pt idx="120">
                  <c:v>37.620000000000005</c:v>
                </c:pt>
                <c:pt idx="121">
                  <c:v>37.680000000000007</c:v>
                </c:pt>
                <c:pt idx="122">
                  <c:v>38.19</c:v>
                </c:pt>
                <c:pt idx="123">
                  <c:v>38.45999999999998</c:v>
                </c:pt>
                <c:pt idx="124">
                  <c:v>38.430000000000007</c:v>
                </c:pt>
                <c:pt idx="125">
                  <c:v>38.319999999999993</c:v>
                </c:pt>
                <c:pt idx="126">
                  <c:v>38.329999999999984</c:v>
                </c:pt>
                <c:pt idx="127">
                  <c:v>38.25</c:v>
                </c:pt>
                <c:pt idx="128">
                  <c:v>38.69</c:v>
                </c:pt>
                <c:pt idx="129">
                  <c:v>38.970000000000027</c:v>
                </c:pt>
                <c:pt idx="130">
                  <c:v>38.769999999999982</c:v>
                </c:pt>
                <c:pt idx="131">
                  <c:v>39.31</c:v>
                </c:pt>
                <c:pt idx="132">
                  <c:v>39.269999999999982</c:v>
                </c:pt>
                <c:pt idx="133">
                  <c:v>39.480000000000018</c:v>
                </c:pt>
                <c:pt idx="134">
                  <c:v>39.509999999999991</c:v>
                </c:pt>
                <c:pt idx="135">
                  <c:v>40.170000000000016</c:v>
                </c:pt>
                <c:pt idx="136">
                  <c:v>39.970000000000027</c:v>
                </c:pt>
                <c:pt idx="137">
                  <c:v>40.370000000000005</c:v>
                </c:pt>
                <c:pt idx="138">
                  <c:v>39.879999999999995</c:v>
                </c:pt>
                <c:pt idx="139">
                  <c:v>39.79000000000002</c:v>
                </c:pt>
                <c:pt idx="140">
                  <c:v>39.910000000000025</c:v>
                </c:pt>
                <c:pt idx="141">
                  <c:v>40.029999999999973</c:v>
                </c:pt>
                <c:pt idx="142">
                  <c:v>40.339999999999975</c:v>
                </c:pt>
                <c:pt idx="143">
                  <c:v>40.610000000000014</c:v>
                </c:pt>
                <c:pt idx="144">
                  <c:v>40.740000000000009</c:v>
                </c:pt>
                <c:pt idx="145">
                  <c:v>40.160000000000025</c:v>
                </c:pt>
                <c:pt idx="146">
                  <c:v>40.45999999999998</c:v>
                </c:pt>
                <c:pt idx="147">
                  <c:v>40.629999999999995</c:v>
                </c:pt>
                <c:pt idx="148">
                  <c:v>40.990000000000009</c:v>
                </c:pt>
                <c:pt idx="149">
                  <c:v>41.100000000000023</c:v>
                </c:pt>
                <c:pt idx="150">
                  <c:v>41.180000000000007</c:v>
                </c:pt>
                <c:pt idx="151">
                  <c:v>40.949999999999989</c:v>
                </c:pt>
                <c:pt idx="152">
                  <c:v>40.930000000000007</c:v>
                </c:pt>
                <c:pt idx="153">
                  <c:v>41.139999999999986</c:v>
                </c:pt>
                <c:pt idx="154">
                  <c:v>41.029999999999973</c:v>
                </c:pt>
                <c:pt idx="155">
                  <c:v>40.850000000000023</c:v>
                </c:pt>
                <c:pt idx="156">
                  <c:v>40.379999999999995</c:v>
                </c:pt>
                <c:pt idx="157">
                  <c:v>41</c:v>
                </c:pt>
                <c:pt idx="158">
                  <c:v>41.360000000000014</c:v>
                </c:pt>
                <c:pt idx="159">
                  <c:v>41.649999999999977</c:v>
                </c:pt>
                <c:pt idx="160">
                  <c:v>41.740000000000009</c:v>
                </c:pt>
                <c:pt idx="161">
                  <c:v>41.370000000000005</c:v>
                </c:pt>
                <c:pt idx="162">
                  <c:v>41.69</c:v>
                </c:pt>
                <c:pt idx="163">
                  <c:v>41.75</c:v>
                </c:pt>
                <c:pt idx="164">
                  <c:v>41.819999999999993</c:v>
                </c:pt>
                <c:pt idx="165">
                  <c:v>41.730000000000018</c:v>
                </c:pt>
                <c:pt idx="166">
                  <c:v>41.980000000000018</c:v>
                </c:pt>
                <c:pt idx="167">
                  <c:v>41.389999999999986</c:v>
                </c:pt>
                <c:pt idx="168">
                  <c:v>42.29000000000002</c:v>
                </c:pt>
                <c:pt idx="169">
                  <c:v>42.139999999999986</c:v>
                </c:pt>
                <c:pt idx="170">
                  <c:v>41.879999999999995</c:v>
                </c:pt>
                <c:pt idx="171">
                  <c:v>42.360000000000014</c:v>
                </c:pt>
                <c:pt idx="172">
                  <c:v>42.670000000000016</c:v>
                </c:pt>
                <c:pt idx="173">
                  <c:v>42.870000000000005</c:v>
                </c:pt>
                <c:pt idx="174">
                  <c:v>43.329999999999984</c:v>
                </c:pt>
                <c:pt idx="175">
                  <c:v>43.449999999999989</c:v>
                </c:pt>
                <c:pt idx="176">
                  <c:v>43.360000000000014</c:v>
                </c:pt>
                <c:pt idx="177">
                  <c:v>43.509999999999991</c:v>
                </c:pt>
                <c:pt idx="178">
                  <c:v>43.910000000000025</c:v>
                </c:pt>
                <c:pt idx="179">
                  <c:v>43.95999999999998</c:v>
                </c:pt>
                <c:pt idx="180">
                  <c:v>44.079999999999984</c:v>
                </c:pt>
                <c:pt idx="181">
                  <c:v>44.54000000000002</c:v>
                </c:pt>
                <c:pt idx="182">
                  <c:v>44.839999999999975</c:v>
                </c:pt>
                <c:pt idx="183">
                  <c:v>45.149999999999977</c:v>
                </c:pt>
                <c:pt idx="184">
                  <c:v>45.629999999999995</c:v>
                </c:pt>
                <c:pt idx="185">
                  <c:v>45.550000000000011</c:v>
                </c:pt>
                <c:pt idx="186">
                  <c:v>45.319999999999993</c:v>
                </c:pt>
                <c:pt idx="187">
                  <c:v>45.129999999999995</c:v>
                </c:pt>
                <c:pt idx="188">
                  <c:v>44.449999999999989</c:v>
                </c:pt>
                <c:pt idx="189">
                  <c:v>44.319999999999993</c:v>
                </c:pt>
                <c:pt idx="190">
                  <c:v>45.050000000000011</c:v>
                </c:pt>
                <c:pt idx="191">
                  <c:v>45.139999999999986</c:v>
                </c:pt>
                <c:pt idx="192">
                  <c:v>45.220000000000027</c:v>
                </c:pt>
                <c:pt idx="193">
                  <c:v>45.220000000000027</c:v>
                </c:pt>
                <c:pt idx="194">
                  <c:v>44.79000000000002</c:v>
                </c:pt>
                <c:pt idx="195">
                  <c:v>45.20999999999998</c:v>
                </c:pt>
                <c:pt idx="196">
                  <c:v>45.54000000000002</c:v>
                </c:pt>
                <c:pt idx="197">
                  <c:v>45.44</c:v>
                </c:pt>
                <c:pt idx="198">
                  <c:v>45.529999999999973</c:v>
                </c:pt>
                <c:pt idx="199">
                  <c:v>45.5</c:v>
                </c:pt>
                <c:pt idx="200">
                  <c:v>45.54000000000002</c:v>
                </c:pt>
                <c:pt idx="201">
                  <c:v>45.839999999999975</c:v>
                </c:pt>
                <c:pt idx="202">
                  <c:v>45.850000000000023</c:v>
                </c:pt>
                <c:pt idx="203">
                  <c:v>45.370000000000005</c:v>
                </c:pt>
                <c:pt idx="204">
                  <c:v>45.529999999999973</c:v>
                </c:pt>
                <c:pt idx="205">
                  <c:v>45.980000000000018</c:v>
                </c:pt>
                <c:pt idx="206">
                  <c:v>46.009999999999991</c:v>
                </c:pt>
                <c:pt idx="207">
                  <c:v>46.120000000000005</c:v>
                </c:pt>
                <c:pt idx="208">
                  <c:v>46.329999999999984</c:v>
                </c:pt>
                <c:pt idx="209">
                  <c:v>46.600000000000023</c:v>
                </c:pt>
                <c:pt idx="210">
                  <c:v>46.620000000000005</c:v>
                </c:pt>
                <c:pt idx="211">
                  <c:v>46.569999999999993</c:v>
                </c:pt>
                <c:pt idx="212">
                  <c:v>46.740000000000009</c:v>
                </c:pt>
                <c:pt idx="213">
                  <c:v>46.670000000000016</c:v>
                </c:pt>
                <c:pt idx="214">
                  <c:v>47.139999999999986</c:v>
                </c:pt>
                <c:pt idx="215">
                  <c:v>46.779999999999973</c:v>
                </c:pt>
                <c:pt idx="216">
                  <c:v>47.160000000000025</c:v>
                </c:pt>
                <c:pt idx="217">
                  <c:v>46.75</c:v>
                </c:pt>
                <c:pt idx="218">
                  <c:v>46.56</c:v>
                </c:pt>
                <c:pt idx="219">
                  <c:v>47.230000000000018</c:v>
                </c:pt>
                <c:pt idx="220">
                  <c:v>47.069999999999993</c:v>
                </c:pt>
                <c:pt idx="221">
                  <c:v>47.069999999999993</c:v>
                </c:pt>
                <c:pt idx="222">
                  <c:v>46.980000000000018</c:v>
                </c:pt>
                <c:pt idx="223">
                  <c:v>47.350000000000023</c:v>
                </c:pt>
                <c:pt idx="224">
                  <c:v>47.589999999999975</c:v>
                </c:pt>
                <c:pt idx="225">
                  <c:v>47.769999999999982</c:v>
                </c:pt>
                <c:pt idx="226">
                  <c:v>47.579999999999984</c:v>
                </c:pt>
                <c:pt idx="227">
                  <c:v>48.399999999999977</c:v>
                </c:pt>
                <c:pt idx="228">
                  <c:v>48.54000000000002</c:v>
                </c:pt>
                <c:pt idx="229">
                  <c:v>49</c:v>
                </c:pt>
                <c:pt idx="230">
                  <c:v>48.79000000000002</c:v>
                </c:pt>
                <c:pt idx="231">
                  <c:v>49.009999999999991</c:v>
                </c:pt>
                <c:pt idx="232">
                  <c:v>48.910000000000025</c:v>
                </c:pt>
                <c:pt idx="233">
                  <c:v>49.360000000000014</c:v>
                </c:pt>
                <c:pt idx="234">
                  <c:v>49.509999999999991</c:v>
                </c:pt>
                <c:pt idx="235">
                  <c:v>49.680000000000007</c:v>
                </c:pt>
                <c:pt idx="236">
                  <c:v>49.579999999999984</c:v>
                </c:pt>
                <c:pt idx="237">
                  <c:v>50.009999999999991</c:v>
                </c:pt>
                <c:pt idx="238">
                  <c:v>49.600000000000023</c:v>
                </c:pt>
                <c:pt idx="239">
                  <c:v>50</c:v>
                </c:pt>
                <c:pt idx="240">
                  <c:v>50.069999999999993</c:v>
                </c:pt>
                <c:pt idx="241">
                  <c:v>50.079999999999984</c:v>
                </c:pt>
                <c:pt idx="242">
                  <c:v>50.600000000000023</c:v>
                </c:pt>
                <c:pt idx="243">
                  <c:v>50.649999999999977</c:v>
                </c:pt>
                <c:pt idx="244">
                  <c:v>50.870000000000005</c:v>
                </c:pt>
                <c:pt idx="245">
                  <c:v>50.509999999999991</c:v>
                </c:pt>
                <c:pt idx="246">
                  <c:v>50.720000000000027</c:v>
                </c:pt>
                <c:pt idx="247">
                  <c:v>50.990000000000009</c:v>
                </c:pt>
                <c:pt idx="248">
                  <c:v>50.870000000000005</c:v>
                </c:pt>
                <c:pt idx="249">
                  <c:v>51.220000000000027</c:v>
                </c:pt>
                <c:pt idx="250">
                  <c:v>51</c:v>
                </c:pt>
                <c:pt idx="251">
                  <c:v>51.56</c:v>
                </c:pt>
                <c:pt idx="252">
                  <c:v>51.110000000000014</c:v>
                </c:pt>
                <c:pt idx="253">
                  <c:v>51.240000000000009</c:v>
                </c:pt>
                <c:pt idx="254">
                  <c:v>51.829999999999984</c:v>
                </c:pt>
                <c:pt idx="255">
                  <c:v>51.69</c:v>
                </c:pt>
                <c:pt idx="256">
                  <c:v>52.199999999999989</c:v>
                </c:pt>
                <c:pt idx="257">
                  <c:v>52.19</c:v>
                </c:pt>
                <c:pt idx="258">
                  <c:v>52.569999999999993</c:v>
                </c:pt>
                <c:pt idx="259">
                  <c:v>52.589999999999975</c:v>
                </c:pt>
                <c:pt idx="260">
                  <c:v>52.829999999999984</c:v>
                </c:pt>
                <c:pt idx="261">
                  <c:v>53.129999999999995</c:v>
                </c:pt>
                <c:pt idx="262">
                  <c:v>52.850000000000023</c:v>
                </c:pt>
                <c:pt idx="263">
                  <c:v>53.509999999999991</c:v>
                </c:pt>
                <c:pt idx="264">
                  <c:v>53.31</c:v>
                </c:pt>
                <c:pt idx="265">
                  <c:v>53.399999999999977</c:v>
                </c:pt>
                <c:pt idx="266">
                  <c:v>53.850000000000023</c:v>
                </c:pt>
                <c:pt idx="267">
                  <c:v>53.56</c:v>
                </c:pt>
                <c:pt idx="268">
                  <c:v>54.069999999999993</c:v>
                </c:pt>
                <c:pt idx="269">
                  <c:v>54.379999999999995</c:v>
                </c:pt>
                <c:pt idx="270">
                  <c:v>54.399999999999977</c:v>
                </c:pt>
                <c:pt idx="271">
                  <c:v>54.45999999999998</c:v>
                </c:pt>
                <c:pt idx="272">
                  <c:v>54.259999999999991</c:v>
                </c:pt>
                <c:pt idx="273">
                  <c:v>54.420000000000016</c:v>
                </c:pt>
                <c:pt idx="274">
                  <c:v>54.980000000000018</c:v>
                </c:pt>
                <c:pt idx="275">
                  <c:v>55.079999999999984</c:v>
                </c:pt>
                <c:pt idx="276">
                  <c:v>54.980000000000018</c:v>
                </c:pt>
                <c:pt idx="277">
                  <c:v>54.970000000000027</c:v>
                </c:pt>
                <c:pt idx="278">
                  <c:v>55.06</c:v>
                </c:pt>
                <c:pt idx="279">
                  <c:v>54.920000000000016</c:v>
                </c:pt>
                <c:pt idx="280">
                  <c:v>54.870000000000005</c:v>
                </c:pt>
                <c:pt idx="281">
                  <c:v>55.170000000000016</c:v>
                </c:pt>
                <c:pt idx="282">
                  <c:v>55.389999999999986</c:v>
                </c:pt>
                <c:pt idx="283">
                  <c:v>55.75</c:v>
                </c:pt>
                <c:pt idx="284">
                  <c:v>55.850000000000023</c:v>
                </c:pt>
                <c:pt idx="285">
                  <c:v>56.089999999999975</c:v>
                </c:pt>
                <c:pt idx="286">
                  <c:v>56.160000000000025</c:v>
                </c:pt>
                <c:pt idx="287">
                  <c:v>56.180000000000007</c:v>
                </c:pt>
                <c:pt idx="288">
                  <c:v>56.319999999999993</c:v>
                </c:pt>
                <c:pt idx="289">
                  <c:v>56.670000000000016</c:v>
                </c:pt>
                <c:pt idx="290">
                  <c:v>56.430000000000007</c:v>
                </c:pt>
                <c:pt idx="291">
                  <c:v>56.610000000000014</c:v>
                </c:pt>
                <c:pt idx="292">
                  <c:v>56.639999999999986</c:v>
                </c:pt>
                <c:pt idx="293">
                  <c:v>56.56</c:v>
                </c:pt>
                <c:pt idx="294">
                  <c:v>56.769999999999982</c:v>
                </c:pt>
                <c:pt idx="295">
                  <c:v>56.589999999999975</c:v>
                </c:pt>
                <c:pt idx="296">
                  <c:v>56.70999999999998</c:v>
                </c:pt>
                <c:pt idx="297">
                  <c:v>56.75</c:v>
                </c:pt>
                <c:pt idx="298">
                  <c:v>57.25</c:v>
                </c:pt>
                <c:pt idx="299">
                  <c:v>56.850000000000023</c:v>
                </c:pt>
                <c:pt idx="300">
                  <c:v>57.759999999999991</c:v>
                </c:pt>
                <c:pt idx="301">
                  <c:v>57.970000000000027</c:v>
                </c:pt>
                <c:pt idx="302">
                  <c:v>58.300000000000011</c:v>
                </c:pt>
                <c:pt idx="303">
                  <c:v>58.56</c:v>
                </c:pt>
                <c:pt idx="304">
                  <c:v>58.889999999999986</c:v>
                </c:pt>
                <c:pt idx="305">
                  <c:v>58.589999999999975</c:v>
                </c:pt>
                <c:pt idx="306">
                  <c:v>58.860000000000014</c:v>
                </c:pt>
                <c:pt idx="307">
                  <c:v>58.920000000000016</c:v>
                </c:pt>
                <c:pt idx="308">
                  <c:v>59.120000000000005</c:v>
                </c:pt>
                <c:pt idx="309">
                  <c:v>59.319999999999993</c:v>
                </c:pt>
                <c:pt idx="310">
                  <c:v>59.389999999999986</c:v>
                </c:pt>
                <c:pt idx="311">
                  <c:v>59.259999999999991</c:v>
                </c:pt>
                <c:pt idx="312">
                  <c:v>59.75</c:v>
                </c:pt>
                <c:pt idx="313">
                  <c:v>59.589999999999975</c:v>
                </c:pt>
                <c:pt idx="314">
                  <c:v>59.730000000000018</c:v>
                </c:pt>
                <c:pt idx="315">
                  <c:v>60.019999999999982</c:v>
                </c:pt>
                <c:pt idx="316">
                  <c:v>60.120000000000005</c:v>
                </c:pt>
                <c:pt idx="317">
                  <c:v>59.759999999999991</c:v>
                </c:pt>
                <c:pt idx="318">
                  <c:v>60.19</c:v>
                </c:pt>
                <c:pt idx="319">
                  <c:v>60.410000000000025</c:v>
                </c:pt>
                <c:pt idx="320">
                  <c:v>60.879999999999995</c:v>
                </c:pt>
                <c:pt idx="321">
                  <c:v>60.589999999999975</c:v>
                </c:pt>
                <c:pt idx="322">
                  <c:v>60.920000000000016</c:v>
                </c:pt>
                <c:pt idx="323">
                  <c:v>61.56</c:v>
                </c:pt>
                <c:pt idx="324">
                  <c:v>61.079999999999984</c:v>
                </c:pt>
                <c:pt idx="325">
                  <c:v>61.120000000000005</c:v>
                </c:pt>
                <c:pt idx="326">
                  <c:v>61.230000000000018</c:v>
                </c:pt>
                <c:pt idx="327">
                  <c:v>61.079999999999984</c:v>
                </c:pt>
                <c:pt idx="328">
                  <c:v>61.569999999999993</c:v>
                </c:pt>
                <c:pt idx="329">
                  <c:v>61.589999999999975</c:v>
                </c:pt>
                <c:pt idx="330">
                  <c:v>61.600000000000023</c:v>
                </c:pt>
                <c:pt idx="331">
                  <c:v>61.819999999999993</c:v>
                </c:pt>
                <c:pt idx="332">
                  <c:v>62.04000000000002</c:v>
                </c:pt>
                <c:pt idx="333">
                  <c:v>61.819999999999993</c:v>
                </c:pt>
                <c:pt idx="334">
                  <c:v>61.980000000000018</c:v>
                </c:pt>
                <c:pt idx="335">
                  <c:v>61.930000000000007</c:v>
                </c:pt>
                <c:pt idx="336">
                  <c:v>62.29000000000002</c:v>
                </c:pt>
                <c:pt idx="337">
                  <c:v>62.420000000000016</c:v>
                </c:pt>
                <c:pt idx="338">
                  <c:v>62.610000000000014</c:v>
                </c:pt>
                <c:pt idx="339">
                  <c:v>62.430000000000007</c:v>
                </c:pt>
                <c:pt idx="340">
                  <c:v>62.509999999999991</c:v>
                </c:pt>
                <c:pt idx="341">
                  <c:v>63.620000000000005</c:v>
                </c:pt>
                <c:pt idx="342">
                  <c:v>63.04000000000002</c:v>
                </c:pt>
                <c:pt idx="343">
                  <c:v>63.279999999999973</c:v>
                </c:pt>
                <c:pt idx="344">
                  <c:v>63.360000000000014</c:v>
                </c:pt>
                <c:pt idx="345">
                  <c:v>63.660000000000025</c:v>
                </c:pt>
                <c:pt idx="346">
                  <c:v>63.240000000000009</c:v>
                </c:pt>
                <c:pt idx="347">
                  <c:v>63.389999999999986</c:v>
                </c:pt>
                <c:pt idx="348">
                  <c:v>63.839999999999975</c:v>
                </c:pt>
                <c:pt idx="349">
                  <c:v>64.089999999999975</c:v>
                </c:pt>
                <c:pt idx="350">
                  <c:v>64.29000000000002</c:v>
                </c:pt>
                <c:pt idx="351">
                  <c:v>64.509999999999991</c:v>
                </c:pt>
                <c:pt idx="352">
                  <c:v>64.649999999999977</c:v>
                </c:pt>
                <c:pt idx="353">
                  <c:v>64.850000000000023</c:v>
                </c:pt>
                <c:pt idx="354">
                  <c:v>64.95999999999998</c:v>
                </c:pt>
                <c:pt idx="355">
                  <c:v>65.149999999999977</c:v>
                </c:pt>
                <c:pt idx="356">
                  <c:v>65.139999999999986</c:v>
                </c:pt>
                <c:pt idx="357">
                  <c:v>65.490000000000009</c:v>
                </c:pt>
                <c:pt idx="358">
                  <c:v>66</c:v>
                </c:pt>
                <c:pt idx="359">
                  <c:v>65.990000000000009</c:v>
                </c:pt>
                <c:pt idx="360">
                  <c:v>66.029999999999973</c:v>
                </c:pt>
                <c:pt idx="361">
                  <c:v>66.220000000000027</c:v>
                </c:pt>
                <c:pt idx="362">
                  <c:v>66.550000000000011</c:v>
                </c:pt>
                <c:pt idx="363">
                  <c:v>67.149999999999977</c:v>
                </c:pt>
                <c:pt idx="364">
                  <c:v>67.009999999999991</c:v>
                </c:pt>
                <c:pt idx="365">
                  <c:v>67.180000000000007</c:v>
                </c:pt>
                <c:pt idx="366">
                  <c:v>67.62</c:v>
                </c:pt>
                <c:pt idx="367">
                  <c:v>67.529999999999973</c:v>
                </c:pt>
                <c:pt idx="368">
                  <c:v>67.519999999999982</c:v>
                </c:pt>
                <c:pt idx="369">
                  <c:v>67.990000000000009</c:v>
                </c:pt>
                <c:pt idx="370">
                  <c:v>67.69</c:v>
                </c:pt>
                <c:pt idx="371">
                  <c:v>67.600000000000023</c:v>
                </c:pt>
                <c:pt idx="372">
                  <c:v>68.069999999999993</c:v>
                </c:pt>
                <c:pt idx="373">
                  <c:v>67.779999999999973</c:v>
                </c:pt>
                <c:pt idx="374">
                  <c:v>68.06</c:v>
                </c:pt>
                <c:pt idx="375">
                  <c:v>68.38</c:v>
                </c:pt>
                <c:pt idx="376">
                  <c:v>68.430000000000007</c:v>
                </c:pt>
                <c:pt idx="377">
                  <c:v>68.37</c:v>
                </c:pt>
                <c:pt idx="378">
                  <c:v>68.569999999999993</c:v>
                </c:pt>
                <c:pt idx="379">
                  <c:v>68.680000000000007</c:v>
                </c:pt>
                <c:pt idx="380">
                  <c:v>68.839999999999975</c:v>
                </c:pt>
                <c:pt idx="381">
                  <c:v>68.779999999999973</c:v>
                </c:pt>
                <c:pt idx="382">
                  <c:v>69.37</c:v>
                </c:pt>
                <c:pt idx="383">
                  <c:v>69.269999999999982</c:v>
                </c:pt>
                <c:pt idx="384">
                  <c:v>68.759999999999991</c:v>
                </c:pt>
                <c:pt idx="385">
                  <c:v>69.230000000000018</c:v>
                </c:pt>
                <c:pt idx="386">
                  <c:v>69.019999999999982</c:v>
                </c:pt>
                <c:pt idx="387">
                  <c:v>69.240000000000009</c:v>
                </c:pt>
                <c:pt idx="388">
                  <c:v>69.680000000000007</c:v>
                </c:pt>
                <c:pt idx="389">
                  <c:v>69.69</c:v>
                </c:pt>
                <c:pt idx="390">
                  <c:v>69.94</c:v>
                </c:pt>
                <c:pt idx="391">
                  <c:v>70.180000000000007</c:v>
                </c:pt>
                <c:pt idx="392">
                  <c:v>70.259999999999991</c:v>
                </c:pt>
                <c:pt idx="393">
                  <c:v>69.899999999999977</c:v>
                </c:pt>
                <c:pt idx="394">
                  <c:v>70.110000000000014</c:v>
                </c:pt>
                <c:pt idx="395">
                  <c:v>70.79000000000002</c:v>
                </c:pt>
                <c:pt idx="396">
                  <c:v>71.13</c:v>
                </c:pt>
                <c:pt idx="397">
                  <c:v>71.100000000000023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BF-40E4-A2BF-5F28218A9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292000"/>
        <c:axId val="1315285760"/>
      </c:scatterChart>
      <c:valAx>
        <c:axId val="131529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5285760"/>
        <c:crosses val="autoZero"/>
        <c:crossBetween val="midCat"/>
      </c:valAx>
      <c:valAx>
        <c:axId val="1315285760"/>
        <c:scaling>
          <c:orientation val="minMax"/>
          <c:max val="9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5292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06599916748882"/>
          <c:y val="2.909540844983792E-2"/>
          <c:w val="0.82531250887337315"/>
          <c:h val="0.89016330530485255"/>
        </c:manualLayout>
      </c:layout>
      <c:scatterChart>
        <c:scatterStyle val="lineMarker"/>
        <c:varyColors val="0"/>
        <c:ser>
          <c:idx val="0"/>
          <c:order val="0"/>
          <c:tx>
            <c:v>Measured CO2</c:v>
          </c:tx>
          <c:spPr>
            <a:ln w="1905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'Fig 1 manual nonlinear regr'!$AD$3:$AD$808</c:f>
              <c:numCache>
                <c:formatCode>General</c:formatCode>
                <c:ptCount val="806"/>
                <c:pt idx="0">
                  <c:v>1958.2027</c:v>
                </c:pt>
                <c:pt idx="1">
                  <c:v>1958.2877000000001</c:v>
                </c:pt>
                <c:pt idx="2">
                  <c:v>1958.3698999999999</c:v>
                </c:pt>
                <c:pt idx="3">
                  <c:v>1958.4548</c:v>
                </c:pt>
                <c:pt idx="4">
                  <c:v>1958.537</c:v>
                </c:pt>
                <c:pt idx="5">
                  <c:v>1958.6219000000001</c:v>
                </c:pt>
                <c:pt idx="6">
                  <c:v>1958.7067999999999</c:v>
                </c:pt>
                <c:pt idx="7">
                  <c:v>1958.789</c:v>
                </c:pt>
                <c:pt idx="8">
                  <c:v>1958.874</c:v>
                </c:pt>
                <c:pt idx="9">
                  <c:v>1958.9562000000001</c:v>
                </c:pt>
                <c:pt idx="10">
                  <c:v>1959.0410999999999</c:v>
                </c:pt>
                <c:pt idx="11">
                  <c:v>1959.126</c:v>
                </c:pt>
                <c:pt idx="12">
                  <c:v>1959.2027</c:v>
                </c:pt>
                <c:pt idx="13">
                  <c:v>1959.2877000000001</c:v>
                </c:pt>
                <c:pt idx="14">
                  <c:v>1959.3698999999999</c:v>
                </c:pt>
                <c:pt idx="15">
                  <c:v>1959.4548</c:v>
                </c:pt>
                <c:pt idx="16">
                  <c:v>1959.537</c:v>
                </c:pt>
                <c:pt idx="17">
                  <c:v>1959.6219000000001</c:v>
                </c:pt>
                <c:pt idx="18">
                  <c:v>1959.7067999999999</c:v>
                </c:pt>
                <c:pt idx="19">
                  <c:v>1959.789</c:v>
                </c:pt>
                <c:pt idx="20">
                  <c:v>1959.874</c:v>
                </c:pt>
                <c:pt idx="21">
                  <c:v>1959.9562000000001</c:v>
                </c:pt>
                <c:pt idx="22">
                  <c:v>1960.0409999999999</c:v>
                </c:pt>
                <c:pt idx="23">
                  <c:v>1960.1257000000001</c:v>
                </c:pt>
                <c:pt idx="24">
                  <c:v>1960.2049</c:v>
                </c:pt>
                <c:pt idx="25">
                  <c:v>1960.2896000000001</c:v>
                </c:pt>
                <c:pt idx="26">
                  <c:v>1960.3715999999999</c:v>
                </c:pt>
                <c:pt idx="27">
                  <c:v>1960.4563000000001</c:v>
                </c:pt>
                <c:pt idx="28">
                  <c:v>1960.5382999999999</c:v>
                </c:pt>
                <c:pt idx="29">
                  <c:v>1960.623</c:v>
                </c:pt>
                <c:pt idx="30">
                  <c:v>1960.7076999999999</c:v>
                </c:pt>
                <c:pt idx="31">
                  <c:v>1960.7896000000001</c:v>
                </c:pt>
                <c:pt idx="32">
                  <c:v>1960.8742999999999</c:v>
                </c:pt>
                <c:pt idx="33">
                  <c:v>1960.9563000000001</c:v>
                </c:pt>
                <c:pt idx="34">
                  <c:v>1961.0410999999999</c:v>
                </c:pt>
                <c:pt idx="35">
                  <c:v>1961.126</c:v>
                </c:pt>
                <c:pt idx="36">
                  <c:v>1961.2027</c:v>
                </c:pt>
                <c:pt idx="37">
                  <c:v>1961.2877000000001</c:v>
                </c:pt>
                <c:pt idx="38">
                  <c:v>1961.3698999999999</c:v>
                </c:pt>
                <c:pt idx="39">
                  <c:v>1961.4548</c:v>
                </c:pt>
                <c:pt idx="40">
                  <c:v>1961.537</c:v>
                </c:pt>
                <c:pt idx="41">
                  <c:v>1961.6219000000001</c:v>
                </c:pt>
                <c:pt idx="42">
                  <c:v>1961.7067999999999</c:v>
                </c:pt>
                <c:pt idx="43">
                  <c:v>1961.789</c:v>
                </c:pt>
                <c:pt idx="44">
                  <c:v>1961.874</c:v>
                </c:pt>
                <c:pt idx="45">
                  <c:v>1961.9562000000001</c:v>
                </c:pt>
                <c:pt idx="46">
                  <c:v>1962.0410999999999</c:v>
                </c:pt>
                <c:pt idx="47">
                  <c:v>1962.126</c:v>
                </c:pt>
                <c:pt idx="48">
                  <c:v>1962.2027</c:v>
                </c:pt>
                <c:pt idx="49">
                  <c:v>1962.2877000000001</c:v>
                </c:pt>
                <c:pt idx="50">
                  <c:v>1962.3698999999999</c:v>
                </c:pt>
                <c:pt idx="51">
                  <c:v>1962.4548</c:v>
                </c:pt>
                <c:pt idx="52">
                  <c:v>1962.537</c:v>
                </c:pt>
                <c:pt idx="53">
                  <c:v>1962.6219000000001</c:v>
                </c:pt>
                <c:pt idx="54">
                  <c:v>1962.7067999999999</c:v>
                </c:pt>
                <c:pt idx="55">
                  <c:v>1962.789</c:v>
                </c:pt>
                <c:pt idx="56">
                  <c:v>1962.874</c:v>
                </c:pt>
                <c:pt idx="57">
                  <c:v>1962.9562000000001</c:v>
                </c:pt>
                <c:pt idx="58">
                  <c:v>1963.0410999999999</c:v>
                </c:pt>
                <c:pt idx="59">
                  <c:v>1963.126</c:v>
                </c:pt>
                <c:pt idx="60">
                  <c:v>1963.2027</c:v>
                </c:pt>
                <c:pt idx="61">
                  <c:v>1963.2877000000001</c:v>
                </c:pt>
                <c:pt idx="62">
                  <c:v>1963.3698999999999</c:v>
                </c:pt>
                <c:pt idx="63">
                  <c:v>1963.4548</c:v>
                </c:pt>
                <c:pt idx="64">
                  <c:v>1963.537</c:v>
                </c:pt>
                <c:pt idx="65">
                  <c:v>1963.6219000000001</c:v>
                </c:pt>
                <c:pt idx="66">
                  <c:v>1963.7067999999999</c:v>
                </c:pt>
                <c:pt idx="67">
                  <c:v>1963.789</c:v>
                </c:pt>
                <c:pt idx="68">
                  <c:v>1963.874</c:v>
                </c:pt>
                <c:pt idx="69">
                  <c:v>1963.9562000000001</c:v>
                </c:pt>
                <c:pt idx="70">
                  <c:v>1964.0409999999999</c:v>
                </c:pt>
                <c:pt idx="71">
                  <c:v>1964.1257000000001</c:v>
                </c:pt>
                <c:pt idx="72">
                  <c:v>1964.2049</c:v>
                </c:pt>
                <c:pt idx="73">
                  <c:v>1964.2896000000001</c:v>
                </c:pt>
                <c:pt idx="74">
                  <c:v>1964.3715999999999</c:v>
                </c:pt>
                <c:pt idx="75">
                  <c:v>1964.4563000000001</c:v>
                </c:pt>
                <c:pt idx="76">
                  <c:v>1964.5382999999999</c:v>
                </c:pt>
                <c:pt idx="77">
                  <c:v>1964.623</c:v>
                </c:pt>
                <c:pt idx="78">
                  <c:v>1964.7076999999999</c:v>
                </c:pt>
                <c:pt idx="79">
                  <c:v>1964.7896000000001</c:v>
                </c:pt>
                <c:pt idx="80">
                  <c:v>1964.8742999999999</c:v>
                </c:pt>
                <c:pt idx="81">
                  <c:v>1964.9563000000001</c:v>
                </c:pt>
                <c:pt idx="82">
                  <c:v>1965.0410999999999</c:v>
                </c:pt>
                <c:pt idx="83">
                  <c:v>1965.126</c:v>
                </c:pt>
                <c:pt idx="84">
                  <c:v>1965.2027</c:v>
                </c:pt>
                <c:pt idx="85">
                  <c:v>1965.2877000000001</c:v>
                </c:pt>
                <c:pt idx="86">
                  <c:v>1965.3698999999999</c:v>
                </c:pt>
                <c:pt idx="87">
                  <c:v>1965.4548</c:v>
                </c:pt>
                <c:pt idx="88">
                  <c:v>1965.537</c:v>
                </c:pt>
                <c:pt idx="89">
                  <c:v>1965.6219000000001</c:v>
                </c:pt>
                <c:pt idx="90">
                  <c:v>1965.7067999999999</c:v>
                </c:pt>
                <c:pt idx="91">
                  <c:v>1965.789</c:v>
                </c:pt>
                <c:pt idx="92">
                  <c:v>1965.874</c:v>
                </c:pt>
                <c:pt idx="93">
                  <c:v>1965.9562000000001</c:v>
                </c:pt>
                <c:pt idx="94">
                  <c:v>1966.0410999999999</c:v>
                </c:pt>
                <c:pt idx="95">
                  <c:v>1966.126</c:v>
                </c:pt>
                <c:pt idx="96">
                  <c:v>1966.2027</c:v>
                </c:pt>
                <c:pt idx="97">
                  <c:v>1966.2877000000001</c:v>
                </c:pt>
                <c:pt idx="98">
                  <c:v>1966.3698999999999</c:v>
                </c:pt>
                <c:pt idx="99">
                  <c:v>1966.4548</c:v>
                </c:pt>
                <c:pt idx="100">
                  <c:v>1966.537</c:v>
                </c:pt>
                <c:pt idx="101">
                  <c:v>1966.6219000000001</c:v>
                </c:pt>
                <c:pt idx="102">
                  <c:v>1966.7067999999999</c:v>
                </c:pt>
                <c:pt idx="103">
                  <c:v>1966.789</c:v>
                </c:pt>
                <c:pt idx="104">
                  <c:v>1966.874</c:v>
                </c:pt>
                <c:pt idx="105">
                  <c:v>1966.9562000000001</c:v>
                </c:pt>
                <c:pt idx="106">
                  <c:v>1967.0410999999999</c:v>
                </c:pt>
                <c:pt idx="107">
                  <c:v>1967.126</c:v>
                </c:pt>
                <c:pt idx="108">
                  <c:v>1967.2027</c:v>
                </c:pt>
                <c:pt idx="109">
                  <c:v>1967.2877000000001</c:v>
                </c:pt>
                <c:pt idx="110">
                  <c:v>1967.3698999999999</c:v>
                </c:pt>
                <c:pt idx="111">
                  <c:v>1967.4548</c:v>
                </c:pt>
                <c:pt idx="112">
                  <c:v>1967.537</c:v>
                </c:pt>
                <c:pt idx="113">
                  <c:v>1967.6219000000001</c:v>
                </c:pt>
                <c:pt idx="114">
                  <c:v>1967.7067999999999</c:v>
                </c:pt>
                <c:pt idx="115">
                  <c:v>1967.789</c:v>
                </c:pt>
                <c:pt idx="116">
                  <c:v>1967.874</c:v>
                </c:pt>
                <c:pt idx="117">
                  <c:v>1967.9562000000001</c:v>
                </c:pt>
                <c:pt idx="118">
                  <c:v>1968.0409999999999</c:v>
                </c:pt>
                <c:pt idx="119">
                  <c:v>1968.1257000000001</c:v>
                </c:pt>
                <c:pt idx="120">
                  <c:v>1968.2049</c:v>
                </c:pt>
                <c:pt idx="121">
                  <c:v>1968.2896000000001</c:v>
                </c:pt>
                <c:pt idx="122">
                  <c:v>1968.3715999999999</c:v>
                </c:pt>
                <c:pt idx="123">
                  <c:v>1968.4563000000001</c:v>
                </c:pt>
                <c:pt idx="124">
                  <c:v>1968.5382999999999</c:v>
                </c:pt>
                <c:pt idx="125">
                  <c:v>1968.623</c:v>
                </c:pt>
                <c:pt idx="126">
                  <c:v>1968.7076999999999</c:v>
                </c:pt>
                <c:pt idx="127">
                  <c:v>1968.7896000000001</c:v>
                </c:pt>
                <c:pt idx="128">
                  <c:v>1968.8742999999999</c:v>
                </c:pt>
                <c:pt idx="129">
                  <c:v>1968.9563000000001</c:v>
                </c:pt>
                <c:pt idx="130">
                  <c:v>1969.0410999999999</c:v>
                </c:pt>
                <c:pt idx="131">
                  <c:v>1969.126</c:v>
                </c:pt>
                <c:pt idx="132">
                  <c:v>1969.2027</c:v>
                </c:pt>
                <c:pt idx="133">
                  <c:v>1969.2877000000001</c:v>
                </c:pt>
                <c:pt idx="134">
                  <c:v>1969.3698999999999</c:v>
                </c:pt>
                <c:pt idx="135">
                  <c:v>1969.4548</c:v>
                </c:pt>
                <c:pt idx="136">
                  <c:v>1969.537</c:v>
                </c:pt>
                <c:pt idx="137">
                  <c:v>1969.6219000000001</c:v>
                </c:pt>
                <c:pt idx="138">
                  <c:v>1969.7067999999999</c:v>
                </c:pt>
                <c:pt idx="139">
                  <c:v>1969.789</c:v>
                </c:pt>
                <c:pt idx="140">
                  <c:v>1969.874</c:v>
                </c:pt>
                <c:pt idx="141">
                  <c:v>1969.9562000000001</c:v>
                </c:pt>
                <c:pt idx="142">
                  <c:v>1970.0410999999999</c:v>
                </c:pt>
                <c:pt idx="143">
                  <c:v>1970.126</c:v>
                </c:pt>
                <c:pt idx="144">
                  <c:v>1970.2027</c:v>
                </c:pt>
                <c:pt idx="145">
                  <c:v>1970.2877000000001</c:v>
                </c:pt>
                <c:pt idx="146">
                  <c:v>1970.3698999999999</c:v>
                </c:pt>
                <c:pt idx="147">
                  <c:v>1970.4548</c:v>
                </c:pt>
                <c:pt idx="148">
                  <c:v>1970.537</c:v>
                </c:pt>
                <c:pt idx="149">
                  <c:v>1970.6219000000001</c:v>
                </c:pt>
                <c:pt idx="150">
                  <c:v>1970.7067999999999</c:v>
                </c:pt>
                <c:pt idx="151">
                  <c:v>1970.789</c:v>
                </c:pt>
                <c:pt idx="152">
                  <c:v>1970.874</c:v>
                </c:pt>
                <c:pt idx="153">
                  <c:v>1970.9562000000001</c:v>
                </c:pt>
                <c:pt idx="154">
                  <c:v>1971.0410999999999</c:v>
                </c:pt>
                <c:pt idx="155">
                  <c:v>1971.126</c:v>
                </c:pt>
                <c:pt idx="156">
                  <c:v>1971.2027</c:v>
                </c:pt>
                <c:pt idx="157">
                  <c:v>1971.2877000000001</c:v>
                </c:pt>
                <c:pt idx="158">
                  <c:v>1971.3698999999999</c:v>
                </c:pt>
                <c:pt idx="159">
                  <c:v>1971.4548</c:v>
                </c:pt>
                <c:pt idx="160">
                  <c:v>1971.537</c:v>
                </c:pt>
                <c:pt idx="161">
                  <c:v>1971.6219000000001</c:v>
                </c:pt>
                <c:pt idx="162">
                  <c:v>1971.7067999999999</c:v>
                </c:pt>
                <c:pt idx="163">
                  <c:v>1971.789</c:v>
                </c:pt>
                <c:pt idx="164">
                  <c:v>1971.874</c:v>
                </c:pt>
                <c:pt idx="165">
                  <c:v>1971.9562000000001</c:v>
                </c:pt>
                <c:pt idx="166">
                  <c:v>1972.0409999999999</c:v>
                </c:pt>
                <c:pt idx="167">
                  <c:v>1972.1257000000001</c:v>
                </c:pt>
                <c:pt idx="168">
                  <c:v>1972.2049</c:v>
                </c:pt>
                <c:pt idx="169">
                  <c:v>1972.2896000000001</c:v>
                </c:pt>
                <c:pt idx="170">
                  <c:v>1972.3715999999999</c:v>
                </c:pt>
                <c:pt idx="171">
                  <c:v>1972.4563000000001</c:v>
                </c:pt>
                <c:pt idx="172">
                  <c:v>1972.5382999999999</c:v>
                </c:pt>
                <c:pt idx="173">
                  <c:v>1972.623</c:v>
                </c:pt>
                <c:pt idx="174">
                  <c:v>1972.7076999999999</c:v>
                </c:pt>
                <c:pt idx="175">
                  <c:v>1972.7896000000001</c:v>
                </c:pt>
                <c:pt idx="176">
                  <c:v>1972.8742999999999</c:v>
                </c:pt>
                <c:pt idx="177">
                  <c:v>1972.9563000000001</c:v>
                </c:pt>
                <c:pt idx="178">
                  <c:v>1973.0410999999999</c:v>
                </c:pt>
                <c:pt idx="179">
                  <c:v>1973.126</c:v>
                </c:pt>
                <c:pt idx="180">
                  <c:v>1973.2027</c:v>
                </c:pt>
                <c:pt idx="181">
                  <c:v>1973.2877000000001</c:v>
                </c:pt>
                <c:pt idx="182">
                  <c:v>1973.3698999999999</c:v>
                </c:pt>
                <c:pt idx="183">
                  <c:v>1973.4548</c:v>
                </c:pt>
                <c:pt idx="184">
                  <c:v>1973.537</c:v>
                </c:pt>
                <c:pt idx="185">
                  <c:v>1973.6219000000001</c:v>
                </c:pt>
                <c:pt idx="186">
                  <c:v>1973.7067999999999</c:v>
                </c:pt>
                <c:pt idx="187">
                  <c:v>1973.789</c:v>
                </c:pt>
                <c:pt idx="188">
                  <c:v>1973.874</c:v>
                </c:pt>
                <c:pt idx="189">
                  <c:v>1973.9562000000001</c:v>
                </c:pt>
                <c:pt idx="190">
                  <c:v>1974.0410999999999</c:v>
                </c:pt>
                <c:pt idx="191">
                  <c:v>1974.126</c:v>
                </c:pt>
                <c:pt idx="192">
                  <c:v>1974.2027</c:v>
                </c:pt>
                <c:pt idx="193">
                  <c:v>1974.2877000000001</c:v>
                </c:pt>
                <c:pt idx="194">
                  <c:v>1974.375</c:v>
                </c:pt>
                <c:pt idx="195">
                  <c:v>1974.4583</c:v>
                </c:pt>
                <c:pt idx="196">
                  <c:v>1974.5417</c:v>
                </c:pt>
                <c:pt idx="197">
                  <c:v>1974.625</c:v>
                </c:pt>
                <c:pt idx="198">
                  <c:v>1974.7083</c:v>
                </c:pt>
                <c:pt idx="199">
                  <c:v>1974.7917</c:v>
                </c:pt>
                <c:pt idx="200">
                  <c:v>1974.875</c:v>
                </c:pt>
                <c:pt idx="201">
                  <c:v>1974.9583</c:v>
                </c:pt>
                <c:pt idx="202">
                  <c:v>1975.0417</c:v>
                </c:pt>
                <c:pt idx="203">
                  <c:v>1975.125</c:v>
                </c:pt>
                <c:pt idx="204">
                  <c:v>1975.2083</c:v>
                </c:pt>
                <c:pt idx="205">
                  <c:v>1975.2917</c:v>
                </c:pt>
                <c:pt idx="206">
                  <c:v>1975.375</c:v>
                </c:pt>
                <c:pt idx="207">
                  <c:v>1975.4583</c:v>
                </c:pt>
                <c:pt idx="208">
                  <c:v>1975.5417</c:v>
                </c:pt>
                <c:pt idx="209">
                  <c:v>1975.625</c:v>
                </c:pt>
                <c:pt idx="210">
                  <c:v>1975.7083</c:v>
                </c:pt>
                <c:pt idx="211">
                  <c:v>1975.7917</c:v>
                </c:pt>
                <c:pt idx="212">
                  <c:v>1975.875</c:v>
                </c:pt>
                <c:pt idx="213">
                  <c:v>1975.9583</c:v>
                </c:pt>
                <c:pt idx="214">
                  <c:v>1976.0417</c:v>
                </c:pt>
                <c:pt idx="215">
                  <c:v>1976.125</c:v>
                </c:pt>
                <c:pt idx="216">
                  <c:v>1976.2083</c:v>
                </c:pt>
                <c:pt idx="217">
                  <c:v>1976.2917</c:v>
                </c:pt>
                <c:pt idx="218">
                  <c:v>1976.375</c:v>
                </c:pt>
                <c:pt idx="219">
                  <c:v>1976.4583</c:v>
                </c:pt>
                <c:pt idx="220">
                  <c:v>1976.5417</c:v>
                </c:pt>
                <c:pt idx="221">
                  <c:v>1976.625</c:v>
                </c:pt>
                <c:pt idx="222">
                  <c:v>1976.7083</c:v>
                </c:pt>
                <c:pt idx="223">
                  <c:v>1976.7917</c:v>
                </c:pt>
                <c:pt idx="224">
                  <c:v>1976.875</c:v>
                </c:pt>
                <c:pt idx="225">
                  <c:v>1976.9583</c:v>
                </c:pt>
                <c:pt idx="226">
                  <c:v>1977.0417</c:v>
                </c:pt>
                <c:pt idx="227">
                  <c:v>1977.125</c:v>
                </c:pt>
                <c:pt idx="228">
                  <c:v>1977.2083</c:v>
                </c:pt>
                <c:pt idx="229">
                  <c:v>1977.2917</c:v>
                </c:pt>
                <c:pt idx="230">
                  <c:v>1977.375</c:v>
                </c:pt>
                <c:pt idx="231">
                  <c:v>1977.4583</c:v>
                </c:pt>
                <c:pt idx="232">
                  <c:v>1977.5417</c:v>
                </c:pt>
                <c:pt idx="233">
                  <c:v>1977.625</c:v>
                </c:pt>
                <c:pt idx="234">
                  <c:v>1977.7083</c:v>
                </c:pt>
                <c:pt idx="235">
                  <c:v>1977.7917</c:v>
                </c:pt>
                <c:pt idx="236">
                  <c:v>1977.875</c:v>
                </c:pt>
                <c:pt idx="237">
                  <c:v>1977.9583</c:v>
                </c:pt>
                <c:pt idx="238">
                  <c:v>1978.0417</c:v>
                </c:pt>
                <c:pt idx="239">
                  <c:v>1978.125</c:v>
                </c:pt>
                <c:pt idx="240">
                  <c:v>1978.2083</c:v>
                </c:pt>
                <c:pt idx="241">
                  <c:v>1978.2917</c:v>
                </c:pt>
                <c:pt idx="242">
                  <c:v>1978.375</c:v>
                </c:pt>
                <c:pt idx="243">
                  <c:v>1978.4583</c:v>
                </c:pt>
                <c:pt idx="244">
                  <c:v>1978.5417</c:v>
                </c:pt>
                <c:pt idx="245">
                  <c:v>1978.625</c:v>
                </c:pt>
                <c:pt idx="246">
                  <c:v>1978.7083</c:v>
                </c:pt>
                <c:pt idx="247">
                  <c:v>1978.7917</c:v>
                </c:pt>
                <c:pt idx="248">
                  <c:v>1978.875</c:v>
                </c:pt>
                <c:pt idx="249">
                  <c:v>1978.9583</c:v>
                </c:pt>
                <c:pt idx="250">
                  <c:v>1979.0417</c:v>
                </c:pt>
                <c:pt idx="251">
                  <c:v>1979.125</c:v>
                </c:pt>
                <c:pt idx="252">
                  <c:v>1979.2083</c:v>
                </c:pt>
                <c:pt idx="253">
                  <c:v>1979.2917</c:v>
                </c:pt>
                <c:pt idx="254">
                  <c:v>1979.375</c:v>
                </c:pt>
                <c:pt idx="255">
                  <c:v>1979.4583</c:v>
                </c:pt>
                <c:pt idx="256">
                  <c:v>1979.5417</c:v>
                </c:pt>
                <c:pt idx="257">
                  <c:v>1979.625</c:v>
                </c:pt>
                <c:pt idx="258">
                  <c:v>1979.7083</c:v>
                </c:pt>
                <c:pt idx="259">
                  <c:v>1979.7917</c:v>
                </c:pt>
                <c:pt idx="260">
                  <c:v>1979.875</c:v>
                </c:pt>
                <c:pt idx="261">
                  <c:v>1979.9583</c:v>
                </c:pt>
                <c:pt idx="262">
                  <c:v>1980.0417</c:v>
                </c:pt>
                <c:pt idx="263">
                  <c:v>1980.125</c:v>
                </c:pt>
                <c:pt idx="264">
                  <c:v>1980.2083</c:v>
                </c:pt>
                <c:pt idx="265">
                  <c:v>1980.2917</c:v>
                </c:pt>
                <c:pt idx="266">
                  <c:v>1980.375</c:v>
                </c:pt>
                <c:pt idx="267">
                  <c:v>1980.4583</c:v>
                </c:pt>
                <c:pt idx="268">
                  <c:v>1980.5417</c:v>
                </c:pt>
                <c:pt idx="269">
                  <c:v>1980.625</c:v>
                </c:pt>
                <c:pt idx="270">
                  <c:v>1980.7083</c:v>
                </c:pt>
                <c:pt idx="271">
                  <c:v>1980.7917</c:v>
                </c:pt>
                <c:pt idx="272">
                  <c:v>1980.875</c:v>
                </c:pt>
                <c:pt idx="273">
                  <c:v>1980.9583</c:v>
                </c:pt>
                <c:pt idx="274">
                  <c:v>1981.0417</c:v>
                </c:pt>
                <c:pt idx="275">
                  <c:v>1981.125</c:v>
                </c:pt>
                <c:pt idx="276">
                  <c:v>1981.2083</c:v>
                </c:pt>
                <c:pt idx="277">
                  <c:v>1981.2917</c:v>
                </c:pt>
                <c:pt idx="278">
                  <c:v>1981.375</c:v>
                </c:pt>
                <c:pt idx="279">
                  <c:v>1981.4583</c:v>
                </c:pt>
                <c:pt idx="280">
                  <c:v>1981.5417</c:v>
                </c:pt>
                <c:pt idx="281">
                  <c:v>1981.625</c:v>
                </c:pt>
                <c:pt idx="282">
                  <c:v>1981.7083</c:v>
                </c:pt>
                <c:pt idx="283">
                  <c:v>1981.7917</c:v>
                </c:pt>
                <c:pt idx="284">
                  <c:v>1981.875</c:v>
                </c:pt>
                <c:pt idx="285">
                  <c:v>1981.9583</c:v>
                </c:pt>
                <c:pt idx="286">
                  <c:v>1982.0417</c:v>
                </c:pt>
                <c:pt idx="287">
                  <c:v>1982.125</c:v>
                </c:pt>
                <c:pt idx="288">
                  <c:v>1982.2083</c:v>
                </c:pt>
                <c:pt idx="289">
                  <c:v>1982.2917</c:v>
                </c:pt>
                <c:pt idx="290">
                  <c:v>1982.375</c:v>
                </c:pt>
                <c:pt idx="291">
                  <c:v>1982.4583</c:v>
                </c:pt>
                <c:pt idx="292">
                  <c:v>1982.5417</c:v>
                </c:pt>
                <c:pt idx="293">
                  <c:v>1982.625</c:v>
                </c:pt>
                <c:pt idx="294">
                  <c:v>1982.7083</c:v>
                </c:pt>
                <c:pt idx="295">
                  <c:v>1982.7917</c:v>
                </c:pt>
                <c:pt idx="296">
                  <c:v>1982.875</c:v>
                </c:pt>
                <c:pt idx="297">
                  <c:v>1982.9583</c:v>
                </c:pt>
                <c:pt idx="298">
                  <c:v>1983.0417</c:v>
                </c:pt>
                <c:pt idx="299">
                  <c:v>1983.125</c:v>
                </c:pt>
                <c:pt idx="300">
                  <c:v>1983.2083</c:v>
                </c:pt>
                <c:pt idx="301">
                  <c:v>1983.2917</c:v>
                </c:pt>
                <c:pt idx="302">
                  <c:v>1983.375</c:v>
                </c:pt>
                <c:pt idx="303">
                  <c:v>1983.4583</c:v>
                </c:pt>
                <c:pt idx="304">
                  <c:v>1983.5417</c:v>
                </c:pt>
                <c:pt idx="305">
                  <c:v>1983.625</c:v>
                </c:pt>
                <c:pt idx="306">
                  <c:v>1983.7083</c:v>
                </c:pt>
                <c:pt idx="307">
                  <c:v>1983.7917</c:v>
                </c:pt>
                <c:pt idx="308">
                  <c:v>1983.875</c:v>
                </c:pt>
                <c:pt idx="309">
                  <c:v>1983.9583</c:v>
                </c:pt>
                <c:pt idx="310">
                  <c:v>1984.0417</c:v>
                </c:pt>
                <c:pt idx="311">
                  <c:v>1984.125</c:v>
                </c:pt>
                <c:pt idx="312">
                  <c:v>1984.2083</c:v>
                </c:pt>
                <c:pt idx="313">
                  <c:v>1984.2917</c:v>
                </c:pt>
                <c:pt idx="314">
                  <c:v>1984.375</c:v>
                </c:pt>
                <c:pt idx="315">
                  <c:v>1984.4583</c:v>
                </c:pt>
                <c:pt idx="316">
                  <c:v>1984.5417</c:v>
                </c:pt>
                <c:pt idx="317">
                  <c:v>1984.625</c:v>
                </c:pt>
                <c:pt idx="318">
                  <c:v>1984.7083</c:v>
                </c:pt>
                <c:pt idx="319">
                  <c:v>1984.7917</c:v>
                </c:pt>
                <c:pt idx="320">
                  <c:v>1984.875</c:v>
                </c:pt>
                <c:pt idx="321">
                  <c:v>1984.9583</c:v>
                </c:pt>
                <c:pt idx="322">
                  <c:v>1985.0417</c:v>
                </c:pt>
                <c:pt idx="323">
                  <c:v>1985.125</c:v>
                </c:pt>
                <c:pt idx="324">
                  <c:v>1985.2083</c:v>
                </c:pt>
                <c:pt idx="325">
                  <c:v>1985.2917</c:v>
                </c:pt>
                <c:pt idx="326">
                  <c:v>1985.375</c:v>
                </c:pt>
                <c:pt idx="327">
                  <c:v>1985.4583</c:v>
                </c:pt>
                <c:pt idx="328">
                  <c:v>1985.5417</c:v>
                </c:pt>
                <c:pt idx="329">
                  <c:v>1985.625</c:v>
                </c:pt>
                <c:pt idx="330">
                  <c:v>1985.7083</c:v>
                </c:pt>
                <c:pt idx="331">
                  <c:v>1985.7917</c:v>
                </c:pt>
                <c:pt idx="332">
                  <c:v>1985.875</c:v>
                </c:pt>
                <c:pt idx="333">
                  <c:v>1985.9583</c:v>
                </c:pt>
                <c:pt idx="334">
                  <c:v>1986.0417</c:v>
                </c:pt>
                <c:pt idx="335">
                  <c:v>1986.125</c:v>
                </c:pt>
                <c:pt idx="336">
                  <c:v>1986.2083</c:v>
                </c:pt>
                <c:pt idx="337">
                  <c:v>1986.2917</c:v>
                </c:pt>
                <c:pt idx="338">
                  <c:v>1986.375</c:v>
                </c:pt>
                <c:pt idx="339">
                  <c:v>1986.4583</c:v>
                </c:pt>
                <c:pt idx="340">
                  <c:v>1986.5417</c:v>
                </c:pt>
                <c:pt idx="341">
                  <c:v>1986.625</c:v>
                </c:pt>
                <c:pt idx="342">
                  <c:v>1986.7083</c:v>
                </c:pt>
                <c:pt idx="343">
                  <c:v>1986.7917</c:v>
                </c:pt>
                <c:pt idx="344">
                  <c:v>1986.875</c:v>
                </c:pt>
                <c:pt idx="345">
                  <c:v>1986.9583</c:v>
                </c:pt>
                <c:pt idx="346">
                  <c:v>1987.0417</c:v>
                </c:pt>
                <c:pt idx="347">
                  <c:v>1987.125</c:v>
                </c:pt>
                <c:pt idx="348">
                  <c:v>1987.2083</c:v>
                </c:pt>
                <c:pt idx="349">
                  <c:v>1987.2917</c:v>
                </c:pt>
                <c:pt idx="350">
                  <c:v>1987.375</c:v>
                </c:pt>
                <c:pt idx="351">
                  <c:v>1987.4583</c:v>
                </c:pt>
                <c:pt idx="352">
                  <c:v>1987.5417</c:v>
                </c:pt>
                <c:pt idx="353">
                  <c:v>1987.625</c:v>
                </c:pt>
                <c:pt idx="354">
                  <c:v>1987.7083</c:v>
                </c:pt>
                <c:pt idx="355">
                  <c:v>1987.7917</c:v>
                </c:pt>
                <c:pt idx="356">
                  <c:v>1987.875</c:v>
                </c:pt>
                <c:pt idx="357">
                  <c:v>1987.9583</c:v>
                </c:pt>
                <c:pt idx="358">
                  <c:v>1988.0417</c:v>
                </c:pt>
                <c:pt idx="359">
                  <c:v>1988.125</c:v>
                </c:pt>
                <c:pt idx="360">
                  <c:v>1988.2083</c:v>
                </c:pt>
                <c:pt idx="361">
                  <c:v>1988.2917</c:v>
                </c:pt>
                <c:pt idx="362">
                  <c:v>1988.375</c:v>
                </c:pt>
                <c:pt idx="363">
                  <c:v>1988.4583</c:v>
                </c:pt>
                <c:pt idx="364">
                  <c:v>1988.5417</c:v>
                </c:pt>
                <c:pt idx="365">
                  <c:v>1988.625</c:v>
                </c:pt>
                <c:pt idx="366">
                  <c:v>1988.7083</c:v>
                </c:pt>
                <c:pt idx="367">
                  <c:v>1988.7917</c:v>
                </c:pt>
                <c:pt idx="368">
                  <c:v>1988.875</c:v>
                </c:pt>
                <c:pt idx="369">
                  <c:v>1988.9583</c:v>
                </c:pt>
                <c:pt idx="370">
                  <c:v>1989.0417</c:v>
                </c:pt>
                <c:pt idx="371">
                  <c:v>1989.125</c:v>
                </c:pt>
                <c:pt idx="372">
                  <c:v>1989.2083</c:v>
                </c:pt>
                <c:pt idx="373">
                  <c:v>1989.2917</c:v>
                </c:pt>
                <c:pt idx="374">
                  <c:v>1989.375</c:v>
                </c:pt>
                <c:pt idx="375">
                  <c:v>1989.4583</c:v>
                </c:pt>
                <c:pt idx="376">
                  <c:v>1989.5417</c:v>
                </c:pt>
                <c:pt idx="377">
                  <c:v>1989.625</c:v>
                </c:pt>
                <c:pt idx="378">
                  <c:v>1989.7083</c:v>
                </c:pt>
                <c:pt idx="379">
                  <c:v>1989.7917</c:v>
                </c:pt>
                <c:pt idx="380">
                  <c:v>1989.875</c:v>
                </c:pt>
                <c:pt idx="381">
                  <c:v>1989.9583</c:v>
                </c:pt>
                <c:pt idx="382">
                  <c:v>1990.0417</c:v>
                </c:pt>
                <c:pt idx="383">
                  <c:v>1990.125</c:v>
                </c:pt>
                <c:pt idx="384">
                  <c:v>1990.2083</c:v>
                </c:pt>
                <c:pt idx="385">
                  <c:v>1990.2917</c:v>
                </c:pt>
                <c:pt idx="386">
                  <c:v>1990.375</c:v>
                </c:pt>
                <c:pt idx="387">
                  <c:v>1990.4583</c:v>
                </c:pt>
                <c:pt idx="388">
                  <c:v>1990.5417</c:v>
                </c:pt>
                <c:pt idx="389">
                  <c:v>1990.625</c:v>
                </c:pt>
                <c:pt idx="390">
                  <c:v>1990.7083</c:v>
                </c:pt>
                <c:pt idx="391">
                  <c:v>1990.7917</c:v>
                </c:pt>
                <c:pt idx="392">
                  <c:v>1990.875</c:v>
                </c:pt>
                <c:pt idx="393">
                  <c:v>1990.9583</c:v>
                </c:pt>
                <c:pt idx="394">
                  <c:v>1991.0417</c:v>
                </c:pt>
                <c:pt idx="395">
                  <c:v>1991.125</c:v>
                </c:pt>
                <c:pt idx="396">
                  <c:v>1991.2083</c:v>
                </c:pt>
                <c:pt idx="397">
                  <c:v>1991.2917</c:v>
                </c:pt>
                <c:pt idx="398">
                  <c:v>1991.375</c:v>
                </c:pt>
                <c:pt idx="399">
                  <c:v>1991.4583</c:v>
                </c:pt>
                <c:pt idx="400">
                  <c:v>1991.5417</c:v>
                </c:pt>
                <c:pt idx="401">
                  <c:v>1991.625</c:v>
                </c:pt>
                <c:pt idx="402">
                  <c:v>1991.7083</c:v>
                </c:pt>
                <c:pt idx="403">
                  <c:v>1991.7917</c:v>
                </c:pt>
                <c:pt idx="404">
                  <c:v>1991.875</c:v>
                </c:pt>
                <c:pt idx="405">
                  <c:v>1991.9583</c:v>
                </c:pt>
                <c:pt idx="406">
                  <c:v>1992.0417</c:v>
                </c:pt>
                <c:pt idx="407">
                  <c:v>1992.125</c:v>
                </c:pt>
                <c:pt idx="408">
                  <c:v>1992.2083</c:v>
                </c:pt>
                <c:pt idx="409">
                  <c:v>1992.2917</c:v>
                </c:pt>
                <c:pt idx="410">
                  <c:v>1992.375</c:v>
                </c:pt>
                <c:pt idx="411">
                  <c:v>1992.4583</c:v>
                </c:pt>
                <c:pt idx="412">
                  <c:v>1992.5417</c:v>
                </c:pt>
                <c:pt idx="413">
                  <c:v>1992.625</c:v>
                </c:pt>
                <c:pt idx="414">
                  <c:v>1992.7083</c:v>
                </c:pt>
                <c:pt idx="415">
                  <c:v>1992.7917</c:v>
                </c:pt>
                <c:pt idx="416">
                  <c:v>1992.875</c:v>
                </c:pt>
                <c:pt idx="417">
                  <c:v>1992.9583</c:v>
                </c:pt>
                <c:pt idx="418">
                  <c:v>1993.0417</c:v>
                </c:pt>
                <c:pt idx="419">
                  <c:v>1993.125</c:v>
                </c:pt>
                <c:pt idx="420">
                  <c:v>1993.2083</c:v>
                </c:pt>
                <c:pt idx="421">
                  <c:v>1993.2917</c:v>
                </c:pt>
                <c:pt idx="422">
                  <c:v>1993.375</c:v>
                </c:pt>
                <c:pt idx="423">
                  <c:v>1993.4583</c:v>
                </c:pt>
                <c:pt idx="424">
                  <c:v>1993.5417</c:v>
                </c:pt>
                <c:pt idx="425">
                  <c:v>1993.625</c:v>
                </c:pt>
                <c:pt idx="426">
                  <c:v>1993.7083</c:v>
                </c:pt>
                <c:pt idx="427">
                  <c:v>1993.7917</c:v>
                </c:pt>
                <c:pt idx="428">
                  <c:v>1993.875</c:v>
                </c:pt>
                <c:pt idx="429">
                  <c:v>1993.9583</c:v>
                </c:pt>
                <c:pt idx="430">
                  <c:v>1994.0417</c:v>
                </c:pt>
                <c:pt idx="431">
                  <c:v>1994.125</c:v>
                </c:pt>
                <c:pt idx="432">
                  <c:v>1994.2083</c:v>
                </c:pt>
                <c:pt idx="433">
                  <c:v>1994.2917</c:v>
                </c:pt>
                <c:pt idx="434">
                  <c:v>1994.375</c:v>
                </c:pt>
                <c:pt idx="435">
                  <c:v>1994.4583</c:v>
                </c:pt>
                <c:pt idx="436">
                  <c:v>1994.5417</c:v>
                </c:pt>
                <c:pt idx="437">
                  <c:v>1994.625</c:v>
                </c:pt>
                <c:pt idx="438">
                  <c:v>1994.7083</c:v>
                </c:pt>
                <c:pt idx="439">
                  <c:v>1994.7917</c:v>
                </c:pt>
                <c:pt idx="440">
                  <c:v>1994.875</c:v>
                </c:pt>
                <c:pt idx="441">
                  <c:v>1994.9583</c:v>
                </c:pt>
                <c:pt idx="442">
                  <c:v>1995.0417</c:v>
                </c:pt>
                <c:pt idx="443">
                  <c:v>1995.125</c:v>
                </c:pt>
                <c:pt idx="444">
                  <c:v>1995.2083</c:v>
                </c:pt>
                <c:pt idx="445">
                  <c:v>1995.2917</c:v>
                </c:pt>
                <c:pt idx="446">
                  <c:v>1995.375</c:v>
                </c:pt>
                <c:pt idx="447">
                  <c:v>1995.4583</c:v>
                </c:pt>
                <c:pt idx="448">
                  <c:v>1995.5417</c:v>
                </c:pt>
                <c:pt idx="449">
                  <c:v>1995.625</c:v>
                </c:pt>
                <c:pt idx="450">
                  <c:v>1995.7083</c:v>
                </c:pt>
                <c:pt idx="451">
                  <c:v>1995.7917</c:v>
                </c:pt>
                <c:pt idx="452">
                  <c:v>1995.875</c:v>
                </c:pt>
                <c:pt idx="453">
                  <c:v>1995.9583</c:v>
                </c:pt>
                <c:pt idx="454">
                  <c:v>1996.0417</c:v>
                </c:pt>
                <c:pt idx="455">
                  <c:v>1996.125</c:v>
                </c:pt>
                <c:pt idx="456">
                  <c:v>1996.2083</c:v>
                </c:pt>
                <c:pt idx="457">
                  <c:v>1996.2917</c:v>
                </c:pt>
                <c:pt idx="458">
                  <c:v>1996.375</c:v>
                </c:pt>
                <c:pt idx="459">
                  <c:v>1996.4583</c:v>
                </c:pt>
                <c:pt idx="460">
                  <c:v>1996.5417</c:v>
                </c:pt>
                <c:pt idx="461">
                  <c:v>1996.625</c:v>
                </c:pt>
                <c:pt idx="462">
                  <c:v>1996.7083</c:v>
                </c:pt>
                <c:pt idx="463">
                  <c:v>1996.7917</c:v>
                </c:pt>
                <c:pt idx="464">
                  <c:v>1996.875</c:v>
                </c:pt>
                <c:pt idx="465">
                  <c:v>1996.9583</c:v>
                </c:pt>
                <c:pt idx="466">
                  <c:v>1997.0417</c:v>
                </c:pt>
                <c:pt idx="467">
                  <c:v>1997.125</c:v>
                </c:pt>
                <c:pt idx="468">
                  <c:v>1997.2083</c:v>
                </c:pt>
                <c:pt idx="469">
                  <c:v>1997.2917</c:v>
                </c:pt>
                <c:pt idx="470">
                  <c:v>1997.375</c:v>
                </c:pt>
                <c:pt idx="471">
                  <c:v>1997.4583</c:v>
                </c:pt>
                <c:pt idx="472">
                  <c:v>1997.5417</c:v>
                </c:pt>
                <c:pt idx="473">
                  <c:v>1997.625</c:v>
                </c:pt>
                <c:pt idx="474">
                  <c:v>1997.7083</c:v>
                </c:pt>
                <c:pt idx="475">
                  <c:v>1997.7917</c:v>
                </c:pt>
                <c:pt idx="476">
                  <c:v>1997.875</c:v>
                </c:pt>
                <c:pt idx="477">
                  <c:v>1997.9583</c:v>
                </c:pt>
                <c:pt idx="478">
                  <c:v>1998.0417</c:v>
                </c:pt>
                <c:pt idx="479">
                  <c:v>1998.125</c:v>
                </c:pt>
                <c:pt idx="480">
                  <c:v>1998.2083</c:v>
                </c:pt>
                <c:pt idx="481">
                  <c:v>1998.2917</c:v>
                </c:pt>
                <c:pt idx="482">
                  <c:v>1998.375</c:v>
                </c:pt>
                <c:pt idx="483">
                  <c:v>1998.4583</c:v>
                </c:pt>
                <c:pt idx="484">
                  <c:v>1998.5417</c:v>
                </c:pt>
                <c:pt idx="485">
                  <c:v>1998.625</c:v>
                </c:pt>
                <c:pt idx="486">
                  <c:v>1998.7083</c:v>
                </c:pt>
                <c:pt idx="487">
                  <c:v>1998.7917</c:v>
                </c:pt>
                <c:pt idx="488">
                  <c:v>1998.875</c:v>
                </c:pt>
                <c:pt idx="489">
                  <c:v>1998.9583</c:v>
                </c:pt>
                <c:pt idx="490">
                  <c:v>1999.0417</c:v>
                </c:pt>
                <c:pt idx="491">
                  <c:v>1999.125</c:v>
                </c:pt>
                <c:pt idx="492">
                  <c:v>1999.2083</c:v>
                </c:pt>
                <c:pt idx="493">
                  <c:v>1999.2917</c:v>
                </c:pt>
                <c:pt idx="494">
                  <c:v>1999.375</c:v>
                </c:pt>
                <c:pt idx="495">
                  <c:v>1999.4583</c:v>
                </c:pt>
                <c:pt idx="496">
                  <c:v>1999.5417</c:v>
                </c:pt>
                <c:pt idx="497">
                  <c:v>1999.625</c:v>
                </c:pt>
                <c:pt idx="498">
                  <c:v>1999.7083</c:v>
                </c:pt>
                <c:pt idx="499">
                  <c:v>1999.7917</c:v>
                </c:pt>
                <c:pt idx="500">
                  <c:v>1999.875</c:v>
                </c:pt>
                <c:pt idx="501">
                  <c:v>1999.9583</c:v>
                </c:pt>
                <c:pt idx="502">
                  <c:v>2000.0417</c:v>
                </c:pt>
                <c:pt idx="503">
                  <c:v>2000.125</c:v>
                </c:pt>
                <c:pt idx="504">
                  <c:v>2000.2083</c:v>
                </c:pt>
                <c:pt idx="505">
                  <c:v>2000.2917</c:v>
                </c:pt>
                <c:pt idx="506">
                  <c:v>2000.375</c:v>
                </c:pt>
                <c:pt idx="507">
                  <c:v>2000.4583</c:v>
                </c:pt>
                <c:pt idx="508">
                  <c:v>2000.5417</c:v>
                </c:pt>
                <c:pt idx="509">
                  <c:v>2000.625</c:v>
                </c:pt>
                <c:pt idx="510">
                  <c:v>2000.7083</c:v>
                </c:pt>
                <c:pt idx="511">
                  <c:v>2000.7917</c:v>
                </c:pt>
                <c:pt idx="512">
                  <c:v>2000.875</c:v>
                </c:pt>
                <c:pt idx="513">
                  <c:v>2000.9583</c:v>
                </c:pt>
                <c:pt idx="514">
                  <c:v>2001.0417</c:v>
                </c:pt>
                <c:pt idx="515">
                  <c:v>2001.125</c:v>
                </c:pt>
                <c:pt idx="516">
                  <c:v>2001.2083</c:v>
                </c:pt>
                <c:pt idx="517">
                  <c:v>2001.2917</c:v>
                </c:pt>
                <c:pt idx="518">
                  <c:v>2001.375</c:v>
                </c:pt>
                <c:pt idx="519">
                  <c:v>2001.4583</c:v>
                </c:pt>
                <c:pt idx="520">
                  <c:v>2001.5417</c:v>
                </c:pt>
                <c:pt idx="521">
                  <c:v>2001.625</c:v>
                </c:pt>
                <c:pt idx="522">
                  <c:v>2001.7083</c:v>
                </c:pt>
                <c:pt idx="523">
                  <c:v>2001.7917</c:v>
                </c:pt>
                <c:pt idx="524">
                  <c:v>2001.875</c:v>
                </c:pt>
                <c:pt idx="525">
                  <c:v>2001.9583</c:v>
                </c:pt>
                <c:pt idx="526">
                  <c:v>2002.0417</c:v>
                </c:pt>
                <c:pt idx="527">
                  <c:v>2002.125</c:v>
                </c:pt>
                <c:pt idx="528">
                  <c:v>2002.2083</c:v>
                </c:pt>
                <c:pt idx="529">
                  <c:v>2002.2917</c:v>
                </c:pt>
                <c:pt idx="530">
                  <c:v>2002.375</c:v>
                </c:pt>
                <c:pt idx="531">
                  <c:v>2002.4583</c:v>
                </c:pt>
                <c:pt idx="532">
                  <c:v>2002.5417</c:v>
                </c:pt>
                <c:pt idx="533">
                  <c:v>2002.625</c:v>
                </c:pt>
                <c:pt idx="534">
                  <c:v>2002.7083</c:v>
                </c:pt>
                <c:pt idx="535">
                  <c:v>2002.7917</c:v>
                </c:pt>
                <c:pt idx="536">
                  <c:v>2002.875</c:v>
                </c:pt>
                <c:pt idx="537">
                  <c:v>2002.9583</c:v>
                </c:pt>
                <c:pt idx="538">
                  <c:v>2003.0417</c:v>
                </c:pt>
                <c:pt idx="539">
                  <c:v>2003.125</c:v>
                </c:pt>
                <c:pt idx="540">
                  <c:v>2003.2083</c:v>
                </c:pt>
                <c:pt idx="541">
                  <c:v>2003.2917</c:v>
                </c:pt>
                <c:pt idx="542">
                  <c:v>2003.375</c:v>
                </c:pt>
                <c:pt idx="543">
                  <c:v>2003.4583</c:v>
                </c:pt>
                <c:pt idx="544">
                  <c:v>2003.5417</c:v>
                </c:pt>
                <c:pt idx="545">
                  <c:v>2003.625</c:v>
                </c:pt>
                <c:pt idx="546">
                  <c:v>2003.7083</c:v>
                </c:pt>
                <c:pt idx="547">
                  <c:v>2003.7917</c:v>
                </c:pt>
                <c:pt idx="548">
                  <c:v>2003.875</c:v>
                </c:pt>
                <c:pt idx="549">
                  <c:v>2003.9583</c:v>
                </c:pt>
                <c:pt idx="550">
                  <c:v>2004.0417</c:v>
                </c:pt>
                <c:pt idx="551">
                  <c:v>2004.125</c:v>
                </c:pt>
                <c:pt idx="552">
                  <c:v>2004.2083</c:v>
                </c:pt>
                <c:pt idx="553">
                  <c:v>2004.2917</c:v>
                </c:pt>
                <c:pt idx="554">
                  <c:v>2004.375</c:v>
                </c:pt>
                <c:pt idx="555">
                  <c:v>2004.4583</c:v>
                </c:pt>
                <c:pt idx="556">
                  <c:v>2004.5417</c:v>
                </c:pt>
                <c:pt idx="557">
                  <c:v>2004.625</c:v>
                </c:pt>
                <c:pt idx="558">
                  <c:v>2004.7083</c:v>
                </c:pt>
                <c:pt idx="559">
                  <c:v>2004.7917</c:v>
                </c:pt>
                <c:pt idx="560">
                  <c:v>2004.875</c:v>
                </c:pt>
                <c:pt idx="561">
                  <c:v>2004.9583</c:v>
                </c:pt>
                <c:pt idx="562">
                  <c:v>2005.0417</c:v>
                </c:pt>
                <c:pt idx="563">
                  <c:v>2005.125</c:v>
                </c:pt>
                <c:pt idx="564">
                  <c:v>2005.2083</c:v>
                </c:pt>
                <c:pt idx="565">
                  <c:v>2005.2917</c:v>
                </c:pt>
                <c:pt idx="566">
                  <c:v>2005.375</c:v>
                </c:pt>
                <c:pt idx="567">
                  <c:v>2005.4583</c:v>
                </c:pt>
                <c:pt idx="568">
                  <c:v>2005.5417</c:v>
                </c:pt>
                <c:pt idx="569">
                  <c:v>2005.625</c:v>
                </c:pt>
                <c:pt idx="570">
                  <c:v>2005.7083</c:v>
                </c:pt>
                <c:pt idx="571">
                  <c:v>2005.7917</c:v>
                </c:pt>
                <c:pt idx="572">
                  <c:v>2005.875</c:v>
                </c:pt>
                <c:pt idx="573">
                  <c:v>2005.9583</c:v>
                </c:pt>
                <c:pt idx="574">
                  <c:v>2006.0417</c:v>
                </c:pt>
                <c:pt idx="575">
                  <c:v>2006.125</c:v>
                </c:pt>
                <c:pt idx="576">
                  <c:v>2006.2083</c:v>
                </c:pt>
                <c:pt idx="577">
                  <c:v>2006.2917</c:v>
                </c:pt>
                <c:pt idx="578">
                  <c:v>2006.375</c:v>
                </c:pt>
                <c:pt idx="579">
                  <c:v>2006.4583</c:v>
                </c:pt>
                <c:pt idx="580">
                  <c:v>2006.5417</c:v>
                </c:pt>
                <c:pt idx="581">
                  <c:v>2006.625</c:v>
                </c:pt>
                <c:pt idx="582">
                  <c:v>2006.7083</c:v>
                </c:pt>
                <c:pt idx="583">
                  <c:v>2006.7917</c:v>
                </c:pt>
                <c:pt idx="584">
                  <c:v>2006.875</c:v>
                </c:pt>
                <c:pt idx="585">
                  <c:v>2006.9583</c:v>
                </c:pt>
                <c:pt idx="586">
                  <c:v>2007.0417</c:v>
                </c:pt>
                <c:pt idx="587">
                  <c:v>2007.125</c:v>
                </c:pt>
                <c:pt idx="588">
                  <c:v>2007.2083</c:v>
                </c:pt>
                <c:pt idx="589">
                  <c:v>2007.2917</c:v>
                </c:pt>
                <c:pt idx="590">
                  <c:v>2007.375</c:v>
                </c:pt>
                <c:pt idx="591">
                  <c:v>2007.4583</c:v>
                </c:pt>
                <c:pt idx="592">
                  <c:v>2007.5417</c:v>
                </c:pt>
                <c:pt idx="593">
                  <c:v>2007.625</c:v>
                </c:pt>
                <c:pt idx="594">
                  <c:v>2007.7083</c:v>
                </c:pt>
                <c:pt idx="595">
                  <c:v>2007.7917</c:v>
                </c:pt>
                <c:pt idx="596">
                  <c:v>2007.875</c:v>
                </c:pt>
                <c:pt idx="597">
                  <c:v>2007.9583</c:v>
                </c:pt>
                <c:pt idx="598">
                  <c:v>2008.0417</c:v>
                </c:pt>
                <c:pt idx="599">
                  <c:v>2008.125</c:v>
                </c:pt>
                <c:pt idx="600">
                  <c:v>2008.2083</c:v>
                </c:pt>
                <c:pt idx="601">
                  <c:v>2008.2917</c:v>
                </c:pt>
                <c:pt idx="602">
                  <c:v>2008.375</c:v>
                </c:pt>
                <c:pt idx="603">
                  <c:v>2008.4583</c:v>
                </c:pt>
                <c:pt idx="604">
                  <c:v>2008.5417</c:v>
                </c:pt>
                <c:pt idx="605">
                  <c:v>2008.625</c:v>
                </c:pt>
                <c:pt idx="606">
                  <c:v>2008.7083</c:v>
                </c:pt>
                <c:pt idx="607">
                  <c:v>2008.7917</c:v>
                </c:pt>
                <c:pt idx="608">
                  <c:v>2008.875</c:v>
                </c:pt>
                <c:pt idx="609">
                  <c:v>2008.9583</c:v>
                </c:pt>
                <c:pt idx="610">
                  <c:v>2009.0417</c:v>
                </c:pt>
                <c:pt idx="611">
                  <c:v>2009.125</c:v>
                </c:pt>
                <c:pt idx="612">
                  <c:v>2009.2083</c:v>
                </c:pt>
                <c:pt idx="613">
                  <c:v>2009.2917</c:v>
                </c:pt>
                <c:pt idx="614">
                  <c:v>2009.375</c:v>
                </c:pt>
                <c:pt idx="615">
                  <c:v>2009.4583</c:v>
                </c:pt>
                <c:pt idx="616">
                  <c:v>2009.5417</c:v>
                </c:pt>
                <c:pt idx="617">
                  <c:v>2009.625</c:v>
                </c:pt>
                <c:pt idx="618">
                  <c:v>2009.7083</c:v>
                </c:pt>
                <c:pt idx="619">
                  <c:v>2009.7917</c:v>
                </c:pt>
                <c:pt idx="620">
                  <c:v>2009.875</c:v>
                </c:pt>
                <c:pt idx="621">
                  <c:v>2009.9583</c:v>
                </c:pt>
                <c:pt idx="622">
                  <c:v>2010.0417</c:v>
                </c:pt>
                <c:pt idx="623">
                  <c:v>2010.125</c:v>
                </c:pt>
                <c:pt idx="624">
                  <c:v>2010.2083</c:v>
                </c:pt>
                <c:pt idx="625">
                  <c:v>2010.2917</c:v>
                </c:pt>
                <c:pt idx="626">
                  <c:v>2010.375</c:v>
                </c:pt>
                <c:pt idx="627">
                  <c:v>2010.4583</c:v>
                </c:pt>
                <c:pt idx="628">
                  <c:v>2010.5417</c:v>
                </c:pt>
                <c:pt idx="629">
                  <c:v>2010.625</c:v>
                </c:pt>
                <c:pt idx="630">
                  <c:v>2010.7083</c:v>
                </c:pt>
                <c:pt idx="631">
                  <c:v>2010.7917</c:v>
                </c:pt>
                <c:pt idx="632">
                  <c:v>2010.875</c:v>
                </c:pt>
                <c:pt idx="633">
                  <c:v>2010.9583</c:v>
                </c:pt>
                <c:pt idx="634">
                  <c:v>2011.0417</c:v>
                </c:pt>
                <c:pt idx="635">
                  <c:v>2011.125</c:v>
                </c:pt>
                <c:pt idx="636">
                  <c:v>2011.2083</c:v>
                </c:pt>
                <c:pt idx="637">
                  <c:v>2011.2917</c:v>
                </c:pt>
                <c:pt idx="638">
                  <c:v>2011.375</c:v>
                </c:pt>
                <c:pt idx="639">
                  <c:v>2011.4583</c:v>
                </c:pt>
                <c:pt idx="640">
                  <c:v>2011.5417</c:v>
                </c:pt>
                <c:pt idx="641">
                  <c:v>2011.625</c:v>
                </c:pt>
                <c:pt idx="642">
                  <c:v>2011.7083</c:v>
                </c:pt>
                <c:pt idx="643">
                  <c:v>2011.7917</c:v>
                </c:pt>
                <c:pt idx="644">
                  <c:v>2011.875</c:v>
                </c:pt>
                <c:pt idx="645">
                  <c:v>2011.9583</c:v>
                </c:pt>
                <c:pt idx="646">
                  <c:v>2012.0417</c:v>
                </c:pt>
                <c:pt idx="647">
                  <c:v>2012.125</c:v>
                </c:pt>
                <c:pt idx="648">
                  <c:v>2012.2083</c:v>
                </c:pt>
                <c:pt idx="649">
                  <c:v>2012.2917</c:v>
                </c:pt>
                <c:pt idx="650">
                  <c:v>2012.375</c:v>
                </c:pt>
                <c:pt idx="651">
                  <c:v>2012.4583</c:v>
                </c:pt>
                <c:pt idx="652">
                  <c:v>2012.5417</c:v>
                </c:pt>
                <c:pt idx="653">
                  <c:v>2012.625</c:v>
                </c:pt>
                <c:pt idx="654">
                  <c:v>2012.7083</c:v>
                </c:pt>
                <c:pt idx="655">
                  <c:v>2012.7917</c:v>
                </c:pt>
                <c:pt idx="656">
                  <c:v>2012.875</c:v>
                </c:pt>
                <c:pt idx="657">
                  <c:v>2012.9583</c:v>
                </c:pt>
                <c:pt idx="658">
                  <c:v>2013.0417</c:v>
                </c:pt>
                <c:pt idx="659">
                  <c:v>2013.125</c:v>
                </c:pt>
                <c:pt idx="660">
                  <c:v>2013.2083</c:v>
                </c:pt>
                <c:pt idx="661">
                  <c:v>2013.2917</c:v>
                </c:pt>
                <c:pt idx="662">
                  <c:v>2013.375</c:v>
                </c:pt>
                <c:pt idx="663">
                  <c:v>2013.4583</c:v>
                </c:pt>
                <c:pt idx="664">
                  <c:v>2013.5417</c:v>
                </c:pt>
                <c:pt idx="665">
                  <c:v>2013.625</c:v>
                </c:pt>
                <c:pt idx="666">
                  <c:v>2013.7083</c:v>
                </c:pt>
                <c:pt idx="667">
                  <c:v>2013.7917</c:v>
                </c:pt>
                <c:pt idx="668">
                  <c:v>2013.875</c:v>
                </c:pt>
                <c:pt idx="669">
                  <c:v>2013.9583</c:v>
                </c:pt>
                <c:pt idx="670">
                  <c:v>2014.0417</c:v>
                </c:pt>
                <c:pt idx="671">
                  <c:v>2014.125</c:v>
                </c:pt>
                <c:pt idx="672">
                  <c:v>2014.2083</c:v>
                </c:pt>
                <c:pt idx="673">
                  <c:v>2014.2917</c:v>
                </c:pt>
                <c:pt idx="674">
                  <c:v>2014.375</c:v>
                </c:pt>
                <c:pt idx="675">
                  <c:v>2014.4583</c:v>
                </c:pt>
                <c:pt idx="676">
                  <c:v>2014.5417</c:v>
                </c:pt>
                <c:pt idx="677">
                  <c:v>2014.625</c:v>
                </c:pt>
                <c:pt idx="678">
                  <c:v>2014.7083</c:v>
                </c:pt>
                <c:pt idx="679">
                  <c:v>2014.7917</c:v>
                </c:pt>
                <c:pt idx="680">
                  <c:v>2014.875</c:v>
                </c:pt>
                <c:pt idx="681">
                  <c:v>2014.9583</c:v>
                </c:pt>
                <c:pt idx="682">
                  <c:v>2015.0417</c:v>
                </c:pt>
                <c:pt idx="683">
                  <c:v>2015.125</c:v>
                </c:pt>
                <c:pt idx="684">
                  <c:v>2015.2083</c:v>
                </c:pt>
                <c:pt idx="685">
                  <c:v>2015.2917</c:v>
                </c:pt>
                <c:pt idx="686">
                  <c:v>2015.375</c:v>
                </c:pt>
                <c:pt idx="687">
                  <c:v>2015.4583</c:v>
                </c:pt>
                <c:pt idx="688">
                  <c:v>2015.5417</c:v>
                </c:pt>
                <c:pt idx="689">
                  <c:v>2015.625</c:v>
                </c:pt>
                <c:pt idx="690">
                  <c:v>2015.7083</c:v>
                </c:pt>
                <c:pt idx="691">
                  <c:v>2015.7917</c:v>
                </c:pt>
                <c:pt idx="692">
                  <c:v>2015.875</c:v>
                </c:pt>
                <c:pt idx="693">
                  <c:v>2015.9583</c:v>
                </c:pt>
                <c:pt idx="694">
                  <c:v>2016.0417</c:v>
                </c:pt>
                <c:pt idx="695">
                  <c:v>2016.125</c:v>
                </c:pt>
                <c:pt idx="696">
                  <c:v>2016.2083</c:v>
                </c:pt>
                <c:pt idx="697">
                  <c:v>2016.2917</c:v>
                </c:pt>
                <c:pt idx="698">
                  <c:v>2016.375</c:v>
                </c:pt>
                <c:pt idx="699">
                  <c:v>2016.4583</c:v>
                </c:pt>
                <c:pt idx="700">
                  <c:v>2016.5417</c:v>
                </c:pt>
                <c:pt idx="701">
                  <c:v>2016.625</c:v>
                </c:pt>
                <c:pt idx="702">
                  <c:v>2016.7083</c:v>
                </c:pt>
                <c:pt idx="703">
                  <c:v>2016.7917</c:v>
                </c:pt>
                <c:pt idx="704">
                  <c:v>2016.875</c:v>
                </c:pt>
                <c:pt idx="705">
                  <c:v>2016.9583</c:v>
                </c:pt>
                <c:pt idx="706">
                  <c:v>2017.0417</c:v>
                </c:pt>
                <c:pt idx="707">
                  <c:v>2017.125</c:v>
                </c:pt>
                <c:pt idx="708">
                  <c:v>2017.2083</c:v>
                </c:pt>
                <c:pt idx="709">
                  <c:v>2017.2917</c:v>
                </c:pt>
                <c:pt idx="710">
                  <c:v>2017.375</c:v>
                </c:pt>
                <c:pt idx="711">
                  <c:v>2017.4583</c:v>
                </c:pt>
                <c:pt idx="712">
                  <c:v>2017.5417</c:v>
                </c:pt>
                <c:pt idx="713">
                  <c:v>2017.625</c:v>
                </c:pt>
                <c:pt idx="714">
                  <c:v>2017.7083</c:v>
                </c:pt>
                <c:pt idx="715">
                  <c:v>2017.7917</c:v>
                </c:pt>
                <c:pt idx="716">
                  <c:v>2017.875</c:v>
                </c:pt>
                <c:pt idx="717">
                  <c:v>2017.9583</c:v>
                </c:pt>
                <c:pt idx="718">
                  <c:v>2018.0417</c:v>
                </c:pt>
                <c:pt idx="719">
                  <c:v>2018.125</c:v>
                </c:pt>
                <c:pt idx="720">
                  <c:v>2018.2083</c:v>
                </c:pt>
                <c:pt idx="721">
                  <c:v>2018.2917</c:v>
                </c:pt>
                <c:pt idx="722">
                  <c:v>2018.375</c:v>
                </c:pt>
                <c:pt idx="723">
                  <c:v>2018.4583</c:v>
                </c:pt>
                <c:pt idx="724">
                  <c:v>2018.5417</c:v>
                </c:pt>
                <c:pt idx="725">
                  <c:v>2018.625</c:v>
                </c:pt>
                <c:pt idx="726">
                  <c:v>2018.7083</c:v>
                </c:pt>
                <c:pt idx="727">
                  <c:v>2018.7917</c:v>
                </c:pt>
                <c:pt idx="728">
                  <c:v>2018.875</c:v>
                </c:pt>
                <c:pt idx="729">
                  <c:v>2018.9583</c:v>
                </c:pt>
                <c:pt idx="730">
                  <c:v>2019.0417</c:v>
                </c:pt>
                <c:pt idx="731">
                  <c:v>2019.125</c:v>
                </c:pt>
                <c:pt idx="732">
                  <c:v>2019.2083</c:v>
                </c:pt>
                <c:pt idx="733">
                  <c:v>2019.2917</c:v>
                </c:pt>
                <c:pt idx="734">
                  <c:v>2019.375</c:v>
                </c:pt>
                <c:pt idx="735">
                  <c:v>2019.4583</c:v>
                </c:pt>
                <c:pt idx="736">
                  <c:v>2019.5417</c:v>
                </c:pt>
                <c:pt idx="737">
                  <c:v>2019.625</c:v>
                </c:pt>
                <c:pt idx="738">
                  <c:v>2019.7083</c:v>
                </c:pt>
                <c:pt idx="739">
                  <c:v>2019.7917</c:v>
                </c:pt>
                <c:pt idx="740">
                  <c:v>2019.875</c:v>
                </c:pt>
                <c:pt idx="741">
                  <c:v>2019.9583</c:v>
                </c:pt>
                <c:pt idx="742">
                  <c:v>2020.0417</c:v>
                </c:pt>
                <c:pt idx="743">
                  <c:v>2020.125</c:v>
                </c:pt>
                <c:pt idx="744">
                  <c:v>2020.2083</c:v>
                </c:pt>
                <c:pt idx="745">
                  <c:v>2020.2917</c:v>
                </c:pt>
                <c:pt idx="746">
                  <c:v>2020.375</c:v>
                </c:pt>
                <c:pt idx="747">
                  <c:v>2020.4583</c:v>
                </c:pt>
                <c:pt idx="748">
                  <c:v>2020.5417</c:v>
                </c:pt>
                <c:pt idx="749">
                  <c:v>2020.625</c:v>
                </c:pt>
                <c:pt idx="750">
                  <c:v>2020.7083</c:v>
                </c:pt>
                <c:pt idx="751">
                  <c:v>2020.7917</c:v>
                </c:pt>
                <c:pt idx="752">
                  <c:v>2020.875</c:v>
                </c:pt>
                <c:pt idx="753">
                  <c:v>2020.9583</c:v>
                </c:pt>
                <c:pt idx="754">
                  <c:v>2021.0417</c:v>
                </c:pt>
                <c:pt idx="755">
                  <c:v>2021.125</c:v>
                </c:pt>
                <c:pt idx="756">
                  <c:v>2021.2083</c:v>
                </c:pt>
                <c:pt idx="757">
                  <c:v>2021.2917</c:v>
                </c:pt>
                <c:pt idx="758">
                  <c:v>2021.375</c:v>
                </c:pt>
                <c:pt idx="759">
                  <c:v>2021.4583</c:v>
                </c:pt>
                <c:pt idx="760">
                  <c:v>2021.5417</c:v>
                </c:pt>
                <c:pt idx="761">
                  <c:v>2021.625</c:v>
                </c:pt>
                <c:pt idx="762">
                  <c:v>2021.7083</c:v>
                </c:pt>
                <c:pt idx="763">
                  <c:v>2021.7917</c:v>
                </c:pt>
                <c:pt idx="764">
                  <c:v>2021.875</c:v>
                </c:pt>
                <c:pt idx="765">
                  <c:v>2021.9583</c:v>
                </c:pt>
                <c:pt idx="766">
                  <c:v>2022.0417</c:v>
                </c:pt>
                <c:pt idx="767">
                  <c:v>2022.125</c:v>
                </c:pt>
                <c:pt idx="768">
                  <c:v>2022.2083</c:v>
                </c:pt>
                <c:pt idx="769">
                  <c:v>2022.2917</c:v>
                </c:pt>
                <c:pt idx="770">
                  <c:v>2022.375</c:v>
                </c:pt>
                <c:pt idx="771">
                  <c:v>2022.4583</c:v>
                </c:pt>
                <c:pt idx="772">
                  <c:v>2022.5417</c:v>
                </c:pt>
                <c:pt idx="773">
                  <c:v>2022.625</c:v>
                </c:pt>
                <c:pt idx="774">
                  <c:v>2022.7083</c:v>
                </c:pt>
                <c:pt idx="775">
                  <c:v>2022.7917</c:v>
                </c:pt>
                <c:pt idx="776">
                  <c:v>2022.875</c:v>
                </c:pt>
                <c:pt idx="777">
                  <c:v>2022.9583</c:v>
                </c:pt>
                <c:pt idx="778">
                  <c:v>2023.0417</c:v>
                </c:pt>
                <c:pt idx="779">
                  <c:v>2023.125</c:v>
                </c:pt>
                <c:pt idx="780">
                  <c:v>2023.2083</c:v>
                </c:pt>
                <c:pt idx="781">
                  <c:v>2023.2917</c:v>
                </c:pt>
                <c:pt idx="782">
                  <c:v>2023.375</c:v>
                </c:pt>
                <c:pt idx="783">
                  <c:v>2023.4583</c:v>
                </c:pt>
                <c:pt idx="784">
                  <c:v>2023.5417</c:v>
                </c:pt>
                <c:pt idx="785">
                  <c:v>2023.625</c:v>
                </c:pt>
                <c:pt idx="786">
                  <c:v>2023.7083</c:v>
                </c:pt>
                <c:pt idx="787">
                  <c:v>2023.7917</c:v>
                </c:pt>
                <c:pt idx="788">
                  <c:v>2023.875</c:v>
                </c:pt>
                <c:pt idx="789">
                  <c:v>2023.9583</c:v>
                </c:pt>
                <c:pt idx="790">
                  <c:v>2024.0417</c:v>
                </c:pt>
                <c:pt idx="791">
                  <c:v>2024.125</c:v>
                </c:pt>
                <c:pt idx="792">
                  <c:v>2024.2083</c:v>
                </c:pt>
                <c:pt idx="793">
                  <c:v>2024.2917</c:v>
                </c:pt>
                <c:pt idx="794">
                  <c:v>2024.375</c:v>
                </c:pt>
                <c:pt idx="795">
                  <c:v>2024.4583</c:v>
                </c:pt>
                <c:pt idx="796">
                  <c:v>2024.5417</c:v>
                </c:pt>
                <c:pt idx="797">
                  <c:v>2024.625</c:v>
                </c:pt>
                <c:pt idx="798">
                  <c:v>2024.7083</c:v>
                </c:pt>
                <c:pt idx="799">
                  <c:v>2024.7917</c:v>
                </c:pt>
                <c:pt idx="800">
                  <c:v>2024.875</c:v>
                </c:pt>
                <c:pt idx="801">
                  <c:v>2024.9583</c:v>
                </c:pt>
                <c:pt idx="802">
                  <c:v>2025.0417</c:v>
                </c:pt>
                <c:pt idx="803">
                  <c:v>2025.125</c:v>
                </c:pt>
                <c:pt idx="804">
                  <c:v>2025.2083</c:v>
                </c:pt>
                <c:pt idx="805">
                  <c:v>2025.2917</c:v>
                </c:pt>
              </c:numCache>
            </c:numRef>
          </c:xVal>
          <c:yVal>
            <c:numRef>
              <c:f>'Fig 1 manual nonlinear regr'!$AF$3:$AF$808</c:f>
              <c:numCache>
                <c:formatCode>General</c:formatCode>
                <c:ptCount val="806"/>
                <c:pt idx="0">
                  <c:v>314.43</c:v>
                </c:pt>
                <c:pt idx="1">
                  <c:v>315.16000000000003</c:v>
                </c:pt>
                <c:pt idx="2">
                  <c:v>314.70999999999998</c:v>
                </c:pt>
                <c:pt idx="3">
                  <c:v>315.14</c:v>
                </c:pt>
                <c:pt idx="4">
                  <c:v>315.18</c:v>
                </c:pt>
                <c:pt idx="5">
                  <c:v>316.18</c:v>
                </c:pt>
                <c:pt idx="6">
                  <c:v>316.08</c:v>
                </c:pt>
                <c:pt idx="7">
                  <c:v>315.41000000000003</c:v>
                </c:pt>
                <c:pt idx="8">
                  <c:v>315.2</c:v>
                </c:pt>
                <c:pt idx="9">
                  <c:v>315.43</c:v>
                </c:pt>
                <c:pt idx="10">
                  <c:v>315.55</c:v>
                </c:pt>
                <c:pt idx="11">
                  <c:v>315.86</c:v>
                </c:pt>
                <c:pt idx="12">
                  <c:v>315.38</c:v>
                </c:pt>
                <c:pt idx="13">
                  <c:v>315.41000000000003</c:v>
                </c:pt>
                <c:pt idx="14">
                  <c:v>315.49</c:v>
                </c:pt>
                <c:pt idx="15">
                  <c:v>316.02999999999997</c:v>
                </c:pt>
                <c:pt idx="16">
                  <c:v>315.86</c:v>
                </c:pt>
                <c:pt idx="17">
                  <c:v>316.06</c:v>
                </c:pt>
                <c:pt idx="18">
                  <c:v>316.73</c:v>
                </c:pt>
                <c:pt idx="19">
                  <c:v>316.33</c:v>
                </c:pt>
                <c:pt idx="20">
                  <c:v>316.68</c:v>
                </c:pt>
                <c:pt idx="21">
                  <c:v>316.35000000000002</c:v>
                </c:pt>
                <c:pt idx="22">
                  <c:v>316.39999999999998</c:v>
                </c:pt>
                <c:pt idx="23">
                  <c:v>316.36</c:v>
                </c:pt>
                <c:pt idx="24">
                  <c:v>316.27999999999997</c:v>
                </c:pt>
                <c:pt idx="25">
                  <c:v>316.7</c:v>
                </c:pt>
                <c:pt idx="26">
                  <c:v>317.22000000000003</c:v>
                </c:pt>
                <c:pt idx="27">
                  <c:v>317.47000000000003</c:v>
                </c:pt>
                <c:pt idx="28">
                  <c:v>317.52</c:v>
                </c:pt>
                <c:pt idx="29">
                  <c:v>317.19</c:v>
                </c:pt>
                <c:pt idx="30">
                  <c:v>317.08</c:v>
                </c:pt>
                <c:pt idx="31">
                  <c:v>316.83</c:v>
                </c:pt>
                <c:pt idx="32">
                  <c:v>316.88</c:v>
                </c:pt>
                <c:pt idx="33">
                  <c:v>316.95999999999998</c:v>
                </c:pt>
                <c:pt idx="34">
                  <c:v>316.86</c:v>
                </c:pt>
                <c:pt idx="35">
                  <c:v>317.08</c:v>
                </c:pt>
                <c:pt idx="36">
                  <c:v>317.26</c:v>
                </c:pt>
                <c:pt idx="37">
                  <c:v>317.16000000000003</c:v>
                </c:pt>
                <c:pt idx="38">
                  <c:v>317.76</c:v>
                </c:pt>
                <c:pt idx="39">
                  <c:v>317.63</c:v>
                </c:pt>
                <c:pt idx="40">
                  <c:v>317.88</c:v>
                </c:pt>
                <c:pt idx="41">
                  <c:v>318.06</c:v>
                </c:pt>
                <c:pt idx="42">
                  <c:v>317.89999999999998</c:v>
                </c:pt>
                <c:pt idx="43">
                  <c:v>318.32</c:v>
                </c:pt>
                <c:pt idx="44">
                  <c:v>317.99</c:v>
                </c:pt>
                <c:pt idx="45">
                  <c:v>317.79000000000002</c:v>
                </c:pt>
                <c:pt idx="46">
                  <c:v>317.91000000000003</c:v>
                </c:pt>
                <c:pt idx="47">
                  <c:v>317.92</c:v>
                </c:pt>
                <c:pt idx="48">
                  <c:v>318.39</c:v>
                </c:pt>
                <c:pt idx="49">
                  <c:v>318.24</c:v>
                </c:pt>
                <c:pt idx="50">
                  <c:v>318.18</c:v>
                </c:pt>
                <c:pt idx="51">
                  <c:v>318.47000000000003</c:v>
                </c:pt>
                <c:pt idx="52">
                  <c:v>318.92</c:v>
                </c:pt>
                <c:pt idx="53">
                  <c:v>318.68</c:v>
                </c:pt>
                <c:pt idx="54">
                  <c:v>319.17</c:v>
                </c:pt>
                <c:pt idx="55">
                  <c:v>318.45</c:v>
                </c:pt>
                <c:pt idx="56">
                  <c:v>318.58</c:v>
                </c:pt>
                <c:pt idx="57">
                  <c:v>318.47000000000003</c:v>
                </c:pt>
                <c:pt idx="58">
                  <c:v>318.7</c:v>
                </c:pt>
                <c:pt idx="59">
                  <c:v>318.44</c:v>
                </c:pt>
                <c:pt idx="60">
                  <c:v>318.57</c:v>
                </c:pt>
                <c:pt idx="61">
                  <c:v>319.05</c:v>
                </c:pt>
                <c:pt idx="62">
                  <c:v>319.39999999999998</c:v>
                </c:pt>
                <c:pt idx="63">
                  <c:v>319.32</c:v>
                </c:pt>
                <c:pt idx="64">
                  <c:v>319.05</c:v>
                </c:pt>
                <c:pt idx="65">
                  <c:v>319.05</c:v>
                </c:pt>
                <c:pt idx="66">
                  <c:v>319.14</c:v>
                </c:pt>
                <c:pt idx="67">
                  <c:v>319.02</c:v>
                </c:pt>
                <c:pt idx="68">
                  <c:v>318.97000000000003</c:v>
                </c:pt>
                <c:pt idx="69">
                  <c:v>319.13</c:v>
                </c:pt>
                <c:pt idx="70">
                  <c:v>319.54000000000002</c:v>
                </c:pt>
                <c:pt idx="71">
                  <c:v>319.37</c:v>
                </c:pt>
                <c:pt idx="72">
                  <c:v>319.41000000000003</c:v>
                </c:pt>
                <c:pt idx="73">
                  <c:v>319.45</c:v>
                </c:pt>
                <c:pt idx="74">
                  <c:v>319.39999999999998</c:v>
                </c:pt>
                <c:pt idx="75">
                  <c:v>319.75</c:v>
                </c:pt>
                <c:pt idx="76">
                  <c:v>319.77</c:v>
                </c:pt>
                <c:pt idx="77">
                  <c:v>320</c:v>
                </c:pt>
                <c:pt idx="78">
                  <c:v>319.66000000000003</c:v>
                </c:pt>
                <c:pt idx="79">
                  <c:v>319.91000000000003</c:v>
                </c:pt>
                <c:pt idx="80">
                  <c:v>319.58</c:v>
                </c:pt>
                <c:pt idx="81">
                  <c:v>319.49</c:v>
                </c:pt>
                <c:pt idx="82">
                  <c:v>319.39999999999998</c:v>
                </c:pt>
                <c:pt idx="83">
                  <c:v>319.81</c:v>
                </c:pt>
                <c:pt idx="84">
                  <c:v>319.58999999999997</c:v>
                </c:pt>
                <c:pt idx="85">
                  <c:v>319.77999999999997</c:v>
                </c:pt>
                <c:pt idx="86">
                  <c:v>319.3</c:v>
                </c:pt>
                <c:pt idx="87">
                  <c:v>319.7</c:v>
                </c:pt>
                <c:pt idx="88">
                  <c:v>320.51</c:v>
                </c:pt>
                <c:pt idx="89">
                  <c:v>320.14999999999998</c:v>
                </c:pt>
                <c:pt idx="90">
                  <c:v>320.77</c:v>
                </c:pt>
                <c:pt idx="91">
                  <c:v>320.36</c:v>
                </c:pt>
                <c:pt idx="92">
                  <c:v>320.77999999999997</c:v>
                </c:pt>
                <c:pt idx="93">
                  <c:v>320.2</c:v>
                </c:pt>
                <c:pt idx="94">
                  <c:v>320.58999999999997</c:v>
                </c:pt>
                <c:pt idx="95">
                  <c:v>320.95999999999998</c:v>
                </c:pt>
                <c:pt idx="96">
                  <c:v>321.08</c:v>
                </c:pt>
                <c:pt idx="97">
                  <c:v>321.33999999999997</c:v>
                </c:pt>
                <c:pt idx="98">
                  <c:v>321.2</c:v>
                </c:pt>
                <c:pt idx="99">
                  <c:v>321.57</c:v>
                </c:pt>
                <c:pt idx="100">
                  <c:v>321.68</c:v>
                </c:pt>
                <c:pt idx="101">
                  <c:v>321.64999999999998</c:v>
                </c:pt>
                <c:pt idx="102">
                  <c:v>321.60000000000002</c:v>
                </c:pt>
                <c:pt idx="103">
                  <c:v>321.17</c:v>
                </c:pt>
                <c:pt idx="104">
                  <c:v>321.7</c:v>
                </c:pt>
                <c:pt idx="105">
                  <c:v>321.81</c:v>
                </c:pt>
                <c:pt idx="106">
                  <c:v>322.29000000000002</c:v>
                </c:pt>
                <c:pt idx="107">
                  <c:v>321.86</c:v>
                </c:pt>
                <c:pt idx="108">
                  <c:v>321.73</c:v>
                </c:pt>
                <c:pt idx="109">
                  <c:v>322.04000000000002</c:v>
                </c:pt>
                <c:pt idx="110">
                  <c:v>322.12</c:v>
                </c:pt>
                <c:pt idx="111">
                  <c:v>321.91000000000003</c:v>
                </c:pt>
                <c:pt idx="112">
                  <c:v>321.83999999999997</c:v>
                </c:pt>
                <c:pt idx="113">
                  <c:v>322.20999999999998</c:v>
                </c:pt>
                <c:pt idx="114">
                  <c:v>322.23</c:v>
                </c:pt>
                <c:pt idx="115">
                  <c:v>322.47000000000003</c:v>
                </c:pt>
                <c:pt idx="116">
                  <c:v>322.64999999999998</c:v>
                </c:pt>
                <c:pt idx="117">
                  <c:v>322.75</c:v>
                </c:pt>
                <c:pt idx="118">
                  <c:v>322.54000000000002</c:v>
                </c:pt>
                <c:pt idx="119">
                  <c:v>322.51</c:v>
                </c:pt>
                <c:pt idx="120">
                  <c:v>322.55</c:v>
                </c:pt>
                <c:pt idx="121">
                  <c:v>322.62</c:v>
                </c:pt>
                <c:pt idx="122">
                  <c:v>322.68</c:v>
                </c:pt>
                <c:pt idx="123">
                  <c:v>323.19</c:v>
                </c:pt>
                <c:pt idx="124">
                  <c:v>323.45999999999998</c:v>
                </c:pt>
                <c:pt idx="125">
                  <c:v>323.43</c:v>
                </c:pt>
                <c:pt idx="126">
                  <c:v>323.32</c:v>
                </c:pt>
                <c:pt idx="127">
                  <c:v>323.33</c:v>
                </c:pt>
                <c:pt idx="128">
                  <c:v>323.25</c:v>
                </c:pt>
                <c:pt idx="129">
                  <c:v>323.69</c:v>
                </c:pt>
                <c:pt idx="130">
                  <c:v>323.97000000000003</c:v>
                </c:pt>
                <c:pt idx="131">
                  <c:v>323.77</c:v>
                </c:pt>
                <c:pt idx="132">
                  <c:v>324.31</c:v>
                </c:pt>
                <c:pt idx="133">
                  <c:v>324.27</c:v>
                </c:pt>
                <c:pt idx="134">
                  <c:v>324.48</c:v>
                </c:pt>
                <c:pt idx="135">
                  <c:v>324.51</c:v>
                </c:pt>
                <c:pt idx="136">
                  <c:v>325.17</c:v>
                </c:pt>
                <c:pt idx="137">
                  <c:v>324.97000000000003</c:v>
                </c:pt>
                <c:pt idx="138">
                  <c:v>325.37</c:v>
                </c:pt>
                <c:pt idx="139">
                  <c:v>324.88</c:v>
                </c:pt>
                <c:pt idx="140">
                  <c:v>324.79000000000002</c:v>
                </c:pt>
                <c:pt idx="141">
                  <c:v>324.91000000000003</c:v>
                </c:pt>
                <c:pt idx="142">
                  <c:v>325.02999999999997</c:v>
                </c:pt>
                <c:pt idx="143">
                  <c:v>325.33999999999997</c:v>
                </c:pt>
                <c:pt idx="144">
                  <c:v>325.61</c:v>
                </c:pt>
                <c:pt idx="145">
                  <c:v>325.74</c:v>
                </c:pt>
                <c:pt idx="146">
                  <c:v>325.16000000000003</c:v>
                </c:pt>
                <c:pt idx="147">
                  <c:v>325.45999999999998</c:v>
                </c:pt>
                <c:pt idx="148">
                  <c:v>325.63</c:v>
                </c:pt>
                <c:pt idx="149">
                  <c:v>325.99</c:v>
                </c:pt>
                <c:pt idx="150">
                  <c:v>326.10000000000002</c:v>
                </c:pt>
                <c:pt idx="151">
                  <c:v>326.18</c:v>
                </c:pt>
                <c:pt idx="152">
                  <c:v>325.95</c:v>
                </c:pt>
                <c:pt idx="153">
                  <c:v>325.93</c:v>
                </c:pt>
                <c:pt idx="154">
                  <c:v>326.14</c:v>
                </c:pt>
                <c:pt idx="155">
                  <c:v>326.02999999999997</c:v>
                </c:pt>
                <c:pt idx="156">
                  <c:v>325.85000000000002</c:v>
                </c:pt>
                <c:pt idx="157">
                  <c:v>325.38</c:v>
                </c:pt>
                <c:pt idx="158">
                  <c:v>326</c:v>
                </c:pt>
                <c:pt idx="159">
                  <c:v>326.36</c:v>
                </c:pt>
                <c:pt idx="160">
                  <c:v>326.64999999999998</c:v>
                </c:pt>
                <c:pt idx="161">
                  <c:v>326.74</c:v>
                </c:pt>
                <c:pt idx="162">
                  <c:v>326.37</c:v>
                </c:pt>
                <c:pt idx="163">
                  <c:v>326.69</c:v>
                </c:pt>
                <c:pt idx="164">
                  <c:v>326.75</c:v>
                </c:pt>
                <c:pt idx="165">
                  <c:v>326.82</c:v>
                </c:pt>
                <c:pt idx="166">
                  <c:v>326.73</c:v>
                </c:pt>
                <c:pt idx="167">
                  <c:v>326.98</c:v>
                </c:pt>
                <c:pt idx="168">
                  <c:v>326.39</c:v>
                </c:pt>
                <c:pt idx="169">
                  <c:v>327.29000000000002</c:v>
                </c:pt>
                <c:pt idx="170">
                  <c:v>327.14</c:v>
                </c:pt>
                <c:pt idx="171">
                  <c:v>326.88</c:v>
                </c:pt>
                <c:pt idx="172">
                  <c:v>327.36</c:v>
                </c:pt>
                <c:pt idx="173">
                  <c:v>327.67</c:v>
                </c:pt>
                <c:pt idx="174">
                  <c:v>327.87</c:v>
                </c:pt>
                <c:pt idx="175">
                  <c:v>328.33</c:v>
                </c:pt>
                <c:pt idx="176">
                  <c:v>328.45</c:v>
                </c:pt>
                <c:pt idx="177">
                  <c:v>328.36</c:v>
                </c:pt>
                <c:pt idx="178">
                  <c:v>328.51</c:v>
                </c:pt>
                <c:pt idx="179">
                  <c:v>328.91</c:v>
                </c:pt>
                <c:pt idx="180">
                  <c:v>328.96</c:v>
                </c:pt>
                <c:pt idx="181">
                  <c:v>329.08</c:v>
                </c:pt>
                <c:pt idx="182">
                  <c:v>329.54</c:v>
                </c:pt>
                <c:pt idx="183">
                  <c:v>329.84</c:v>
                </c:pt>
                <c:pt idx="184">
                  <c:v>330.15</c:v>
                </c:pt>
                <c:pt idx="185">
                  <c:v>330.63</c:v>
                </c:pt>
                <c:pt idx="186">
                  <c:v>330.55</c:v>
                </c:pt>
                <c:pt idx="187">
                  <c:v>330.32</c:v>
                </c:pt>
                <c:pt idx="188">
                  <c:v>330.13</c:v>
                </c:pt>
                <c:pt idx="189">
                  <c:v>329.45</c:v>
                </c:pt>
                <c:pt idx="190">
                  <c:v>329.32</c:v>
                </c:pt>
                <c:pt idx="191">
                  <c:v>330.05</c:v>
                </c:pt>
                <c:pt idx="192">
                  <c:v>330.14</c:v>
                </c:pt>
                <c:pt idx="193">
                  <c:v>330.22</c:v>
                </c:pt>
                <c:pt idx="194">
                  <c:v>330.22</c:v>
                </c:pt>
                <c:pt idx="195">
                  <c:v>329.79</c:v>
                </c:pt>
                <c:pt idx="196">
                  <c:v>330.21</c:v>
                </c:pt>
                <c:pt idx="197">
                  <c:v>330.54</c:v>
                </c:pt>
                <c:pt idx="198">
                  <c:v>330.44</c:v>
                </c:pt>
                <c:pt idx="199">
                  <c:v>330.53</c:v>
                </c:pt>
                <c:pt idx="200">
                  <c:v>330.5</c:v>
                </c:pt>
                <c:pt idx="201">
                  <c:v>330.54</c:v>
                </c:pt>
                <c:pt idx="202">
                  <c:v>330.84</c:v>
                </c:pt>
                <c:pt idx="203">
                  <c:v>330.85</c:v>
                </c:pt>
                <c:pt idx="204">
                  <c:v>330.37</c:v>
                </c:pt>
                <c:pt idx="205">
                  <c:v>330.53</c:v>
                </c:pt>
                <c:pt idx="206">
                  <c:v>330.98</c:v>
                </c:pt>
                <c:pt idx="207">
                  <c:v>331.01</c:v>
                </c:pt>
                <c:pt idx="208">
                  <c:v>331.12</c:v>
                </c:pt>
                <c:pt idx="209">
                  <c:v>331.33</c:v>
                </c:pt>
                <c:pt idx="210">
                  <c:v>331.6</c:v>
                </c:pt>
                <c:pt idx="211">
                  <c:v>331.62</c:v>
                </c:pt>
                <c:pt idx="212">
                  <c:v>331.57</c:v>
                </c:pt>
                <c:pt idx="213">
                  <c:v>331.74</c:v>
                </c:pt>
                <c:pt idx="214">
                  <c:v>331.67</c:v>
                </c:pt>
                <c:pt idx="215">
                  <c:v>332.14</c:v>
                </c:pt>
                <c:pt idx="216">
                  <c:v>331.78</c:v>
                </c:pt>
                <c:pt idx="217">
                  <c:v>332.16</c:v>
                </c:pt>
                <c:pt idx="218">
                  <c:v>331.75</c:v>
                </c:pt>
                <c:pt idx="219">
                  <c:v>331.56</c:v>
                </c:pt>
                <c:pt idx="220">
                  <c:v>332.23</c:v>
                </c:pt>
                <c:pt idx="221">
                  <c:v>332.07</c:v>
                </c:pt>
                <c:pt idx="222">
                  <c:v>332.07</c:v>
                </c:pt>
                <c:pt idx="223">
                  <c:v>331.98</c:v>
                </c:pt>
                <c:pt idx="224">
                  <c:v>332.35</c:v>
                </c:pt>
                <c:pt idx="225">
                  <c:v>332.59</c:v>
                </c:pt>
                <c:pt idx="226">
                  <c:v>332.77</c:v>
                </c:pt>
                <c:pt idx="227">
                  <c:v>332.58</c:v>
                </c:pt>
                <c:pt idx="228">
                  <c:v>333.4</c:v>
                </c:pt>
                <c:pt idx="229">
                  <c:v>333.54</c:v>
                </c:pt>
                <c:pt idx="230">
                  <c:v>334</c:v>
                </c:pt>
                <c:pt idx="231">
                  <c:v>333.79</c:v>
                </c:pt>
                <c:pt idx="232">
                  <c:v>334.01</c:v>
                </c:pt>
                <c:pt idx="233">
                  <c:v>333.91</c:v>
                </c:pt>
                <c:pt idx="234">
                  <c:v>334.36</c:v>
                </c:pt>
                <c:pt idx="235">
                  <c:v>334.51</c:v>
                </c:pt>
                <c:pt idx="236">
                  <c:v>334.68</c:v>
                </c:pt>
                <c:pt idx="237">
                  <c:v>334.58</c:v>
                </c:pt>
                <c:pt idx="238">
                  <c:v>335.01</c:v>
                </c:pt>
                <c:pt idx="239">
                  <c:v>334.6</c:v>
                </c:pt>
                <c:pt idx="240">
                  <c:v>335</c:v>
                </c:pt>
                <c:pt idx="241">
                  <c:v>335.07</c:v>
                </c:pt>
                <c:pt idx="242">
                  <c:v>335.08</c:v>
                </c:pt>
                <c:pt idx="243">
                  <c:v>335.6</c:v>
                </c:pt>
                <c:pt idx="244">
                  <c:v>335.65</c:v>
                </c:pt>
                <c:pt idx="245">
                  <c:v>335.87</c:v>
                </c:pt>
                <c:pt idx="246">
                  <c:v>335.51</c:v>
                </c:pt>
                <c:pt idx="247">
                  <c:v>335.72</c:v>
                </c:pt>
                <c:pt idx="248">
                  <c:v>335.99</c:v>
                </c:pt>
                <c:pt idx="249">
                  <c:v>335.87</c:v>
                </c:pt>
                <c:pt idx="250">
                  <c:v>336.22</c:v>
                </c:pt>
                <c:pt idx="251">
                  <c:v>336</c:v>
                </c:pt>
                <c:pt idx="252">
                  <c:v>336.56</c:v>
                </c:pt>
                <c:pt idx="253">
                  <c:v>336.11</c:v>
                </c:pt>
                <c:pt idx="254">
                  <c:v>336.24</c:v>
                </c:pt>
                <c:pt idx="255">
                  <c:v>336.83</c:v>
                </c:pt>
                <c:pt idx="256">
                  <c:v>336.69</c:v>
                </c:pt>
                <c:pt idx="257">
                  <c:v>337.2</c:v>
                </c:pt>
                <c:pt idx="258">
                  <c:v>337.19</c:v>
                </c:pt>
                <c:pt idx="259">
                  <c:v>337.57</c:v>
                </c:pt>
                <c:pt idx="260">
                  <c:v>337.59</c:v>
                </c:pt>
                <c:pt idx="261">
                  <c:v>337.83</c:v>
                </c:pt>
                <c:pt idx="262">
                  <c:v>338.13</c:v>
                </c:pt>
                <c:pt idx="263">
                  <c:v>337.85</c:v>
                </c:pt>
                <c:pt idx="264">
                  <c:v>338.51</c:v>
                </c:pt>
                <c:pt idx="265">
                  <c:v>338.31</c:v>
                </c:pt>
                <c:pt idx="266">
                  <c:v>338.4</c:v>
                </c:pt>
                <c:pt idx="267">
                  <c:v>338.85</c:v>
                </c:pt>
                <c:pt idx="268">
                  <c:v>338.56</c:v>
                </c:pt>
                <c:pt idx="269">
                  <c:v>339.07</c:v>
                </c:pt>
                <c:pt idx="270">
                  <c:v>339.38</c:v>
                </c:pt>
                <c:pt idx="271">
                  <c:v>339.4</c:v>
                </c:pt>
                <c:pt idx="272">
                  <c:v>339.46</c:v>
                </c:pt>
                <c:pt idx="273">
                  <c:v>339.26</c:v>
                </c:pt>
                <c:pt idx="274">
                  <c:v>339.42</c:v>
                </c:pt>
                <c:pt idx="275">
                  <c:v>339.98</c:v>
                </c:pt>
                <c:pt idx="276">
                  <c:v>340.08</c:v>
                </c:pt>
                <c:pt idx="277">
                  <c:v>339.98</c:v>
                </c:pt>
                <c:pt idx="278">
                  <c:v>339.97</c:v>
                </c:pt>
                <c:pt idx="279">
                  <c:v>340.06</c:v>
                </c:pt>
                <c:pt idx="280">
                  <c:v>339.92</c:v>
                </c:pt>
                <c:pt idx="281">
                  <c:v>339.87</c:v>
                </c:pt>
                <c:pt idx="282">
                  <c:v>340.17</c:v>
                </c:pt>
                <c:pt idx="283">
                  <c:v>340.39</c:v>
                </c:pt>
                <c:pt idx="284">
                  <c:v>340.75</c:v>
                </c:pt>
                <c:pt idx="285">
                  <c:v>340.85</c:v>
                </c:pt>
                <c:pt idx="286">
                  <c:v>341.09</c:v>
                </c:pt>
                <c:pt idx="287">
                  <c:v>341.16</c:v>
                </c:pt>
                <c:pt idx="288">
                  <c:v>341.18</c:v>
                </c:pt>
                <c:pt idx="289">
                  <c:v>341.32</c:v>
                </c:pt>
                <c:pt idx="290">
                  <c:v>341.67</c:v>
                </c:pt>
                <c:pt idx="291">
                  <c:v>341.43</c:v>
                </c:pt>
                <c:pt idx="292">
                  <c:v>341.61</c:v>
                </c:pt>
                <c:pt idx="293">
                  <c:v>341.64</c:v>
                </c:pt>
                <c:pt idx="294">
                  <c:v>341.56</c:v>
                </c:pt>
                <c:pt idx="295">
                  <c:v>341.77</c:v>
                </c:pt>
                <c:pt idx="296">
                  <c:v>341.59</c:v>
                </c:pt>
                <c:pt idx="297">
                  <c:v>341.71</c:v>
                </c:pt>
                <c:pt idx="298">
                  <c:v>341.75</c:v>
                </c:pt>
                <c:pt idx="299">
                  <c:v>342.25</c:v>
                </c:pt>
                <c:pt idx="300">
                  <c:v>341.85</c:v>
                </c:pt>
                <c:pt idx="301">
                  <c:v>342.76</c:v>
                </c:pt>
                <c:pt idx="302">
                  <c:v>342.97</c:v>
                </c:pt>
                <c:pt idx="303">
                  <c:v>343.3</c:v>
                </c:pt>
                <c:pt idx="304">
                  <c:v>343.56</c:v>
                </c:pt>
                <c:pt idx="305">
                  <c:v>343.89</c:v>
                </c:pt>
                <c:pt idx="306">
                  <c:v>343.59</c:v>
                </c:pt>
                <c:pt idx="307">
                  <c:v>343.86</c:v>
                </c:pt>
                <c:pt idx="308">
                  <c:v>343.92</c:v>
                </c:pt>
                <c:pt idx="309">
                  <c:v>344.12</c:v>
                </c:pt>
                <c:pt idx="310">
                  <c:v>344.32</c:v>
                </c:pt>
                <c:pt idx="311">
                  <c:v>344.39</c:v>
                </c:pt>
                <c:pt idx="312">
                  <c:v>344.26</c:v>
                </c:pt>
                <c:pt idx="313">
                  <c:v>344.75</c:v>
                </c:pt>
                <c:pt idx="314">
                  <c:v>344.59</c:v>
                </c:pt>
                <c:pt idx="315">
                  <c:v>344.73</c:v>
                </c:pt>
                <c:pt idx="316">
                  <c:v>345.02</c:v>
                </c:pt>
                <c:pt idx="317">
                  <c:v>345.12</c:v>
                </c:pt>
                <c:pt idx="318">
                  <c:v>344.76</c:v>
                </c:pt>
                <c:pt idx="319">
                  <c:v>345.19</c:v>
                </c:pt>
                <c:pt idx="320">
                  <c:v>345.41</c:v>
                </c:pt>
                <c:pt idx="321">
                  <c:v>345.88</c:v>
                </c:pt>
                <c:pt idx="322">
                  <c:v>345.59</c:v>
                </c:pt>
                <c:pt idx="323">
                  <c:v>345.92</c:v>
                </c:pt>
                <c:pt idx="324">
                  <c:v>346.56</c:v>
                </c:pt>
                <c:pt idx="325">
                  <c:v>346.08</c:v>
                </c:pt>
                <c:pt idx="326">
                  <c:v>346.12</c:v>
                </c:pt>
                <c:pt idx="327">
                  <c:v>346.23</c:v>
                </c:pt>
                <c:pt idx="328">
                  <c:v>346.08</c:v>
                </c:pt>
                <c:pt idx="329">
                  <c:v>346.57</c:v>
                </c:pt>
                <c:pt idx="330">
                  <c:v>346.59</c:v>
                </c:pt>
                <c:pt idx="331">
                  <c:v>346.6</c:v>
                </c:pt>
                <c:pt idx="332">
                  <c:v>346.82</c:v>
                </c:pt>
                <c:pt idx="333">
                  <c:v>347.04</c:v>
                </c:pt>
                <c:pt idx="334">
                  <c:v>346.82</c:v>
                </c:pt>
                <c:pt idx="335">
                  <c:v>346.98</c:v>
                </c:pt>
                <c:pt idx="336">
                  <c:v>346.93</c:v>
                </c:pt>
                <c:pt idx="337">
                  <c:v>347.29</c:v>
                </c:pt>
                <c:pt idx="338">
                  <c:v>347.42</c:v>
                </c:pt>
                <c:pt idx="339">
                  <c:v>347.61</c:v>
                </c:pt>
                <c:pt idx="340">
                  <c:v>347.43</c:v>
                </c:pt>
                <c:pt idx="341">
                  <c:v>347.51</c:v>
                </c:pt>
                <c:pt idx="342">
                  <c:v>348.62</c:v>
                </c:pt>
                <c:pt idx="343">
                  <c:v>348.04</c:v>
                </c:pt>
                <c:pt idx="344">
                  <c:v>348.28</c:v>
                </c:pt>
                <c:pt idx="345">
                  <c:v>348.36</c:v>
                </c:pt>
                <c:pt idx="346">
                  <c:v>348.66</c:v>
                </c:pt>
                <c:pt idx="347">
                  <c:v>348.24</c:v>
                </c:pt>
                <c:pt idx="348">
                  <c:v>348.39</c:v>
                </c:pt>
                <c:pt idx="349">
                  <c:v>348.84</c:v>
                </c:pt>
                <c:pt idx="350">
                  <c:v>349.09</c:v>
                </c:pt>
                <c:pt idx="351">
                  <c:v>349.29</c:v>
                </c:pt>
                <c:pt idx="352">
                  <c:v>349.51</c:v>
                </c:pt>
                <c:pt idx="353">
                  <c:v>349.65</c:v>
                </c:pt>
                <c:pt idx="354">
                  <c:v>349.85</c:v>
                </c:pt>
                <c:pt idx="355">
                  <c:v>349.96</c:v>
                </c:pt>
                <c:pt idx="356">
                  <c:v>350.15</c:v>
                </c:pt>
                <c:pt idx="357">
                  <c:v>350.14</c:v>
                </c:pt>
                <c:pt idx="358">
                  <c:v>350.49</c:v>
                </c:pt>
                <c:pt idx="359">
                  <c:v>351</c:v>
                </c:pt>
                <c:pt idx="360">
                  <c:v>350.99</c:v>
                </c:pt>
                <c:pt idx="361">
                  <c:v>351.03</c:v>
                </c:pt>
                <c:pt idx="362">
                  <c:v>351.22</c:v>
                </c:pt>
                <c:pt idx="363">
                  <c:v>351.55</c:v>
                </c:pt>
                <c:pt idx="364">
                  <c:v>352.15</c:v>
                </c:pt>
                <c:pt idx="365">
                  <c:v>352.01</c:v>
                </c:pt>
                <c:pt idx="366">
                  <c:v>352.18</c:v>
                </c:pt>
                <c:pt idx="367">
                  <c:v>352.62</c:v>
                </c:pt>
                <c:pt idx="368">
                  <c:v>352.53</c:v>
                </c:pt>
                <c:pt idx="369">
                  <c:v>352.52</c:v>
                </c:pt>
                <c:pt idx="370">
                  <c:v>352.99</c:v>
                </c:pt>
                <c:pt idx="371">
                  <c:v>352.69</c:v>
                </c:pt>
                <c:pt idx="372">
                  <c:v>352.6</c:v>
                </c:pt>
                <c:pt idx="373">
                  <c:v>353.07</c:v>
                </c:pt>
                <c:pt idx="374">
                  <c:v>352.78</c:v>
                </c:pt>
                <c:pt idx="375">
                  <c:v>353.06</c:v>
                </c:pt>
                <c:pt idx="376">
                  <c:v>353.38</c:v>
                </c:pt>
                <c:pt idx="377">
                  <c:v>353.43</c:v>
                </c:pt>
                <c:pt idx="378">
                  <c:v>353.37</c:v>
                </c:pt>
                <c:pt idx="379">
                  <c:v>353.57</c:v>
                </c:pt>
                <c:pt idx="380">
                  <c:v>353.68</c:v>
                </c:pt>
                <c:pt idx="381">
                  <c:v>353.84</c:v>
                </c:pt>
                <c:pt idx="382">
                  <c:v>353.78</c:v>
                </c:pt>
                <c:pt idx="383">
                  <c:v>354.37</c:v>
                </c:pt>
                <c:pt idx="384">
                  <c:v>354.27</c:v>
                </c:pt>
                <c:pt idx="385">
                  <c:v>353.76</c:v>
                </c:pt>
                <c:pt idx="386">
                  <c:v>354.23</c:v>
                </c:pt>
                <c:pt idx="387">
                  <c:v>354.02</c:v>
                </c:pt>
                <c:pt idx="388">
                  <c:v>354.24</c:v>
                </c:pt>
                <c:pt idx="389">
                  <c:v>354.68</c:v>
                </c:pt>
                <c:pt idx="390">
                  <c:v>354.69</c:v>
                </c:pt>
                <c:pt idx="391">
                  <c:v>354.94</c:v>
                </c:pt>
                <c:pt idx="392">
                  <c:v>355.18</c:v>
                </c:pt>
                <c:pt idx="393">
                  <c:v>355.26</c:v>
                </c:pt>
                <c:pt idx="394">
                  <c:v>354.9</c:v>
                </c:pt>
                <c:pt idx="395">
                  <c:v>355.11</c:v>
                </c:pt>
                <c:pt idx="396">
                  <c:v>355.79</c:v>
                </c:pt>
                <c:pt idx="397">
                  <c:v>356.13</c:v>
                </c:pt>
                <c:pt idx="398">
                  <c:v>356.1</c:v>
                </c:pt>
                <c:pt idx="399">
                  <c:v>355.88</c:v>
                </c:pt>
                <c:pt idx="400">
                  <c:v>355.69</c:v>
                </c:pt>
                <c:pt idx="401">
                  <c:v>355.59</c:v>
                </c:pt>
                <c:pt idx="402">
                  <c:v>355.66</c:v>
                </c:pt>
                <c:pt idx="403">
                  <c:v>355.69</c:v>
                </c:pt>
                <c:pt idx="404">
                  <c:v>355.87</c:v>
                </c:pt>
                <c:pt idx="405">
                  <c:v>356.02</c:v>
                </c:pt>
                <c:pt idx="406">
                  <c:v>356.29</c:v>
                </c:pt>
                <c:pt idx="407">
                  <c:v>356.47</c:v>
                </c:pt>
                <c:pt idx="408">
                  <c:v>356.38</c:v>
                </c:pt>
                <c:pt idx="409">
                  <c:v>356.51</c:v>
                </c:pt>
                <c:pt idx="410">
                  <c:v>356.52</c:v>
                </c:pt>
                <c:pt idx="411">
                  <c:v>357.07</c:v>
                </c:pt>
                <c:pt idx="412">
                  <c:v>356.58</c:v>
                </c:pt>
                <c:pt idx="413">
                  <c:v>356.67</c:v>
                </c:pt>
                <c:pt idx="414">
                  <c:v>356.36</c:v>
                </c:pt>
                <c:pt idx="415">
                  <c:v>356.72</c:v>
                </c:pt>
                <c:pt idx="416">
                  <c:v>356.48</c:v>
                </c:pt>
                <c:pt idx="417">
                  <c:v>356.5</c:v>
                </c:pt>
                <c:pt idx="418">
                  <c:v>357.06</c:v>
                </c:pt>
                <c:pt idx="419">
                  <c:v>356.54</c:v>
                </c:pt>
                <c:pt idx="420">
                  <c:v>356.88</c:v>
                </c:pt>
                <c:pt idx="421">
                  <c:v>356.71</c:v>
                </c:pt>
                <c:pt idx="422">
                  <c:v>357.14</c:v>
                </c:pt>
                <c:pt idx="423">
                  <c:v>357.24</c:v>
                </c:pt>
                <c:pt idx="424">
                  <c:v>356.87</c:v>
                </c:pt>
                <c:pt idx="425">
                  <c:v>357.44</c:v>
                </c:pt>
                <c:pt idx="426">
                  <c:v>357.51</c:v>
                </c:pt>
                <c:pt idx="427">
                  <c:v>357.61</c:v>
                </c:pt>
                <c:pt idx="428">
                  <c:v>357.65</c:v>
                </c:pt>
                <c:pt idx="429">
                  <c:v>357.92</c:v>
                </c:pt>
                <c:pt idx="430">
                  <c:v>358.25</c:v>
                </c:pt>
                <c:pt idx="431">
                  <c:v>358.21</c:v>
                </c:pt>
                <c:pt idx="432">
                  <c:v>358.41</c:v>
                </c:pt>
                <c:pt idx="433">
                  <c:v>358.59</c:v>
                </c:pt>
                <c:pt idx="434">
                  <c:v>358.59</c:v>
                </c:pt>
                <c:pt idx="435">
                  <c:v>358.57</c:v>
                </c:pt>
                <c:pt idx="436">
                  <c:v>358.91</c:v>
                </c:pt>
                <c:pt idx="437">
                  <c:v>359.29</c:v>
                </c:pt>
                <c:pt idx="438">
                  <c:v>359.3</c:v>
                </c:pt>
                <c:pt idx="439">
                  <c:v>359.63</c:v>
                </c:pt>
                <c:pt idx="440">
                  <c:v>359.8</c:v>
                </c:pt>
                <c:pt idx="441">
                  <c:v>359.96</c:v>
                </c:pt>
                <c:pt idx="442">
                  <c:v>359.91</c:v>
                </c:pt>
                <c:pt idx="443">
                  <c:v>360.18</c:v>
                </c:pt>
                <c:pt idx="444">
                  <c:v>360.37</c:v>
                </c:pt>
                <c:pt idx="445">
                  <c:v>360.76</c:v>
                </c:pt>
                <c:pt idx="446">
                  <c:v>360.72</c:v>
                </c:pt>
                <c:pt idx="447">
                  <c:v>360.98</c:v>
                </c:pt>
                <c:pt idx="448">
                  <c:v>361.1</c:v>
                </c:pt>
                <c:pt idx="449">
                  <c:v>360.93</c:v>
                </c:pt>
                <c:pt idx="450">
                  <c:v>361.71</c:v>
                </c:pt>
                <c:pt idx="451">
                  <c:v>361.52</c:v>
                </c:pt>
                <c:pt idx="452">
                  <c:v>361.75</c:v>
                </c:pt>
                <c:pt idx="453">
                  <c:v>361.67</c:v>
                </c:pt>
                <c:pt idx="454">
                  <c:v>361.98</c:v>
                </c:pt>
                <c:pt idx="455">
                  <c:v>362.47</c:v>
                </c:pt>
                <c:pt idx="456">
                  <c:v>362.64</c:v>
                </c:pt>
                <c:pt idx="457">
                  <c:v>361.99</c:v>
                </c:pt>
                <c:pt idx="458">
                  <c:v>362.23</c:v>
                </c:pt>
                <c:pt idx="459">
                  <c:v>362.82</c:v>
                </c:pt>
                <c:pt idx="460">
                  <c:v>362.98</c:v>
                </c:pt>
                <c:pt idx="461">
                  <c:v>363.13</c:v>
                </c:pt>
                <c:pt idx="462">
                  <c:v>363.14</c:v>
                </c:pt>
                <c:pt idx="463">
                  <c:v>363.12</c:v>
                </c:pt>
                <c:pt idx="464">
                  <c:v>363.18</c:v>
                </c:pt>
                <c:pt idx="465">
                  <c:v>363.23</c:v>
                </c:pt>
                <c:pt idx="466">
                  <c:v>363.03</c:v>
                </c:pt>
                <c:pt idx="467">
                  <c:v>363.4</c:v>
                </c:pt>
                <c:pt idx="468">
                  <c:v>363.02</c:v>
                </c:pt>
                <c:pt idx="469">
                  <c:v>363.82</c:v>
                </c:pt>
                <c:pt idx="470">
                  <c:v>363.87</c:v>
                </c:pt>
                <c:pt idx="471">
                  <c:v>363.56</c:v>
                </c:pt>
                <c:pt idx="472">
                  <c:v>363.74</c:v>
                </c:pt>
                <c:pt idx="473">
                  <c:v>363.98</c:v>
                </c:pt>
                <c:pt idx="474">
                  <c:v>363.83</c:v>
                </c:pt>
                <c:pt idx="475">
                  <c:v>364.28</c:v>
                </c:pt>
                <c:pt idx="476">
                  <c:v>364.71</c:v>
                </c:pt>
                <c:pt idx="477">
                  <c:v>365.28</c:v>
                </c:pt>
                <c:pt idx="478">
                  <c:v>365.19</c:v>
                </c:pt>
                <c:pt idx="479">
                  <c:v>365.29</c:v>
                </c:pt>
                <c:pt idx="480">
                  <c:v>365.73</c:v>
                </c:pt>
                <c:pt idx="481">
                  <c:v>366.17</c:v>
                </c:pt>
                <c:pt idx="482">
                  <c:v>366.68</c:v>
                </c:pt>
                <c:pt idx="483">
                  <c:v>366.95</c:v>
                </c:pt>
                <c:pt idx="484">
                  <c:v>367.29</c:v>
                </c:pt>
                <c:pt idx="485">
                  <c:v>367.69</c:v>
                </c:pt>
                <c:pt idx="486">
                  <c:v>367.51</c:v>
                </c:pt>
                <c:pt idx="487">
                  <c:v>367.82</c:v>
                </c:pt>
                <c:pt idx="488">
                  <c:v>367.7</c:v>
                </c:pt>
                <c:pt idx="489">
                  <c:v>368.05</c:v>
                </c:pt>
                <c:pt idx="490">
                  <c:v>368.13</c:v>
                </c:pt>
                <c:pt idx="491">
                  <c:v>368.46</c:v>
                </c:pt>
                <c:pt idx="492">
                  <c:v>368.24</c:v>
                </c:pt>
                <c:pt idx="493">
                  <c:v>368.62</c:v>
                </c:pt>
                <c:pt idx="494">
                  <c:v>368.31</c:v>
                </c:pt>
                <c:pt idx="495">
                  <c:v>368.29</c:v>
                </c:pt>
                <c:pt idx="496">
                  <c:v>368.93</c:v>
                </c:pt>
                <c:pt idx="497">
                  <c:v>368.63</c:v>
                </c:pt>
                <c:pt idx="498">
                  <c:v>368.28</c:v>
                </c:pt>
                <c:pt idx="499">
                  <c:v>368.8</c:v>
                </c:pt>
                <c:pt idx="500">
                  <c:v>368.86</c:v>
                </c:pt>
                <c:pt idx="501">
                  <c:v>368.93</c:v>
                </c:pt>
                <c:pt idx="502">
                  <c:v>369.24</c:v>
                </c:pt>
                <c:pt idx="503">
                  <c:v>368.99</c:v>
                </c:pt>
                <c:pt idx="504">
                  <c:v>369.24</c:v>
                </c:pt>
                <c:pt idx="505">
                  <c:v>369.44</c:v>
                </c:pt>
                <c:pt idx="506">
                  <c:v>368.87</c:v>
                </c:pt>
                <c:pt idx="507">
                  <c:v>369.66</c:v>
                </c:pt>
                <c:pt idx="508">
                  <c:v>369.36</c:v>
                </c:pt>
                <c:pt idx="509">
                  <c:v>369.87</c:v>
                </c:pt>
                <c:pt idx="510">
                  <c:v>370.46</c:v>
                </c:pt>
                <c:pt idx="511">
                  <c:v>370.42</c:v>
                </c:pt>
                <c:pt idx="512">
                  <c:v>370.48</c:v>
                </c:pt>
                <c:pt idx="513">
                  <c:v>370.46</c:v>
                </c:pt>
                <c:pt idx="514">
                  <c:v>370.6</c:v>
                </c:pt>
                <c:pt idx="515">
                  <c:v>370.95</c:v>
                </c:pt>
                <c:pt idx="516">
                  <c:v>371.06</c:v>
                </c:pt>
                <c:pt idx="517">
                  <c:v>370.99</c:v>
                </c:pt>
                <c:pt idx="518">
                  <c:v>371.11</c:v>
                </c:pt>
                <c:pt idx="519">
                  <c:v>371.17</c:v>
                </c:pt>
                <c:pt idx="520">
                  <c:v>371.08</c:v>
                </c:pt>
                <c:pt idx="521">
                  <c:v>371.39</c:v>
                </c:pt>
                <c:pt idx="522">
                  <c:v>371.61</c:v>
                </c:pt>
                <c:pt idx="523">
                  <c:v>371.85</c:v>
                </c:pt>
                <c:pt idx="524">
                  <c:v>371.92</c:v>
                </c:pt>
                <c:pt idx="525">
                  <c:v>372.09</c:v>
                </c:pt>
                <c:pt idx="526">
                  <c:v>372.48</c:v>
                </c:pt>
                <c:pt idx="527">
                  <c:v>372.49</c:v>
                </c:pt>
                <c:pt idx="528">
                  <c:v>372.61</c:v>
                </c:pt>
                <c:pt idx="529">
                  <c:v>372.54</c:v>
                </c:pt>
                <c:pt idx="530">
                  <c:v>372.98</c:v>
                </c:pt>
                <c:pt idx="531">
                  <c:v>373.46</c:v>
                </c:pt>
                <c:pt idx="532">
                  <c:v>373.58</c:v>
                </c:pt>
                <c:pt idx="533">
                  <c:v>373.7</c:v>
                </c:pt>
                <c:pt idx="534">
                  <c:v>374.29</c:v>
                </c:pt>
                <c:pt idx="535">
                  <c:v>374.06</c:v>
                </c:pt>
                <c:pt idx="536">
                  <c:v>374.52</c:v>
                </c:pt>
                <c:pt idx="537">
                  <c:v>374.72</c:v>
                </c:pt>
                <c:pt idx="538">
                  <c:v>374.82</c:v>
                </c:pt>
                <c:pt idx="539">
                  <c:v>374.95</c:v>
                </c:pt>
                <c:pt idx="540">
                  <c:v>374.99</c:v>
                </c:pt>
                <c:pt idx="541">
                  <c:v>375.24</c:v>
                </c:pt>
                <c:pt idx="542">
                  <c:v>375.73</c:v>
                </c:pt>
                <c:pt idx="543">
                  <c:v>376.21</c:v>
                </c:pt>
                <c:pt idx="544">
                  <c:v>376.37</c:v>
                </c:pt>
                <c:pt idx="545">
                  <c:v>376.27</c:v>
                </c:pt>
                <c:pt idx="546">
                  <c:v>376.65</c:v>
                </c:pt>
                <c:pt idx="547">
                  <c:v>376.65</c:v>
                </c:pt>
                <c:pt idx="548">
                  <c:v>376.99</c:v>
                </c:pt>
                <c:pt idx="549">
                  <c:v>376.93</c:v>
                </c:pt>
                <c:pt idx="550">
                  <c:v>376.96</c:v>
                </c:pt>
                <c:pt idx="551">
                  <c:v>377.19</c:v>
                </c:pt>
                <c:pt idx="552">
                  <c:v>377.4</c:v>
                </c:pt>
                <c:pt idx="553">
                  <c:v>377.8</c:v>
                </c:pt>
                <c:pt idx="554">
                  <c:v>377.66</c:v>
                </c:pt>
                <c:pt idx="555">
                  <c:v>377.57</c:v>
                </c:pt>
                <c:pt idx="556">
                  <c:v>377.12</c:v>
                </c:pt>
                <c:pt idx="557">
                  <c:v>377.9</c:v>
                </c:pt>
                <c:pt idx="558">
                  <c:v>377.8</c:v>
                </c:pt>
                <c:pt idx="559">
                  <c:v>378</c:v>
                </c:pt>
                <c:pt idx="560">
                  <c:v>378.49</c:v>
                </c:pt>
                <c:pt idx="561">
                  <c:v>378.48</c:v>
                </c:pt>
                <c:pt idx="562">
                  <c:v>378.37</c:v>
                </c:pt>
                <c:pt idx="563">
                  <c:v>379.1</c:v>
                </c:pt>
                <c:pt idx="564">
                  <c:v>379.45</c:v>
                </c:pt>
                <c:pt idx="565">
                  <c:v>379.84</c:v>
                </c:pt>
                <c:pt idx="566">
                  <c:v>379.49</c:v>
                </c:pt>
                <c:pt idx="567">
                  <c:v>380.07</c:v>
                </c:pt>
                <c:pt idx="568">
                  <c:v>380.38</c:v>
                </c:pt>
                <c:pt idx="569">
                  <c:v>380.61</c:v>
                </c:pt>
                <c:pt idx="570">
                  <c:v>380.2</c:v>
                </c:pt>
                <c:pt idx="571">
                  <c:v>380.5</c:v>
                </c:pt>
                <c:pt idx="572">
                  <c:v>380.69</c:v>
                </c:pt>
                <c:pt idx="573">
                  <c:v>381.09</c:v>
                </c:pt>
                <c:pt idx="574">
                  <c:v>381.33</c:v>
                </c:pt>
                <c:pt idx="575">
                  <c:v>381.58</c:v>
                </c:pt>
                <c:pt idx="576">
                  <c:v>381.32</c:v>
                </c:pt>
                <c:pt idx="577">
                  <c:v>382.11</c:v>
                </c:pt>
                <c:pt idx="578">
                  <c:v>382.06</c:v>
                </c:pt>
                <c:pt idx="579">
                  <c:v>381.93</c:v>
                </c:pt>
                <c:pt idx="580">
                  <c:v>382.1</c:v>
                </c:pt>
                <c:pt idx="581">
                  <c:v>382.27</c:v>
                </c:pt>
                <c:pt idx="582">
                  <c:v>382.35</c:v>
                </c:pt>
                <c:pt idx="583">
                  <c:v>382.66</c:v>
                </c:pt>
                <c:pt idx="584">
                  <c:v>382.52</c:v>
                </c:pt>
                <c:pt idx="585">
                  <c:v>382.84</c:v>
                </c:pt>
                <c:pt idx="586">
                  <c:v>382.88</c:v>
                </c:pt>
                <c:pt idx="587">
                  <c:v>383.22</c:v>
                </c:pt>
                <c:pt idx="588">
                  <c:v>383.17</c:v>
                </c:pt>
                <c:pt idx="589">
                  <c:v>383.95</c:v>
                </c:pt>
                <c:pt idx="590">
                  <c:v>383.56</c:v>
                </c:pt>
                <c:pt idx="591">
                  <c:v>384.06</c:v>
                </c:pt>
                <c:pt idx="592">
                  <c:v>384.25</c:v>
                </c:pt>
                <c:pt idx="593">
                  <c:v>383.95</c:v>
                </c:pt>
                <c:pt idx="594">
                  <c:v>384.56</c:v>
                </c:pt>
                <c:pt idx="595">
                  <c:v>384.72</c:v>
                </c:pt>
                <c:pt idx="596">
                  <c:v>384.9</c:v>
                </c:pt>
                <c:pt idx="597">
                  <c:v>385.07</c:v>
                </c:pt>
                <c:pt idx="598">
                  <c:v>385.54</c:v>
                </c:pt>
                <c:pt idx="599">
                  <c:v>385.2</c:v>
                </c:pt>
                <c:pt idx="600">
                  <c:v>384.72</c:v>
                </c:pt>
                <c:pt idx="601">
                  <c:v>384.71</c:v>
                </c:pt>
                <c:pt idx="602">
                  <c:v>385.69</c:v>
                </c:pt>
                <c:pt idx="603">
                  <c:v>385.68</c:v>
                </c:pt>
                <c:pt idx="604">
                  <c:v>386.04</c:v>
                </c:pt>
                <c:pt idx="605">
                  <c:v>385.98</c:v>
                </c:pt>
                <c:pt idx="606">
                  <c:v>386.68</c:v>
                </c:pt>
                <c:pt idx="607">
                  <c:v>386.49</c:v>
                </c:pt>
                <c:pt idx="608">
                  <c:v>386.59</c:v>
                </c:pt>
                <c:pt idx="609">
                  <c:v>386.64</c:v>
                </c:pt>
                <c:pt idx="610">
                  <c:v>386.86</c:v>
                </c:pt>
                <c:pt idx="611">
                  <c:v>386.81</c:v>
                </c:pt>
                <c:pt idx="612">
                  <c:v>387.54</c:v>
                </c:pt>
                <c:pt idx="613">
                  <c:v>387.15</c:v>
                </c:pt>
                <c:pt idx="614">
                  <c:v>387.24</c:v>
                </c:pt>
                <c:pt idx="615">
                  <c:v>387.46</c:v>
                </c:pt>
                <c:pt idx="616">
                  <c:v>387.77</c:v>
                </c:pt>
                <c:pt idx="617">
                  <c:v>387.99</c:v>
                </c:pt>
                <c:pt idx="618">
                  <c:v>388.22</c:v>
                </c:pt>
                <c:pt idx="619">
                  <c:v>387.88</c:v>
                </c:pt>
                <c:pt idx="620">
                  <c:v>388.36</c:v>
                </c:pt>
                <c:pt idx="621">
                  <c:v>388.43</c:v>
                </c:pt>
                <c:pt idx="622">
                  <c:v>388.62</c:v>
                </c:pt>
                <c:pt idx="623">
                  <c:v>389.47</c:v>
                </c:pt>
                <c:pt idx="624">
                  <c:v>389.85</c:v>
                </c:pt>
                <c:pt idx="625">
                  <c:v>390.12</c:v>
                </c:pt>
                <c:pt idx="626">
                  <c:v>390.09</c:v>
                </c:pt>
                <c:pt idx="627">
                  <c:v>390.1</c:v>
                </c:pt>
                <c:pt idx="628">
                  <c:v>389.93</c:v>
                </c:pt>
                <c:pt idx="629">
                  <c:v>390.21</c:v>
                </c:pt>
                <c:pt idx="630">
                  <c:v>390.32</c:v>
                </c:pt>
                <c:pt idx="631">
                  <c:v>390.72</c:v>
                </c:pt>
                <c:pt idx="632">
                  <c:v>390.99</c:v>
                </c:pt>
                <c:pt idx="633">
                  <c:v>390.8</c:v>
                </c:pt>
                <c:pt idx="634">
                  <c:v>391.19</c:v>
                </c:pt>
                <c:pt idx="635">
                  <c:v>391.12</c:v>
                </c:pt>
                <c:pt idx="636">
                  <c:v>391.27</c:v>
                </c:pt>
                <c:pt idx="637">
                  <c:v>390.83</c:v>
                </c:pt>
                <c:pt idx="638">
                  <c:v>391.24</c:v>
                </c:pt>
                <c:pt idx="639">
                  <c:v>391.64</c:v>
                </c:pt>
                <c:pt idx="640">
                  <c:v>392.25</c:v>
                </c:pt>
                <c:pt idx="641">
                  <c:v>392.04</c:v>
                </c:pt>
                <c:pt idx="642">
                  <c:v>392.6</c:v>
                </c:pt>
                <c:pt idx="643">
                  <c:v>392.53</c:v>
                </c:pt>
                <c:pt idx="644">
                  <c:v>392.64</c:v>
                </c:pt>
                <c:pt idx="645">
                  <c:v>392.86</c:v>
                </c:pt>
                <c:pt idx="646">
                  <c:v>393.07</c:v>
                </c:pt>
                <c:pt idx="647">
                  <c:v>393.2</c:v>
                </c:pt>
                <c:pt idx="648">
                  <c:v>392.99</c:v>
                </c:pt>
                <c:pt idx="649">
                  <c:v>393.65</c:v>
                </c:pt>
                <c:pt idx="650">
                  <c:v>393.73</c:v>
                </c:pt>
                <c:pt idx="651">
                  <c:v>393.63</c:v>
                </c:pt>
                <c:pt idx="652">
                  <c:v>394.12</c:v>
                </c:pt>
                <c:pt idx="653">
                  <c:v>394.37</c:v>
                </c:pt>
                <c:pt idx="654">
                  <c:v>394.74</c:v>
                </c:pt>
                <c:pt idx="655">
                  <c:v>394.64</c:v>
                </c:pt>
                <c:pt idx="656">
                  <c:v>395.25</c:v>
                </c:pt>
                <c:pt idx="657">
                  <c:v>395.27</c:v>
                </c:pt>
                <c:pt idx="658">
                  <c:v>395.62</c:v>
                </c:pt>
                <c:pt idx="659">
                  <c:v>396.23</c:v>
                </c:pt>
                <c:pt idx="660">
                  <c:v>396.07</c:v>
                </c:pt>
                <c:pt idx="661">
                  <c:v>395.79</c:v>
                </c:pt>
                <c:pt idx="662">
                  <c:v>396.64</c:v>
                </c:pt>
                <c:pt idx="663">
                  <c:v>396.48</c:v>
                </c:pt>
                <c:pt idx="664">
                  <c:v>397.12</c:v>
                </c:pt>
                <c:pt idx="665">
                  <c:v>397.27</c:v>
                </c:pt>
                <c:pt idx="666">
                  <c:v>397.24</c:v>
                </c:pt>
                <c:pt idx="667">
                  <c:v>397.25</c:v>
                </c:pt>
                <c:pt idx="668">
                  <c:v>397.35</c:v>
                </c:pt>
                <c:pt idx="669">
                  <c:v>397.78</c:v>
                </c:pt>
                <c:pt idx="670">
                  <c:v>397.74</c:v>
                </c:pt>
                <c:pt idx="671">
                  <c:v>397.45</c:v>
                </c:pt>
                <c:pt idx="672">
                  <c:v>398.37</c:v>
                </c:pt>
                <c:pt idx="673">
                  <c:v>398.63</c:v>
                </c:pt>
                <c:pt idx="674">
                  <c:v>398.56</c:v>
                </c:pt>
                <c:pt idx="675">
                  <c:v>399.1</c:v>
                </c:pt>
                <c:pt idx="676">
                  <c:v>398.85</c:v>
                </c:pt>
                <c:pt idx="677">
                  <c:v>399.07</c:v>
                </c:pt>
                <c:pt idx="678">
                  <c:v>399.11</c:v>
                </c:pt>
                <c:pt idx="679">
                  <c:v>399.58</c:v>
                </c:pt>
                <c:pt idx="680">
                  <c:v>399.49</c:v>
                </c:pt>
                <c:pt idx="681">
                  <c:v>399.81</c:v>
                </c:pt>
                <c:pt idx="682">
                  <c:v>399.92</c:v>
                </c:pt>
                <c:pt idx="683">
                  <c:v>399.77</c:v>
                </c:pt>
                <c:pt idx="684">
                  <c:v>400.22</c:v>
                </c:pt>
                <c:pt idx="685">
                  <c:v>400.46</c:v>
                </c:pt>
                <c:pt idx="686">
                  <c:v>400.7</c:v>
                </c:pt>
                <c:pt idx="687">
                  <c:v>400.65</c:v>
                </c:pt>
                <c:pt idx="688">
                  <c:v>401.11</c:v>
                </c:pt>
                <c:pt idx="689">
                  <c:v>401.04</c:v>
                </c:pt>
                <c:pt idx="690">
                  <c:v>401.43</c:v>
                </c:pt>
                <c:pt idx="691">
                  <c:v>401.89</c:v>
                </c:pt>
                <c:pt idx="692">
                  <c:v>402.24</c:v>
                </c:pt>
                <c:pt idx="693">
                  <c:v>402.72</c:v>
                </c:pt>
                <c:pt idx="694">
                  <c:v>402.45</c:v>
                </c:pt>
                <c:pt idx="695">
                  <c:v>403.4</c:v>
                </c:pt>
                <c:pt idx="696">
                  <c:v>403.54</c:v>
                </c:pt>
                <c:pt idx="697">
                  <c:v>404.77</c:v>
                </c:pt>
                <c:pt idx="698">
                  <c:v>404.41</c:v>
                </c:pt>
                <c:pt idx="699">
                  <c:v>404.59</c:v>
                </c:pt>
                <c:pt idx="700">
                  <c:v>404.24</c:v>
                </c:pt>
                <c:pt idx="701">
                  <c:v>404.41</c:v>
                </c:pt>
                <c:pt idx="702">
                  <c:v>404.85</c:v>
                </c:pt>
                <c:pt idx="703">
                  <c:v>405.23</c:v>
                </c:pt>
                <c:pt idx="704">
                  <c:v>405.74</c:v>
                </c:pt>
                <c:pt idx="705">
                  <c:v>405.33</c:v>
                </c:pt>
                <c:pt idx="706">
                  <c:v>406.04</c:v>
                </c:pt>
                <c:pt idx="707">
                  <c:v>405.8</c:v>
                </c:pt>
                <c:pt idx="708">
                  <c:v>406.05</c:v>
                </c:pt>
                <c:pt idx="709">
                  <c:v>406.37</c:v>
                </c:pt>
                <c:pt idx="710">
                  <c:v>406.37</c:v>
                </c:pt>
                <c:pt idx="711">
                  <c:v>406.68</c:v>
                </c:pt>
                <c:pt idx="712">
                  <c:v>407.01</c:v>
                </c:pt>
                <c:pt idx="713">
                  <c:v>407.31</c:v>
                </c:pt>
                <c:pt idx="714">
                  <c:v>407.17</c:v>
                </c:pt>
                <c:pt idx="715">
                  <c:v>407.23</c:v>
                </c:pt>
                <c:pt idx="716">
                  <c:v>407.36</c:v>
                </c:pt>
                <c:pt idx="717">
                  <c:v>407.71</c:v>
                </c:pt>
                <c:pt idx="718">
                  <c:v>407.82</c:v>
                </c:pt>
                <c:pt idx="719">
                  <c:v>407.61</c:v>
                </c:pt>
                <c:pt idx="720">
                  <c:v>408.06</c:v>
                </c:pt>
                <c:pt idx="721">
                  <c:v>407.65</c:v>
                </c:pt>
                <c:pt idx="722">
                  <c:v>407.98</c:v>
                </c:pt>
                <c:pt idx="723">
                  <c:v>408.6</c:v>
                </c:pt>
                <c:pt idx="724">
                  <c:v>408.59</c:v>
                </c:pt>
                <c:pt idx="725">
                  <c:v>409.17</c:v>
                </c:pt>
                <c:pt idx="726">
                  <c:v>409.31</c:v>
                </c:pt>
                <c:pt idx="727">
                  <c:v>409.56</c:v>
                </c:pt>
                <c:pt idx="728">
                  <c:v>410.24</c:v>
                </c:pt>
                <c:pt idx="729">
                  <c:v>409.99</c:v>
                </c:pt>
                <c:pt idx="730">
                  <c:v>410.69</c:v>
                </c:pt>
                <c:pt idx="731">
                  <c:v>410.96</c:v>
                </c:pt>
                <c:pt idx="732">
                  <c:v>410.71</c:v>
                </c:pt>
                <c:pt idx="733">
                  <c:v>410.92</c:v>
                </c:pt>
                <c:pt idx="734">
                  <c:v>411.47</c:v>
                </c:pt>
                <c:pt idx="735">
                  <c:v>411.75</c:v>
                </c:pt>
                <c:pt idx="736">
                  <c:v>411.65</c:v>
                </c:pt>
                <c:pt idx="737">
                  <c:v>412.1</c:v>
                </c:pt>
                <c:pt idx="738">
                  <c:v>412.26</c:v>
                </c:pt>
                <c:pt idx="739">
                  <c:v>412.1</c:v>
                </c:pt>
                <c:pt idx="740">
                  <c:v>412.52</c:v>
                </c:pt>
                <c:pt idx="741">
                  <c:v>412.74</c:v>
                </c:pt>
                <c:pt idx="742">
                  <c:v>413.26</c:v>
                </c:pt>
                <c:pt idx="743">
                  <c:v>413.4</c:v>
                </c:pt>
                <c:pt idx="744">
                  <c:v>413.27</c:v>
                </c:pt>
                <c:pt idx="745">
                  <c:v>413.74</c:v>
                </c:pt>
                <c:pt idx="746">
                  <c:v>413.88</c:v>
                </c:pt>
                <c:pt idx="747">
                  <c:v>414.23</c:v>
                </c:pt>
                <c:pt idx="748">
                  <c:v>414.31</c:v>
                </c:pt>
                <c:pt idx="749">
                  <c:v>414.73</c:v>
                </c:pt>
                <c:pt idx="750">
                  <c:v>415.07</c:v>
                </c:pt>
                <c:pt idx="751">
                  <c:v>414.86</c:v>
                </c:pt>
                <c:pt idx="752">
                  <c:v>415.12</c:v>
                </c:pt>
                <c:pt idx="753">
                  <c:v>414.97</c:v>
                </c:pt>
                <c:pt idx="754">
                  <c:v>415.17</c:v>
                </c:pt>
                <c:pt idx="755">
                  <c:v>415.81</c:v>
                </c:pt>
                <c:pt idx="756">
                  <c:v>416.17</c:v>
                </c:pt>
                <c:pt idx="757">
                  <c:v>416.34</c:v>
                </c:pt>
                <c:pt idx="758">
                  <c:v>415.7</c:v>
                </c:pt>
                <c:pt idx="759">
                  <c:v>416.57</c:v>
                </c:pt>
                <c:pt idx="760">
                  <c:v>416.65</c:v>
                </c:pt>
                <c:pt idx="761">
                  <c:v>416.43</c:v>
                </c:pt>
                <c:pt idx="762">
                  <c:v>416.85</c:v>
                </c:pt>
                <c:pt idx="763">
                  <c:v>417.28</c:v>
                </c:pt>
                <c:pt idx="764">
                  <c:v>417.01</c:v>
                </c:pt>
                <c:pt idx="765">
                  <c:v>417.42</c:v>
                </c:pt>
                <c:pt idx="766">
                  <c:v>417.84</c:v>
                </c:pt>
                <c:pt idx="767">
                  <c:v>418.34</c:v>
                </c:pt>
                <c:pt idx="768">
                  <c:v>417.34</c:v>
                </c:pt>
                <c:pt idx="769">
                  <c:v>417.52</c:v>
                </c:pt>
                <c:pt idx="770">
                  <c:v>417.56</c:v>
                </c:pt>
                <c:pt idx="771">
                  <c:v>418.62</c:v>
                </c:pt>
                <c:pt idx="772">
                  <c:v>418.59</c:v>
                </c:pt>
                <c:pt idx="773">
                  <c:v>419.15</c:v>
                </c:pt>
                <c:pt idx="774">
                  <c:v>419.5</c:v>
                </c:pt>
                <c:pt idx="775">
                  <c:v>419.13</c:v>
                </c:pt>
                <c:pt idx="776">
                  <c:v>419.51</c:v>
                </c:pt>
                <c:pt idx="777">
                  <c:v>419.66</c:v>
                </c:pt>
                <c:pt idx="778">
                  <c:v>419.14</c:v>
                </c:pt>
                <c:pt idx="779">
                  <c:v>419.37</c:v>
                </c:pt>
                <c:pt idx="780">
                  <c:v>419.53</c:v>
                </c:pt>
                <c:pt idx="781">
                  <c:v>420.82</c:v>
                </c:pt>
                <c:pt idx="782">
                  <c:v>420.78</c:v>
                </c:pt>
                <c:pt idx="783">
                  <c:v>421.25</c:v>
                </c:pt>
                <c:pt idx="784">
                  <c:v>421.4</c:v>
                </c:pt>
                <c:pt idx="785">
                  <c:v>421.54</c:v>
                </c:pt>
                <c:pt idx="786">
                  <c:v>421.91</c:v>
                </c:pt>
                <c:pt idx="787">
                  <c:v>422.11</c:v>
                </c:pt>
                <c:pt idx="788">
                  <c:v>422.48</c:v>
                </c:pt>
                <c:pt idx="789">
                  <c:v>422.57</c:v>
                </c:pt>
                <c:pt idx="790">
                  <c:v>422.5</c:v>
                </c:pt>
                <c:pt idx="791">
                  <c:v>423.63</c:v>
                </c:pt>
                <c:pt idx="792">
                  <c:v>423.91</c:v>
                </c:pt>
                <c:pt idx="793">
                  <c:v>423.98</c:v>
                </c:pt>
                <c:pt idx="794">
                  <c:v>423.67</c:v>
                </c:pt>
                <c:pt idx="795">
                  <c:v>424.5</c:v>
                </c:pt>
                <c:pt idx="796">
                  <c:v>425.13</c:v>
                </c:pt>
                <c:pt idx="797">
                  <c:v>424.85</c:v>
                </c:pt>
                <c:pt idx="798">
                  <c:v>425.45</c:v>
                </c:pt>
                <c:pt idx="799">
                  <c:v>425.68</c:v>
                </c:pt>
                <c:pt idx="800">
                  <c:v>425.88</c:v>
                </c:pt>
                <c:pt idx="801">
                  <c:v>426.12</c:v>
                </c:pt>
                <c:pt idx="802">
                  <c:v>426.34</c:v>
                </c:pt>
                <c:pt idx="803">
                  <c:v>426.16</c:v>
                </c:pt>
                <c:pt idx="804">
                  <c:v>426.67</c:v>
                </c:pt>
                <c:pt idx="805">
                  <c:v>427.11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51-4F1E-8E85-612F16AD70E3}"/>
            </c:ext>
          </c:extLst>
        </c:ser>
        <c:ser>
          <c:idx val="1"/>
          <c:order val="1"/>
          <c:tx>
            <c:v>Constant fraction absorbed</c:v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'Fig 1 manual nonlinear regr'!$C$4:$C$78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xVal>
          <c:yVal>
            <c:numRef>
              <c:f>'Fig 1 manual nonlinear regr'!$H$4:$H$78</c:f>
              <c:numCache>
                <c:formatCode>0.00</c:formatCode>
                <c:ptCount val="75"/>
                <c:pt idx="0">
                  <c:v>310.5</c:v>
                </c:pt>
                <c:pt idx="1">
                  <c:v>310.95704714861961</c:v>
                </c:pt>
                <c:pt idx="2">
                  <c:v>311.44886738201683</c:v>
                </c:pt>
                <c:pt idx="3">
                  <c:v>311.94731814144933</c:v>
                </c:pt>
                <c:pt idx="4">
                  <c:v>312.45990552066712</c:v>
                </c:pt>
                <c:pt idx="5">
                  <c:v>312.98317826951683</c:v>
                </c:pt>
                <c:pt idx="6">
                  <c:v>313.55688344436345</c:v>
                </c:pt>
                <c:pt idx="7">
                  <c:v>314.16774564259964</c:v>
                </c:pt>
                <c:pt idx="8">
                  <c:v>314.79861782243091</c:v>
                </c:pt>
                <c:pt idx="9">
                  <c:v>315.44733509516863</c:v>
                </c:pt>
                <c:pt idx="10">
                  <c:v>316.12977094256127</c:v>
                </c:pt>
                <c:pt idx="11">
                  <c:v>316.85323306334345</c:v>
                </c:pt>
                <c:pt idx="12">
                  <c:v>317.57885554877288</c:v>
                </c:pt>
                <c:pt idx="13">
                  <c:v>318.33008433980046</c:v>
                </c:pt>
                <c:pt idx="14">
                  <c:v>319.12135012661025</c:v>
                </c:pt>
                <c:pt idx="15">
                  <c:v>319.95559762085873</c:v>
                </c:pt>
                <c:pt idx="16">
                  <c:v>320.82731180797526</c:v>
                </c:pt>
                <c:pt idx="17">
                  <c:v>321.74157256219303</c:v>
                </c:pt>
                <c:pt idx="18">
                  <c:v>322.68471334785255</c:v>
                </c:pt>
                <c:pt idx="19">
                  <c:v>323.67933071134951</c:v>
                </c:pt>
                <c:pt idx="20">
                  <c:v>324.73995907983112</c:v>
                </c:pt>
                <c:pt idx="21">
                  <c:v>325.88824279302133</c:v>
                </c:pt>
                <c:pt idx="22">
                  <c:v>327.08313345828208</c:v>
                </c:pt>
                <c:pt idx="23">
                  <c:v>328.3335721074385</c:v>
                </c:pt>
                <c:pt idx="24">
                  <c:v>329.65032973550598</c:v>
                </c:pt>
                <c:pt idx="25">
                  <c:v>330.96138244716241</c:v>
                </c:pt>
                <c:pt idx="26">
                  <c:v>332.27564745943232</c:v>
                </c:pt>
                <c:pt idx="27">
                  <c:v>333.66207825391086</c:v>
                </c:pt>
                <c:pt idx="28">
                  <c:v>335.08777834440167</c:v>
                </c:pt>
                <c:pt idx="29">
                  <c:v>336.5574590537575</c:v>
                </c:pt>
                <c:pt idx="30">
                  <c:v>338.06873705222375</c:v>
                </c:pt>
                <c:pt idx="31">
                  <c:v>339.5707283574385</c:v>
                </c:pt>
                <c:pt idx="32">
                  <c:v>341.03683399509185</c:v>
                </c:pt>
                <c:pt idx="33">
                  <c:v>342.49123986050597</c:v>
                </c:pt>
                <c:pt idx="34">
                  <c:v>343.95495685053663</c:v>
                </c:pt>
                <c:pt idx="35">
                  <c:v>345.4692237220857</c:v>
                </c:pt>
                <c:pt idx="36">
                  <c:v>347.03467322438632</c:v>
                </c:pt>
                <c:pt idx="37">
                  <c:v>348.62347980529125</c:v>
                </c:pt>
                <c:pt idx="38">
                  <c:v>350.2612348187115</c:v>
                </c:pt>
                <c:pt idx="39">
                  <c:v>351.96334798205504</c:v>
                </c:pt>
                <c:pt idx="40">
                  <c:v>353.68869845636488</c:v>
                </c:pt>
                <c:pt idx="41">
                  <c:v>355.44043418834337</c:v>
                </c:pt>
                <c:pt idx="42">
                  <c:v>357.22739987162561</c:v>
                </c:pt>
                <c:pt idx="43">
                  <c:v>358.96365852653361</c:v>
                </c:pt>
                <c:pt idx="44">
                  <c:v>360.71745959516858</c:v>
                </c:pt>
                <c:pt idx="45">
                  <c:v>362.4895387159508</c:v>
                </c:pt>
                <c:pt idx="46">
                  <c:v>364.30316934593549</c:v>
                </c:pt>
                <c:pt idx="47">
                  <c:v>366.17275982484654</c:v>
                </c:pt>
                <c:pt idx="48">
                  <c:v>368.05342819371157</c:v>
                </c:pt>
                <c:pt idx="49">
                  <c:v>369.9265337834355</c:v>
                </c:pt>
                <c:pt idx="50">
                  <c:v>371.84202447745389</c:v>
                </c:pt>
                <c:pt idx="51">
                  <c:v>373.80813695981584</c:v>
                </c:pt>
                <c:pt idx="52">
                  <c:v>375.78933515498454</c:v>
                </c:pt>
                <c:pt idx="53">
                  <c:v>377.81450803458574</c:v>
                </c:pt>
                <c:pt idx="54">
                  <c:v>379.94701090651824</c:v>
                </c:pt>
                <c:pt idx="55">
                  <c:v>382.15373395329738</c:v>
                </c:pt>
                <c:pt idx="56">
                  <c:v>384.43613172745381</c:v>
                </c:pt>
                <c:pt idx="57">
                  <c:v>386.79667919562866</c:v>
                </c:pt>
                <c:pt idx="58">
                  <c:v>389.22707169754585</c:v>
                </c:pt>
                <c:pt idx="59">
                  <c:v>391.69904800122686</c:v>
                </c:pt>
                <c:pt idx="60">
                  <c:v>394.13000134555199</c:v>
                </c:pt>
                <c:pt idx="61">
                  <c:v>396.70075920713174</c:v>
                </c:pt>
                <c:pt idx="62">
                  <c:v>399.36004315651826</c:v>
                </c:pt>
                <c:pt idx="63">
                  <c:v>402.05751402308266</c:v>
                </c:pt>
                <c:pt idx="64">
                  <c:v>404.77823206564403</c:v>
                </c:pt>
                <c:pt idx="65">
                  <c:v>407.51039038389558</c:v>
                </c:pt>
                <c:pt idx="66">
                  <c:v>410.23906557561338</c:v>
                </c:pt>
                <c:pt idx="67">
                  <c:v>412.96864696288333</c:v>
                </c:pt>
                <c:pt idx="68">
                  <c:v>415.74240819639562</c:v>
                </c:pt>
                <c:pt idx="69">
                  <c:v>418.57324233174836</c:v>
                </c:pt>
                <c:pt idx="70">
                  <c:v>421.43288929302139</c:v>
                </c:pt>
                <c:pt idx="71">
                  <c:v>424.14011004685574</c:v>
                </c:pt>
                <c:pt idx="72">
                  <c:v>426.99108341111952</c:v>
                </c:pt>
                <c:pt idx="73">
                  <c:v>429.86533978918698</c:v>
                </c:pt>
                <c:pt idx="74">
                  <c:v>432.77795695559803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51-4F1E-8E85-612F16AD70E3}"/>
            </c:ext>
          </c:extLst>
        </c:ser>
        <c:ser>
          <c:idx val="3"/>
          <c:order val="2"/>
          <c:tx>
            <c:v>Variable fraction absorbed</c:v>
          </c:tx>
          <c:spPr>
            <a:ln w="19050">
              <a:solidFill>
                <a:srgbClr val="00B050"/>
              </a:solidFill>
              <a:prstDash val="lgDashDot"/>
            </a:ln>
          </c:spPr>
          <c:marker>
            <c:symbol val="none"/>
          </c:marker>
          <c:xVal>
            <c:numRef>
              <c:f>'Fig 1 manual nonlinear regr'!$C$4:$C$78</c:f>
              <c:numCache>
                <c:formatCode>General</c:formatCod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numCache>
            </c:numRef>
          </c:xVal>
          <c:yVal>
            <c:numRef>
              <c:f>'Fig 1 manual nonlinear regr'!$R$4:$R$78</c:f>
              <c:numCache>
                <c:formatCode>0.00</c:formatCode>
                <c:ptCount val="75"/>
                <c:pt idx="0">
                  <c:v>312.2</c:v>
                </c:pt>
                <c:pt idx="1">
                  <c:v>312.45369875165136</c:v>
                </c:pt>
                <c:pt idx="2">
                  <c:v>312.76030041751108</c:v>
                </c:pt>
                <c:pt idx="3">
                  <c:v>313.07303873789459</c:v>
                </c:pt>
                <c:pt idx="4">
                  <c:v>313.40407728552941</c:v>
                </c:pt>
                <c:pt idx="5">
                  <c:v>313.74750016971467</c:v>
                </c:pt>
                <c:pt idx="6">
                  <c:v>314.16802491906083</c:v>
                </c:pt>
                <c:pt idx="7">
                  <c:v>314.64279312055737</c:v>
                </c:pt>
                <c:pt idx="8">
                  <c:v>315.14297370169982</c:v>
                </c:pt>
                <c:pt idx="9">
                  <c:v>315.66464258626087</c:v>
                </c:pt>
                <c:pt idx="10">
                  <c:v>316.23339242521763</c:v>
                </c:pt>
                <c:pt idx="11">
                  <c:v>316.86043636412046</c:v>
                </c:pt>
                <c:pt idx="12">
                  <c:v>317.48141440980976</c:v>
                </c:pt>
                <c:pt idx="13">
                  <c:v>318.13470663090663</c:v>
                </c:pt>
                <c:pt idx="14">
                  <c:v>318.84338396152941</c:v>
                </c:pt>
                <c:pt idx="15">
                  <c:v>319.61140772852076</c:v>
                </c:pt>
                <c:pt idx="16">
                  <c:v>320.42886390346456</c:v>
                </c:pt>
                <c:pt idx="17">
                  <c:v>321.30329161356622</c:v>
                </c:pt>
                <c:pt idx="18">
                  <c:v>322.21150171894158</c:v>
                </c:pt>
                <c:pt idx="19">
                  <c:v>323.18987754668063</c:v>
                </c:pt>
                <c:pt idx="20">
                  <c:v>324.26108030486625</c:v>
                </c:pt>
                <c:pt idx="21">
                  <c:v>325.45903498412611</c:v>
                </c:pt>
                <c:pt idx="22">
                  <c:v>326.71477018681634</c:v>
                </c:pt>
                <c:pt idx="23">
                  <c:v>328.04200259072644</c:v>
                </c:pt>
                <c:pt idx="24">
                  <c:v>329.4572273414002</c:v>
                </c:pt>
                <c:pt idx="25">
                  <c:v>330.84148301542854</c:v>
                </c:pt>
                <c:pt idx="26">
                  <c:v>332.20980526987324</c:v>
                </c:pt>
                <c:pt idx="27">
                  <c:v>333.67503903584947</c:v>
                </c:pt>
                <c:pt idx="28">
                  <c:v>335.18198155071758</c:v>
                </c:pt>
                <c:pt idx="29">
                  <c:v>336.73768826865114</c:v>
                </c:pt>
                <c:pt idx="30">
                  <c:v>338.3375211159015</c:v>
                </c:pt>
                <c:pt idx="31">
                  <c:v>339.8977113351084</c:v>
                </c:pt>
                <c:pt idx="32">
                  <c:v>341.37542928932186</c:v>
                </c:pt>
                <c:pt idx="33">
                  <c:v>342.81143241136647</c:v>
                </c:pt>
                <c:pt idx="34">
                  <c:v>344.240669767584</c:v>
                </c:pt>
                <c:pt idx="35">
                  <c:v>345.73058783260166</c:v>
                </c:pt>
                <c:pt idx="36">
                  <c:v>347.28129147212172</c:v>
                </c:pt>
                <c:pt idx="37">
                  <c:v>348.8464114940528</c:v>
                </c:pt>
                <c:pt idx="38">
                  <c:v>350.46751805112069</c:v>
                </c:pt>
                <c:pt idx="39">
                  <c:v>352.16891864342017</c:v>
                </c:pt>
                <c:pt idx="40">
                  <c:v>353.88223437400148</c:v>
                </c:pt>
                <c:pt idx="41">
                  <c:v>355.61242354343455</c:v>
                </c:pt>
                <c:pt idx="42">
                  <c:v>357.37367138747868</c:v>
                </c:pt>
                <c:pt idx="43">
                  <c:v>359.02516747808255</c:v>
                </c:pt>
                <c:pt idx="44">
                  <c:v>360.68004246920827</c:v>
                </c:pt>
                <c:pt idx="45">
                  <c:v>362.33944596243811</c:v>
                </c:pt>
                <c:pt idx="46">
                  <c:v>364.04131426565709</c:v>
                </c:pt>
                <c:pt idx="47">
                  <c:v>365.80852650993603</c:v>
                </c:pt>
                <c:pt idx="48">
                  <c:v>367.56679061954361</c:v>
                </c:pt>
                <c:pt idx="49">
                  <c:v>369.28580325739489</c:v>
                </c:pt>
                <c:pt idx="50">
                  <c:v>371.04772994749027</c:v>
                </c:pt>
                <c:pt idx="51">
                  <c:v>372.86536462354212</c:v>
                </c:pt>
                <c:pt idx="52">
                  <c:v>374.67982448308157</c:v>
                </c:pt>
                <c:pt idx="53">
                  <c:v>376.5383338393749</c:v>
                </c:pt>
                <c:pt idx="54">
                  <c:v>378.54367805798728</c:v>
                </c:pt>
                <c:pt idx="55">
                  <c:v>380.63954217866427</c:v>
                </c:pt>
                <c:pt idx="56">
                  <c:v>382.8269165335991</c:v>
                </c:pt>
                <c:pt idx="57">
                  <c:v>385.10844264083693</c:v>
                </c:pt>
                <c:pt idx="58">
                  <c:v>387.46911845456452</c:v>
                </c:pt>
                <c:pt idx="59">
                  <c:v>389.86158234558394</c:v>
                </c:pt>
                <c:pt idx="60">
                  <c:v>392.15045097841124</c:v>
                </c:pt>
                <c:pt idx="61">
                  <c:v>394.6326009296813</c:v>
                </c:pt>
                <c:pt idx="62">
                  <c:v>397.2213372348948</c:v>
                </c:pt>
                <c:pt idx="63">
                  <c:v>399.83282517371833</c:v>
                </c:pt>
                <c:pt idx="64">
                  <c:v>402.44232002403339</c:v>
                </c:pt>
                <c:pt idx="65">
                  <c:v>405.03057159231292</c:v>
                </c:pt>
                <c:pt idx="66">
                  <c:v>407.57353496019186</c:v>
                </c:pt>
                <c:pt idx="67">
                  <c:v>410.0790708073817</c:v>
                </c:pt>
                <c:pt idx="68">
                  <c:v>412.61841771829</c:v>
                </c:pt>
                <c:pt idx="69">
                  <c:v>415.21211276481523</c:v>
                </c:pt>
                <c:pt idx="70">
                  <c:v>417.81317566963884</c:v>
                </c:pt>
                <c:pt idx="71">
                  <c:v>420.12553006249152</c:v>
                </c:pt>
                <c:pt idx="72">
                  <c:v>422.63725368436059</c:v>
                </c:pt>
                <c:pt idx="73">
                  <c:v>425.1485691349684</c:v>
                </c:pt>
                <c:pt idx="74">
                  <c:v>427.68410469016351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51-4F1E-8E85-612F16AD70E3}"/>
            </c:ext>
          </c:extLst>
        </c:ser>
        <c:ser>
          <c:idx val="2"/>
          <c:order val="3"/>
          <c:tx>
            <c:v>Exponential rise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 1 manual nonlinear regr'!$AD$2:$AD$808</c:f>
              <c:numCache>
                <c:formatCode>General</c:formatCode>
                <c:ptCount val="807"/>
                <c:pt idx="0">
                  <c:v>1955</c:v>
                </c:pt>
                <c:pt idx="1">
                  <c:v>1958.2027</c:v>
                </c:pt>
                <c:pt idx="2">
                  <c:v>1958.2877000000001</c:v>
                </c:pt>
                <c:pt idx="3">
                  <c:v>1958.3698999999999</c:v>
                </c:pt>
                <c:pt idx="4">
                  <c:v>1958.4548</c:v>
                </c:pt>
                <c:pt idx="5">
                  <c:v>1958.537</c:v>
                </c:pt>
                <c:pt idx="6">
                  <c:v>1958.6219000000001</c:v>
                </c:pt>
                <c:pt idx="7">
                  <c:v>1958.7067999999999</c:v>
                </c:pt>
                <c:pt idx="8">
                  <c:v>1958.789</c:v>
                </c:pt>
                <c:pt idx="9">
                  <c:v>1958.874</c:v>
                </c:pt>
                <c:pt idx="10">
                  <c:v>1958.9562000000001</c:v>
                </c:pt>
                <c:pt idx="11">
                  <c:v>1959.0410999999999</c:v>
                </c:pt>
                <c:pt idx="12">
                  <c:v>1959.126</c:v>
                </c:pt>
                <c:pt idx="13">
                  <c:v>1959.2027</c:v>
                </c:pt>
                <c:pt idx="14">
                  <c:v>1959.2877000000001</c:v>
                </c:pt>
                <c:pt idx="15">
                  <c:v>1959.3698999999999</c:v>
                </c:pt>
                <c:pt idx="16">
                  <c:v>1959.4548</c:v>
                </c:pt>
                <c:pt idx="17">
                  <c:v>1959.537</c:v>
                </c:pt>
                <c:pt idx="18">
                  <c:v>1959.6219000000001</c:v>
                </c:pt>
                <c:pt idx="19">
                  <c:v>1959.7067999999999</c:v>
                </c:pt>
                <c:pt idx="20">
                  <c:v>1959.789</c:v>
                </c:pt>
                <c:pt idx="21">
                  <c:v>1959.874</c:v>
                </c:pt>
                <c:pt idx="22">
                  <c:v>1959.9562000000001</c:v>
                </c:pt>
                <c:pt idx="23">
                  <c:v>1960.0409999999999</c:v>
                </c:pt>
                <c:pt idx="24">
                  <c:v>1960.1257000000001</c:v>
                </c:pt>
                <c:pt idx="25">
                  <c:v>1960.2049</c:v>
                </c:pt>
                <c:pt idx="26">
                  <c:v>1960.2896000000001</c:v>
                </c:pt>
                <c:pt idx="27">
                  <c:v>1960.3715999999999</c:v>
                </c:pt>
                <c:pt idx="28">
                  <c:v>1960.4563000000001</c:v>
                </c:pt>
                <c:pt idx="29">
                  <c:v>1960.5382999999999</c:v>
                </c:pt>
                <c:pt idx="30">
                  <c:v>1960.623</c:v>
                </c:pt>
                <c:pt idx="31">
                  <c:v>1960.7076999999999</c:v>
                </c:pt>
                <c:pt idx="32">
                  <c:v>1960.7896000000001</c:v>
                </c:pt>
                <c:pt idx="33">
                  <c:v>1960.8742999999999</c:v>
                </c:pt>
                <c:pt idx="34">
                  <c:v>1960.9563000000001</c:v>
                </c:pt>
                <c:pt idx="35">
                  <c:v>1961.0410999999999</c:v>
                </c:pt>
                <c:pt idx="36">
                  <c:v>1961.126</c:v>
                </c:pt>
                <c:pt idx="37">
                  <c:v>1961.2027</c:v>
                </c:pt>
                <c:pt idx="38">
                  <c:v>1961.2877000000001</c:v>
                </c:pt>
                <c:pt idx="39">
                  <c:v>1961.3698999999999</c:v>
                </c:pt>
                <c:pt idx="40">
                  <c:v>1961.4548</c:v>
                </c:pt>
                <c:pt idx="41">
                  <c:v>1961.537</c:v>
                </c:pt>
                <c:pt idx="42">
                  <c:v>1961.6219000000001</c:v>
                </c:pt>
                <c:pt idx="43">
                  <c:v>1961.7067999999999</c:v>
                </c:pt>
                <c:pt idx="44">
                  <c:v>1961.789</c:v>
                </c:pt>
                <c:pt idx="45">
                  <c:v>1961.874</c:v>
                </c:pt>
                <c:pt idx="46">
                  <c:v>1961.9562000000001</c:v>
                </c:pt>
                <c:pt idx="47">
                  <c:v>1962.0410999999999</c:v>
                </c:pt>
                <c:pt idx="48">
                  <c:v>1962.126</c:v>
                </c:pt>
                <c:pt idx="49">
                  <c:v>1962.2027</c:v>
                </c:pt>
                <c:pt idx="50">
                  <c:v>1962.2877000000001</c:v>
                </c:pt>
                <c:pt idx="51">
                  <c:v>1962.3698999999999</c:v>
                </c:pt>
                <c:pt idx="52">
                  <c:v>1962.4548</c:v>
                </c:pt>
                <c:pt idx="53">
                  <c:v>1962.537</c:v>
                </c:pt>
                <c:pt idx="54">
                  <c:v>1962.6219000000001</c:v>
                </c:pt>
                <c:pt idx="55">
                  <c:v>1962.7067999999999</c:v>
                </c:pt>
                <c:pt idx="56">
                  <c:v>1962.789</c:v>
                </c:pt>
                <c:pt idx="57">
                  <c:v>1962.874</c:v>
                </c:pt>
                <c:pt idx="58">
                  <c:v>1962.9562000000001</c:v>
                </c:pt>
                <c:pt idx="59">
                  <c:v>1963.0410999999999</c:v>
                </c:pt>
                <c:pt idx="60">
                  <c:v>1963.126</c:v>
                </c:pt>
                <c:pt idx="61">
                  <c:v>1963.2027</c:v>
                </c:pt>
                <c:pt idx="62">
                  <c:v>1963.2877000000001</c:v>
                </c:pt>
                <c:pt idx="63">
                  <c:v>1963.3698999999999</c:v>
                </c:pt>
                <c:pt idx="64">
                  <c:v>1963.4548</c:v>
                </c:pt>
                <c:pt idx="65">
                  <c:v>1963.537</c:v>
                </c:pt>
                <c:pt idx="66">
                  <c:v>1963.6219000000001</c:v>
                </c:pt>
                <c:pt idx="67">
                  <c:v>1963.7067999999999</c:v>
                </c:pt>
                <c:pt idx="68">
                  <c:v>1963.789</c:v>
                </c:pt>
                <c:pt idx="69">
                  <c:v>1963.874</c:v>
                </c:pt>
                <c:pt idx="70">
                  <c:v>1963.9562000000001</c:v>
                </c:pt>
                <c:pt idx="71">
                  <c:v>1964.0409999999999</c:v>
                </c:pt>
                <c:pt idx="72">
                  <c:v>1964.1257000000001</c:v>
                </c:pt>
                <c:pt idx="73">
                  <c:v>1964.2049</c:v>
                </c:pt>
                <c:pt idx="74">
                  <c:v>1964.2896000000001</c:v>
                </c:pt>
                <c:pt idx="75">
                  <c:v>1964.3715999999999</c:v>
                </c:pt>
                <c:pt idx="76">
                  <c:v>1964.4563000000001</c:v>
                </c:pt>
                <c:pt idx="77">
                  <c:v>1964.5382999999999</c:v>
                </c:pt>
                <c:pt idx="78">
                  <c:v>1964.623</c:v>
                </c:pt>
                <c:pt idx="79">
                  <c:v>1964.7076999999999</c:v>
                </c:pt>
                <c:pt idx="80">
                  <c:v>1964.7896000000001</c:v>
                </c:pt>
                <c:pt idx="81">
                  <c:v>1964.8742999999999</c:v>
                </c:pt>
                <c:pt idx="82">
                  <c:v>1964.9563000000001</c:v>
                </c:pt>
                <c:pt idx="83">
                  <c:v>1965.0410999999999</c:v>
                </c:pt>
                <c:pt idx="84">
                  <c:v>1965.126</c:v>
                </c:pt>
                <c:pt idx="85">
                  <c:v>1965.2027</c:v>
                </c:pt>
                <c:pt idx="86">
                  <c:v>1965.2877000000001</c:v>
                </c:pt>
                <c:pt idx="87">
                  <c:v>1965.3698999999999</c:v>
                </c:pt>
                <c:pt idx="88">
                  <c:v>1965.4548</c:v>
                </c:pt>
                <c:pt idx="89">
                  <c:v>1965.537</c:v>
                </c:pt>
                <c:pt idx="90">
                  <c:v>1965.6219000000001</c:v>
                </c:pt>
                <c:pt idx="91">
                  <c:v>1965.7067999999999</c:v>
                </c:pt>
                <c:pt idx="92">
                  <c:v>1965.789</c:v>
                </c:pt>
                <c:pt idx="93">
                  <c:v>1965.874</c:v>
                </c:pt>
                <c:pt idx="94">
                  <c:v>1965.9562000000001</c:v>
                </c:pt>
                <c:pt idx="95">
                  <c:v>1966.0410999999999</c:v>
                </c:pt>
                <c:pt idx="96">
                  <c:v>1966.126</c:v>
                </c:pt>
                <c:pt idx="97">
                  <c:v>1966.2027</c:v>
                </c:pt>
                <c:pt idx="98">
                  <c:v>1966.2877000000001</c:v>
                </c:pt>
                <c:pt idx="99">
                  <c:v>1966.3698999999999</c:v>
                </c:pt>
                <c:pt idx="100">
                  <c:v>1966.4548</c:v>
                </c:pt>
                <c:pt idx="101">
                  <c:v>1966.537</c:v>
                </c:pt>
                <c:pt idx="102">
                  <c:v>1966.6219000000001</c:v>
                </c:pt>
                <c:pt idx="103">
                  <c:v>1966.7067999999999</c:v>
                </c:pt>
                <c:pt idx="104">
                  <c:v>1966.789</c:v>
                </c:pt>
                <c:pt idx="105">
                  <c:v>1966.874</c:v>
                </c:pt>
                <c:pt idx="106">
                  <c:v>1966.9562000000001</c:v>
                </c:pt>
                <c:pt idx="107">
                  <c:v>1967.0410999999999</c:v>
                </c:pt>
                <c:pt idx="108">
                  <c:v>1967.126</c:v>
                </c:pt>
                <c:pt idx="109">
                  <c:v>1967.2027</c:v>
                </c:pt>
                <c:pt idx="110">
                  <c:v>1967.2877000000001</c:v>
                </c:pt>
                <c:pt idx="111">
                  <c:v>1967.3698999999999</c:v>
                </c:pt>
                <c:pt idx="112">
                  <c:v>1967.4548</c:v>
                </c:pt>
                <c:pt idx="113">
                  <c:v>1967.537</c:v>
                </c:pt>
                <c:pt idx="114">
                  <c:v>1967.6219000000001</c:v>
                </c:pt>
                <c:pt idx="115">
                  <c:v>1967.7067999999999</c:v>
                </c:pt>
                <c:pt idx="116">
                  <c:v>1967.789</c:v>
                </c:pt>
                <c:pt idx="117">
                  <c:v>1967.874</c:v>
                </c:pt>
                <c:pt idx="118">
                  <c:v>1967.9562000000001</c:v>
                </c:pt>
                <c:pt idx="119">
                  <c:v>1968.0409999999999</c:v>
                </c:pt>
                <c:pt idx="120">
                  <c:v>1968.1257000000001</c:v>
                </c:pt>
                <c:pt idx="121">
                  <c:v>1968.2049</c:v>
                </c:pt>
                <c:pt idx="122">
                  <c:v>1968.2896000000001</c:v>
                </c:pt>
                <c:pt idx="123">
                  <c:v>1968.3715999999999</c:v>
                </c:pt>
                <c:pt idx="124">
                  <c:v>1968.4563000000001</c:v>
                </c:pt>
                <c:pt idx="125">
                  <c:v>1968.5382999999999</c:v>
                </c:pt>
                <c:pt idx="126">
                  <c:v>1968.623</c:v>
                </c:pt>
                <c:pt idx="127">
                  <c:v>1968.7076999999999</c:v>
                </c:pt>
                <c:pt idx="128">
                  <c:v>1968.7896000000001</c:v>
                </c:pt>
                <c:pt idx="129">
                  <c:v>1968.8742999999999</c:v>
                </c:pt>
                <c:pt idx="130">
                  <c:v>1968.9563000000001</c:v>
                </c:pt>
                <c:pt idx="131">
                  <c:v>1969.0410999999999</c:v>
                </c:pt>
                <c:pt idx="132">
                  <c:v>1969.126</c:v>
                </c:pt>
                <c:pt idx="133">
                  <c:v>1969.2027</c:v>
                </c:pt>
                <c:pt idx="134">
                  <c:v>1969.2877000000001</c:v>
                </c:pt>
                <c:pt idx="135">
                  <c:v>1969.3698999999999</c:v>
                </c:pt>
                <c:pt idx="136">
                  <c:v>1969.4548</c:v>
                </c:pt>
                <c:pt idx="137">
                  <c:v>1969.537</c:v>
                </c:pt>
                <c:pt idx="138">
                  <c:v>1969.6219000000001</c:v>
                </c:pt>
                <c:pt idx="139">
                  <c:v>1969.7067999999999</c:v>
                </c:pt>
                <c:pt idx="140">
                  <c:v>1969.789</c:v>
                </c:pt>
                <c:pt idx="141">
                  <c:v>1969.874</c:v>
                </c:pt>
                <c:pt idx="142">
                  <c:v>1969.9562000000001</c:v>
                </c:pt>
                <c:pt idx="143">
                  <c:v>1970.0410999999999</c:v>
                </c:pt>
                <c:pt idx="144">
                  <c:v>1970.126</c:v>
                </c:pt>
                <c:pt idx="145">
                  <c:v>1970.2027</c:v>
                </c:pt>
                <c:pt idx="146">
                  <c:v>1970.2877000000001</c:v>
                </c:pt>
                <c:pt idx="147">
                  <c:v>1970.3698999999999</c:v>
                </c:pt>
                <c:pt idx="148">
                  <c:v>1970.4548</c:v>
                </c:pt>
                <c:pt idx="149">
                  <c:v>1970.537</c:v>
                </c:pt>
                <c:pt idx="150">
                  <c:v>1970.6219000000001</c:v>
                </c:pt>
                <c:pt idx="151">
                  <c:v>1970.7067999999999</c:v>
                </c:pt>
                <c:pt idx="152">
                  <c:v>1970.789</c:v>
                </c:pt>
                <c:pt idx="153">
                  <c:v>1970.874</c:v>
                </c:pt>
                <c:pt idx="154">
                  <c:v>1970.9562000000001</c:v>
                </c:pt>
                <c:pt idx="155">
                  <c:v>1971.0410999999999</c:v>
                </c:pt>
                <c:pt idx="156">
                  <c:v>1971.126</c:v>
                </c:pt>
                <c:pt idx="157">
                  <c:v>1971.2027</c:v>
                </c:pt>
                <c:pt idx="158">
                  <c:v>1971.2877000000001</c:v>
                </c:pt>
                <c:pt idx="159">
                  <c:v>1971.3698999999999</c:v>
                </c:pt>
                <c:pt idx="160">
                  <c:v>1971.4548</c:v>
                </c:pt>
                <c:pt idx="161">
                  <c:v>1971.537</c:v>
                </c:pt>
                <c:pt idx="162">
                  <c:v>1971.6219000000001</c:v>
                </c:pt>
                <c:pt idx="163">
                  <c:v>1971.7067999999999</c:v>
                </c:pt>
                <c:pt idx="164">
                  <c:v>1971.789</c:v>
                </c:pt>
                <c:pt idx="165">
                  <c:v>1971.874</c:v>
                </c:pt>
                <c:pt idx="166">
                  <c:v>1971.9562000000001</c:v>
                </c:pt>
                <c:pt idx="167">
                  <c:v>1972.0409999999999</c:v>
                </c:pt>
                <c:pt idx="168">
                  <c:v>1972.1257000000001</c:v>
                </c:pt>
                <c:pt idx="169">
                  <c:v>1972.2049</c:v>
                </c:pt>
                <c:pt idx="170">
                  <c:v>1972.2896000000001</c:v>
                </c:pt>
                <c:pt idx="171">
                  <c:v>1972.3715999999999</c:v>
                </c:pt>
                <c:pt idx="172">
                  <c:v>1972.4563000000001</c:v>
                </c:pt>
                <c:pt idx="173">
                  <c:v>1972.5382999999999</c:v>
                </c:pt>
                <c:pt idx="174">
                  <c:v>1972.623</c:v>
                </c:pt>
                <c:pt idx="175">
                  <c:v>1972.7076999999999</c:v>
                </c:pt>
                <c:pt idx="176">
                  <c:v>1972.7896000000001</c:v>
                </c:pt>
                <c:pt idx="177">
                  <c:v>1972.8742999999999</c:v>
                </c:pt>
                <c:pt idx="178">
                  <c:v>1972.9563000000001</c:v>
                </c:pt>
                <c:pt idx="179">
                  <c:v>1973.0410999999999</c:v>
                </c:pt>
                <c:pt idx="180">
                  <c:v>1973.126</c:v>
                </c:pt>
                <c:pt idx="181">
                  <c:v>1973.2027</c:v>
                </c:pt>
                <c:pt idx="182">
                  <c:v>1973.2877000000001</c:v>
                </c:pt>
                <c:pt idx="183">
                  <c:v>1973.3698999999999</c:v>
                </c:pt>
                <c:pt idx="184">
                  <c:v>1973.4548</c:v>
                </c:pt>
                <c:pt idx="185">
                  <c:v>1973.537</c:v>
                </c:pt>
                <c:pt idx="186">
                  <c:v>1973.6219000000001</c:v>
                </c:pt>
                <c:pt idx="187">
                  <c:v>1973.7067999999999</c:v>
                </c:pt>
                <c:pt idx="188">
                  <c:v>1973.789</c:v>
                </c:pt>
                <c:pt idx="189">
                  <c:v>1973.874</c:v>
                </c:pt>
                <c:pt idx="190">
                  <c:v>1973.9562000000001</c:v>
                </c:pt>
                <c:pt idx="191">
                  <c:v>1974.0410999999999</c:v>
                </c:pt>
                <c:pt idx="192">
                  <c:v>1974.126</c:v>
                </c:pt>
                <c:pt idx="193">
                  <c:v>1974.2027</c:v>
                </c:pt>
                <c:pt idx="194">
                  <c:v>1974.2877000000001</c:v>
                </c:pt>
                <c:pt idx="195">
                  <c:v>1974.375</c:v>
                </c:pt>
                <c:pt idx="196">
                  <c:v>1974.4583</c:v>
                </c:pt>
                <c:pt idx="197">
                  <c:v>1974.5417</c:v>
                </c:pt>
                <c:pt idx="198">
                  <c:v>1974.625</c:v>
                </c:pt>
                <c:pt idx="199">
                  <c:v>1974.7083</c:v>
                </c:pt>
                <c:pt idx="200">
                  <c:v>1974.7917</c:v>
                </c:pt>
                <c:pt idx="201">
                  <c:v>1974.875</c:v>
                </c:pt>
                <c:pt idx="202">
                  <c:v>1974.9583</c:v>
                </c:pt>
                <c:pt idx="203">
                  <c:v>1975.0417</c:v>
                </c:pt>
                <c:pt idx="204">
                  <c:v>1975.125</c:v>
                </c:pt>
                <c:pt idx="205">
                  <c:v>1975.2083</c:v>
                </c:pt>
                <c:pt idx="206">
                  <c:v>1975.2917</c:v>
                </c:pt>
                <c:pt idx="207">
                  <c:v>1975.375</c:v>
                </c:pt>
                <c:pt idx="208">
                  <c:v>1975.4583</c:v>
                </c:pt>
                <c:pt idx="209">
                  <c:v>1975.5417</c:v>
                </c:pt>
                <c:pt idx="210">
                  <c:v>1975.625</c:v>
                </c:pt>
                <c:pt idx="211">
                  <c:v>1975.7083</c:v>
                </c:pt>
                <c:pt idx="212">
                  <c:v>1975.7917</c:v>
                </c:pt>
                <c:pt idx="213">
                  <c:v>1975.875</c:v>
                </c:pt>
                <c:pt idx="214">
                  <c:v>1975.9583</c:v>
                </c:pt>
                <c:pt idx="215">
                  <c:v>1976.0417</c:v>
                </c:pt>
                <c:pt idx="216">
                  <c:v>1976.125</c:v>
                </c:pt>
                <c:pt idx="217">
                  <c:v>1976.2083</c:v>
                </c:pt>
                <c:pt idx="218">
                  <c:v>1976.2917</c:v>
                </c:pt>
                <c:pt idx="219">
                  <c:v>1976.375</c:v>
                </c:pt>
                <c:pt idx="220">
                  <c:v>1976.4583</c:v>
                </c:pt>
                <c:pt idx="221">
                  <c:v>1976.5417</c:v>
                </c:pt>
                <c:pt idx="222">
                  <c:v>1976.625</c:v>
                </c:pt>
                <c:pt idx="223">
                  <c:v>1976.7083</c:v>
                </c:pt>
                <c:pt idx="224">
                  <c:v>1976.7917</c:v>
                </c:pt>
                <c:pt idx="225">
                  <c:v>1976.875</c:v>
                </c:pt>
                <c:pt idx="226">
                  <c:v>1976.9583</c:v>
                </c:pt>
                <c:pt idx="227">
                  <c:v>1977.0417</c:v>
                </c:pt>
                <c:pt idx="228">
                  <c:v>1977.125</c:v>
                </c:pt>
                <c:pt idx="229">
                  <c:v>1977.2083</c:v>
                </c:pt>
                <c:pt idx="230">
                  <c:v>1977.2917</c:v>
                </c:pt>
                <c:pt idx="231">
                  <c:v>1977.375</c:v>
                </c:pt>
                <c:pt idx="232">
                  <c:v>1977.4583</c:v>
                </c:pt>
                <c:pt idx="233">
                  <c:v>1977.5417</c:v>
                </c:pt>
                <c:pt idx="234">
                  <c:v>1977.625</c:v>
                </c:pt>
                <c:pt idx="235">
                  <c:v>1977.7083</c:v>
                </c:pt>
                <c:pt idx="236">
                  <c:v>1977.7917</c:v>
                </c:pt>
                <c:pt idx="237">
                  <c:v>1977.875</c:v>
                </c:pt>
                <c:pt idx="238">
                  <c:v>1977.9583</c:v>
                </c:pt>
                <c:pt idx="239">
                  <c:v>1978.0417</c:v>
                </c:pt>
                <c:pt idx="240">
                  <c:v>1978.125</c:v>
                </c:pt>
                <c:pt idx="241">
                  <c:v>1978.2083</c:v>
                </c:pt>
                <c:pt idx="242">
                  <c:v>1978.2917</c:v>
                </c:pt>
                <c:pt idx="243">
                  <c:v>1978.375</c:v>
                </c:pt>
                <c:pt idx="244">
                  <c:v>1978.4583</c:v>
                </c:pt>
                <c:pt idx="245">
                  <c:v>1978.5417</c:v>
                </c:pt>
                <c:pt idx="246">
                  <c:v>1978.625</c:v>
                </c:pt>
                <c:pt idx="247">
                  <c:v>1978.7083</c:v>
                </c:pt>
                <c:pt idx="248">
                  <c:v>1978.7917</c:v>
                </c:pt>
                <c:pt idx="249">
                  <c:v>1978.875</c:v>
                </c:pt>
                <c:pt idx="250">
                  <c:v>1978.9583</c:v>
                </c:pt>
                <c:pt idx="251">
                  <c:v>1979.0417</c:v>
                </c:pt>
                <c:pt idx="252">
                  <c:v>1979.125</c:v>
                </c:pt>
                <c:pt idx="253">
                  <c:v>1979.2083</c:v>
                </c:pt>
                <c:pt idx="254">
                  <c:v>1979.2917</c:v>
                </c:pt>
                <c:pt idx="255">
                  <c:v>1979.375</c:v>
                </c:pt>
                <c:pt idx="256">
                  <c:v>1979.4583</c:v>
                </c:pt>
                <c:pt idx="257">
                  <c:v>1979.5417</c:v>
                </c:pt>
                <c:pt idx="258">
                  <c:v>1979.625</c:v>
                </c:pt>
                <c:pt idx="259">
                  <c:v>1979.7083</c:v>
                </c:pt>
                <c:pt idx="260">
                  <c:v>1979.7917</c:v>
                </c:pt>
                <c:pt idx="261">
                  <c:v>1979.875</c:v>
                </c:pt>
                <c:pt idx="262">
                  <c:v>1979.9583</c:v>
                </c:pt>
                <c:pt idx="263">
                  <c:v>1980.0417</c:v>
                </c:pt>
                <c:pt idx="264">
                  <c:v>1980.125</c:v>
                </c:pt>
                <c:pt idx="265">
                  <c:v>1980.2083</c:v>
                </c:pt>
                <c:pt idx="266">
                  <c:v>1980.2917</c:v>
                </c:pt>
                <c:pt idx="267">
                  <c:v>1980.375</c:v>
                </c:pt>
                <c:pt idx="268">
                  <c:v>1980.4583</c:v>
                </c:pt>
                <c:pt idx="269">
                  <c:v>1980.5417</c:v>
                </c:pt>
                <c:pt idx="270">
                  <c:v>1980.625</c:v>
                </c:pt>
                <c:pt idx="271">
                  <c:v>1980.7083</c:v>
                </c:pt>
                <c:pt idx="272">
                  <c:v>1980.7917</c:v>
                </c:pt>
                <c:pt idx="273">
                  <c:v>1980.875</c:v>
                </c:pt>
                <c:pt idx="274">
                  <c:v>1980.9583</c:v>
                </c:pt>
                <c:pt idx="275">
                  <c:v>1981.0417</c:v>
                </c:pt>
                <c:pt idx="276">
                  <c:v>1981.125</c:v>
                </c:pt>
                <c:pt idx="277">
                  <c:v>1981.2083</c:v>
                </c:pt>
                <c:pt idx="278">
                  <c:v>1981.2917</c:v>
                </c:pt>
                <c:pt idx="279">
                  <c:v>1981.375</c:v>
                </c:pt>
                <c:pt idx="280">
                  <c:v>1981.4583</c:v>
                </c:pt>
                <c:pt idx="281">
                  <c:v>1981.5417</c:v>
                </c:pt>
                <c:pt idx="282">
                  <c:v>1981.625</c:v>
                </c:pt>
                <c:pt idx="283">
                  <c:v>1981.7083</c:v>
                </c:pt>
                <c:pt idx="284">
                  <c:v>1981.7917</c:v>
                </c:pt>
                <c:pt idx="285">
                  <c:v>1981.875</c:v>
                </c:pt>
                <c:pt idx="286">
                  <c:v>1981.9583</c:v>
                </c:pt>
                <c:pt idx="287">
                  <c:v>1982.0417</c:v>
                </c:pt>
                <c:pt idx="288">
                  <c:v>1982.125</c:v>
                </c:pt>
                <c:pt idx="289">
                  <c:v>1982.2083</c:v>
                </c:pt>
                <c:pt idx="290">
                  <c:v>1982.2917</c:v>
                </c:pt>
                <c:pt idx="291">
                  <c:v>1982.375</c:v>
                </c:pt>
                <c:pt idx="292">
                  <c:v>1982.4583</c:v>
                </c:pt>
                <c:pt idx="293">
                  <c:v>1982.5417</c:v>
                </c:pt>
                <c:pt idx="294">
                  <c:v>1982.625</c:v>
                </c:pt>
                <c:pt idx="295">
                  <c:v>1982.7083</c:v>
                </c:pt>
                <c:pt idx="296">
                  <c:v>1982.7917</c:v>
                </c:pt>
                <c:pt idx="297">
                  <c:v>1982.875</c:v>
                </c:pt>
                <c:pt idx="298">
                  <c:v>1982.9583</c:v>
                </c:pt>
                <c:pt idx="299">
                  <c:v>1983.0417</c:v>
                </c:pt>
                <c:pt idx="300">
                  <c:v>1983.125</c:v>
                </c:pt>
                <c:pt idx="301">
                  <c:v>1983.2083</c:v>
                </c:pt>
                <c:pt idx="302">
                  <c:v>1983.2917</c:v>
                </c:pt>
                <c:pt idx="303">
                  <c:v>1983.375</c:v>
                </c:pt>
                <c:pt idx="304">
                  <c:v>1983.4583</c:v>
                </c:pt>
                <c:pt idx="305">
                  <c:v>1983.5417</c:v>
                </c:pt>
                <c:pt idx="306">
                  <c:v>1983.625</c:v>
                </c:pt>
                <c:pt idx="307">
                  <c:v>1983.7083</c:v>
                </c:pt>
                <c:pt idx="308">
                  <c:v>1983.7917</c:v>
                </c:pt>
                <c:pt idx="309">
                  <c:v>1983.875</c:v>
                </c:pt>
                <c:pt idx="310">
                  <c:v>1983.9583</c:v>
                </c:pt>
                <c:pt idx="311">
                  <c:v>1984.0417</c:v>
                </c:pt>
                <c:pt idx="312">
                  <c:v>1984.125</c:v>
                </c:pt>
                <c:pt idx="313">
                  <c:v>1984.2083</c:v>
                </c:pt>
                <c:pt idx="314">
                  <c:v>1984.2917</c:v>
                </c:pt>
                <c:pt idx="315">
                  <c:v>1984.375</c:v>
                </c:pt>
                <c:pt idx="316">
                  <c:v>1984.4583</c:v>
                </c:pt>
                <c:pt idx="317">
                  <c:v>1984.5417</c:v>
                </c:pt>
                <c:pt idx="318">
                  <c:v>1984.625</c:v>
                </c:pt>
                <c:pt idx="319">
                  <c:v>1984.7083</c:v>
                </c:pt>
                <c:pt idx="320">
                  <c:v>1984.7917</c:v>
                </c:pt>
                <c:pt idx="321">
                  <c:v>1984.875</c:v>
                </c:pt>
                <c:pt idx="322">
                  <c:v>1984.9583</c:v>
                </c:pt>
                <c:pt idx="323">
                  <c:v>1985.0417</c:v>
                </c:pt>
                <c:pt idx="324">
                  <c:v>1985.125</c:v>
                </c:pt>
                <c:pt idx="325">
                  <c:v>1985.2083</c:v>
                </c:pt>
                <c:pt idx="326">
                  <c:v>1985.2917</c:v>
                </c:pt>
                <c:pt idx="327">
                  <c:v>1985.375</c:v>
                </c:pt>
                <c:pt idx="328">
                  <c:v>1985.4583</c:v>
                </c:pt>
                <c:pt idx="329">
                  <c:v>1985.5417</c:v>
                </c:pt>
                <c:pt idx="330">
                  <c:v>1985.625</c:v>
                </c:pt>
                <c:pt idx="331">
                  <c:v>1985.7083</c:v>
                </c:pt>
                <c:pt idx="332">
                  <c:v>1985.7917</c:v>
                </c:pt>
                <c:pt idx="333">
                  <c:v>1985.875</c:v>
                </c:pt>
                <c:pt idx="334">
                  <c:v>1985.9583</c:v>
                </c:pt>
                <c:pt idx="335">
                  <c:v>1986.0417</c:v>
                </c:pt>
                <c:pt idx="336">
                  <c:v>1986.125</c:v>
                </c:pt>
                <c:pt idx="337">
                  <c:v>1986.2083</c:v>
                </c:pt>
                <c:pt idx="338">
                  <c:v>1986.2917</c:v>
                </c:pt>
                <c:pt idx="339">
                  <c:v>1986.375</c:v>
                </c:pt>
                <c:pt idx="340">
                  <c:v>1986.4583</c:v>
                </c:pt>
                <c:pt idx="341">
                  <c:v>1986.5417</c:v>
                </c:pt>
                <c:pt idx="342">
                  <c:v>1986.625</c:v>
                </c:pt>
                <c:pt idx="343">
                  <c:v>1986.7083</c:v>
                </c:pt>
                <c:pt idx="344">
                  <c:v>1986.7917</c:v>
                </c:pt>
                <c:pt idx="345">
                  <c:v>1986.875</c:v>
                </c:pt>
                <c:pt idx="346">
                  <c:v>1986.9583</c:v>
                </c:pt>
                <c:pt idx="347">
                  <c:v>1987.0417</c:v>
                </c:pt>
                <c:pt idx="348">
                  <c:v>1987.125</c:v>
                </c:pt>
                <c:pt idx="349">
                  <c:v>1987.2083</c:v>
                </c:pt>
                <c:pt idx="350">
                  <c:v>1987.2917</c:v>
                </c:pt>
                <c:pt idx="351">
                  <c:v>1987.375</c:v>
                </c:pt>
                <c:pt idx="352">
                  <c:v>1987.4583</c:v>
                </c:pt>
                <c:pt idx="353">
                  <c:v>1987.5417</c:v>
                </c:pt>
                <c:pt idx="354">
                  <c:v>1987.625</c:v>
                </c:pt>
                <c:pt idx="355">
                  <c:v>1987.7083</c:v>
                </c:pt>
                <c:pt idx="356">
                  <c:v>1987.7917</c:v>
                </c:pt>
                <c:pt idx="357">
                  <c:v>1987.875</c:v>
                </c:pt>
                <c:pt idx="358">
                  <c:v>1987.9583</c:v>
                </c:pt>
                <c:pt idx="359">
                  <c:v>1988.0417</c:v>
                </c:pt>
                <c:pt idx="360">
                  <c:v>1988.125</c:v>
                </c:pt>
                <c:pt idx="361">
                  <c:v>1988.2083</c:v>
                </c:pt>
                <c:pt idx="362">
                  <c:v>1988.2917</c:v>
                </c:pt>
                <c:pt idx="363">
                  <c:v>1988.375</c:v>
                </c:pt>
                <c:pt idx="364">
                  <c:v>1988.4583</c:v>
                </c:pt>
                <c:pt idx="365">
                  <c:v>1988.5417</c:v>
                </c:pt>
                <c:pt idx="366">
                  <c:v>1988.625</c:v>
                </c:pt>
                <c:pt idx="367">
                  <c:v>1988.7083</c:v>
                </c:pt>
                <c:pt idx="368">
                  <c:v>1988.7917</c:v>
                </c:pt>
                <c:pt idx="369">
                  <c:v>1988.875</c:v>
                </c:pt>
                <c:pt idx="370">
                  <c:v>1988.9583</c:v>
                </c:pt>
                <c:pt idx="371">
                  <c:v>1989.0417</c:v>
                </c:pt>
                <c:pt idx="372">
                  <c:v>1989.125</c:v>
                </c:pt>
                <c:pt idx="373">
                  <c:v>1989.2083</c:v>
                </c:pt>
                <c:pt idx="374">
                  <c:v>1989.2917</c:v>
                </c:pt>
                <c:pt idx="375">
                  <c:v>1989.375</c:v>
                </c:pt>
                <c:pt idx="376">
                  <c:v>1989.4583</c:v>
                </c:pt>
                <c:pt idx="377">
                  <c:v>1989.5417</c:v>
                </c:pt>
                <c:pt idx="378">
                  <c:v>1989.625</c:v>
                </c:pt>
                <c:pt idx="379">
                  <c:v>1989.7083</c:v>
                </c:pt>
                <c:pt idx="380">
                  <c:v>1989.7917</c:v>
                </c:pt>
                <c:pt idx="381">
                  <c:v>1989.875</c:v>
                </c:pt>
                <c:pt idx="382">
                  <c:v>1989.9583</c:v>
                </c:pt>
                <c:pt idx="383">
                  <c:v>1990.0417</c:v>
                </c:pt>
                <c:pt idx="384">
                  <c:v>1990.125</c:v>
                </c:pt>
                <c:pt idx="385">
                  <c:v>1990.2083</c:v>
                </c:pt>
                <c:pt idx="386">
                  <c:v>1990.2917</c:v>
                </c:pt>
                <c:pt idx="387">
                  <c:v>1990.375</c:v>
                </c:pt>
                <c:pt idx="388">
                  <c:v>1990.4583</c:v>
                </c:pt>
                <c:pt idx="389">
                  <c:v>1990.5417</c:v>
                </c:pt>
                <c:pt idx="390">
                  <c:v>1990.625</c:v>
                </c:pt>
                <c:pt idx="391">
                  <c:v>1990.7083</c:v>
                </c:pt>
                <c:pt idx="392">
                  <c:v>1990.7917</c:v>
                </c:pt>
                <c:pt idx="393">
                  <c:v>1990.875</c:v>
                </c:pt>
                <c:pt idx="394">
                  <c:v>1990.9583</c:v>
                </c:pt>
                <c:pt idx="395">
                  <c:v>1991.0417</c:v>
                </c:pt>
                <c:pt idx="396">
                  <c:v>1991.125</c:v>
                </c:pt>
                <c:pt idx="397">
                  <c:v>1991.2083</c:v>
                </c:pt>
                <c:pt idx="398">
                  <c:v>1991.2917</c:v>
                </c:pt>
                <c:pt idx="399">
                  <c:v>1991.375</c:v>
                </c:pt>
                <c:pt idx="400">
                  <c:v>1991.4583</c:v>
                </c:pt>
                <c:pt idx="401">
                  <c:v>1991.5417</c:v>
                </c:pt>
                <c:pt idx="402">
                  <c:v>1991.625</c:v>
                </c:pt>
                <c:pt idx="403">
                  <c:v>1991.7083</c:v>
                </c:pt>
                <c:pt idx="404">
                  <c:v>1991.7917</c:v>
                </c:pt>
                <c:pt idx="405">
                  <c:v>1991.875</c:v>
                </c:pt>
                <c:pt idx="406">
                  <c:v>1991.9583</c:v>
                </c:pt>
                <c:pt idx="407">
                  <c:v>1992.0417</c:v>
                </c:pt>
                <c:pt idx="408">
                  <c:v>1992.125</c:v>
                </c:pt>
                <c:pt idx="409">
                  <c:v>1992.2083</c:v>
                </c:pt>
                <c:pt idx="410">
                  <c:v>1992.2917</c:v>
                </c:pt>
                <c:pt idx="411">
                  <c:v>1992.375</c:v>
                </c:pt>
                <c:pt idx="412">
                  <c:v>1992.4583</c:v>
                </c:pt>
                <c:pt idx="413">
                  <c:v>1992.5417</c:v>
                </c:pt>
                <c:pt idx="414">
                  <c:v>1992.625</c:v>
                </c:pt>
                <c:pt idx="415">
                  <c:v>1992.7083</c:v>
                </c:pt>
                <c:pt idx="416">
                  <c:v>1992.7917</c:v>
                </c:pt>
                <c:pt idx="417">
                  <c:v>1992.875</c:v>
                </c:pt>
                <c:pt idx="418">
                  <c:v>1992.9583</c:v>
                </c:pt>
                <c:pt idx="419">
                  <c:v>1993.0417</c:v>
                </c:pt>
                <c:pt idx="420">
                  <c:v>1993.125</c:v>
                </c:pt>
                <c:pt idx="421">
                  <c:v>1993.2083</c:v>
                </c:pt>
                <c:pt idx="422">
                  <c:v>1993.2917</c:v>
                </c:pt>
                <c:pt idx="423">
                  <c:v>1993.375</c:v>
                </c:pt>
                <c:pt idx="424">
                  <c:v>1993.4583</c:v>
                </c:pt>
                <c:pt idx="425">
                  <c:v>1993.5417</c:v>
                </c:pt>
                <c:pt idx="426">
                  <c:v>1993.625</c:v>
                </c:pt>
                <c:pt idx="427">
                  <c:v>1993.7083</c:v>
                </c:pt>
                <c:pt idx="428">
                  <c:v>1993.7917</c:v>
                </c:pt>
                <c:pt idx="429">
                  <c:v>1993.875</c:v>
                </c:pt>
                <c:pt idx="430">
                  <c:v>1993.9583</c:v>
                </c:pt>
                <c:pt idx="431">
                  <c:v>1994.0417</c:v>
                </c:pt>
                <c:pt idx="432">
                  <c:v>1994.125</c:v>
                </c:pt>
                <c:pt idx="433">
                  <c:v>1994.2083</c:v>
                </c:pt>
                <c:pt idx="434">
                  <c:v>1994.2917</c:v>
                </c:pt>
                <c:pt idx="435">
                  <c:v>1994.375</c:v>
                </c:pt>
                <c:pt idx="436">
                  <c:v>1994.4583</c:v>
                </c:pt>
                <c:pt idx="437">
                  <c:v>1994.5417</c:v>
                </c:pt>
                <c:pt idx="438">
                  <c:v>1994.625</c:v>
                </c:pt>
                <c:pt idx="439">
                  <c:v>1994.7083</c:v>
                </c:pt>
                <c:pt idx="440">
                  <c:v>1994.7917</c:v>
                </c:pt>
                <c:pt idx="441">
                  <c:v>1994.875</c:v>
                </c:pt>
                <c:pt idx="442">
                  <c:v>1994.9583</c:v>
                </c:pt>
                <c:pt idx="443">
                  <c:v>1995.0417</c:v>
                </c:pt>
                <c:pt idx="444">
                  <c:v>1995.125</c:v>
                </c:pt>
                <c:pt idx="445">
                  <c:v>1995.2083</c:v>
                </c:pt>
                <c:pt idx="446">
                  <c:v>1995.2917</c:v>
                </c:pt>
                <c:pt idx="447">
                  <c:v>1995.375</c:v>
                </c:pt>
                <c:pt idx="448">
                  <c:v>1995.4583</c:v>
                </c:pt>
                <c:pt idx="449">
                  <c:v>1995.5417</c:v>
                </c:pt>
                <c:pt idx="450">
                  <c:v>1995.625</c:v>
                </c:pt>
                <c:pt idx="451">
                  <c:v>1995.7083</c:v>
                </c:pt>
                <c:pt idx="452">
                  <c:v>1995.7917</c:v>
                </c:pt>
                <c:pt idx="453">
                  <c:v>1995.875</c:v>
                </c:pt>
                <c:pt idx="454">
                  <c:v>1995.9583</c:v>
                </c:pt>
                <c:pt idx="455">
                  <c:v>1996.0417</c:v>
                </c:pt>
                <c:pt idx="456">
                  <c:v>1996.125</c:v>
                </c:pt>
                <c:pt idx="457">
                  <c:v>1996.2083</c:v>
                </c:pt>
                <c:pt idx="458">
                  <c:v>1996.2917</c:v>
                </c:pt>
                <c:pt idx="459">
                  <c:v>1996.375</c:v>
                </c:pt>
                <c:pt idx="460">
                  <c:v>1996.4583</c:v>
                </c:pt>
                <c:pt idx="461">
                  <c:v>1996.5417</c:v>
                </c:pt>
                <c:pt idx="462">
                  <c:v>1996.625</c:v>
                </c:pt>
                <c:pt idx="463">
                  <c:v>1996.7083</c:v>
                </c:pt>
                <c:pt idx="464">
                  <c:v>1996.7917</c:v>
                </c:pt>
                <c:pt idx="465">
                  <c:v>1996.875</c:v>
                </c:pt>
                <c:pt idx="466">
                  <c:v>1996.9583</c:v>
                </c:pt>
                <c:pt idx="467">
                  <c:v>1997.0417</c:v>
                </c:pt>
                <c:pt idx="468">
                  <c:v>1997.125</c:v>
                </c:pt>
                <c:pt idx="469">
                  <c:v>1997.2083</c:v>
                </c:pt>
                <c:pt idx="470">
                  <c:v>1997.2917</c:v>
                </c:pt>
                <c:pt idx="471">
                  <c:v>1997.375</c:v>
                </c:pt>
                <c:pt idx="472">
                  <c:v>1997.4583</c:v>
                </c:pt>
                <c:pt idx="473">
                  <c:v>1997.5417</c:v>
                </c:pt>
                <c:pt idx="474">
                  <c:v>1997.625</c:v>
                </c:pt>
                <c:pt idx="475">
                  <c:v>1997.7083</c:v>
                </c:pt>
                <c:pt idx="476">
                  <c:v>1997.7917</c:v>
                </c:pt>
                <c:pt idx="477">
                  <c:v>1997.875</c:v>
                </c:pt>
                <c:pt idx="478">
                  <c:v>1997.9583</c:v>
                </c:pt>
                <c:pt idx="479">
                  <c:v>1998.0417</c:v>
                </c:pt>
                <c:pt idx="480">
                  <c:v>1998.125</c:v>
                </c:pt>
                <c:pt idx="481">
                  <c:v>1998.2083</c:v>
                </c:pt>
                <c:pt idx="482">
                  <c:v>1998.2917</c:v>
                </c:pt>
                <c:pt idx="483">
                  <c:v>1998.375</c:v>
                </c:pt>
                <c:pt idx="484">
                  <c:v>1998.4583</c:v>
                </c:pt>
                <c:pt idx="485">
                  <c:v>1998.5417</c:v>
                </c:pt>
                <c:pt idx="486">
                  <c:v>1998.625</c:v>
                </c:pt>
                <c:pt idx="487">
                  <c:v>1998.7083</c:v>
                </c:pt>
                <c:pt idx="488">
                  <c:v>1998.7917</c:v>
                </c:pt>
                <c:pt idx="489">
                  <c:v>1998.875</c:v>
                </c:pt>
                <c:pt idx="490">
                  <c:v>1998.9583</c:v>
                </c:pt>
                <c:pt idx="491">
                  <c:v>1999.0417</c:v>
                </c:pt>
                <c:pt idx="492">
                  <c:v>1999.125</c:v>
                </c:pt>
                <c:pt idx="493">
                  <c:v>1999.2083</c:v>
                </c:pt>
                <c:pt idx="494">
                  <c:v>1999.2917</c:v>
                </c:pt>
                <c:pt idx="495">
                  <c:v>1999.375</c:v>
                </c:pt>
                <c:pt idx="496">
                  <c:v>1999.4583</c:v>
                </c:pt>
                <c:pt idx="497">
                  <c:v>1999.5417</c:v>
                </c:pt>
                <c:pt idx="498">
                  <c:v>1999.625</c:v>
                </c:pt>
                <c:pt idx="499">
                  <c:v>1999.7083</c:v>
                </c:pt>
                <c:pt idx="500">
                  <c:v>1999.7917</c:v>
                </c:pt>
                <c:pt idx="501">
                  <c:v>1999.875</c:v>
                </c:pt>
                <c:pt idx="502">
                  <c:v>1999.9583</c:v>
                </c:pt>
                <c:pt idx="503">
                  <c:v>2000.0417</c:v>
                </c:pt>
                <c:pt idx="504">
                  <c:v>2000.125</c:v>
                </c:pt>
                <c:pt idx="505">
                  <c:v>2000.2083</c:v>
                </c:pt>
                <c:pt idx="506">
                  <c:v>2000.2917</c:v>
                </c:pt>
                <c:pt idx="507">
                  <c:v>2000.375</c:v>
                </c:pt>
                <c:pt idx="508">
                  <c:v>2000.4583</c:v>
                </c:pt>
                <c:pt idx="509">
                  <c:v>2000.5417</c:v>
                </c:pt>
                <c:pt idx="510">
                  <c:v>2000.625</c:v>
                </c:pt>
                <c:pt idx="511">
                  <c:v>2000.7083</c:v>
                </c:pt>
                <c:pt idx="512">
                  <c:v>2000.7917</c:v>
                </c:pt>
                <c:pt idx="513">
                  <c:v>2000.875</c:v>
                </c:pt>
                <c:pt idx="514">
                  <c:v>2000.9583</c:v>
                </c:pt>
                <c:pt idx="515">
                  <c:v>2001.0417</c:v>
                </c:pt>
                <c:pt idx="516">
                  <c:v>2001.125</c:v>
                </c:pt>
                <c:pt idx="517">
                  <c:v>2001.2083</c:v>
                </c:pt>
                <c:pt idx="518">
                  <c:v>2001.2917</c:v>
                </c:pt>
                <c:pt idx="519">
                  <c:v>2001.375</c:v>
                </c:pt>
                <c:pt idx="520">
                  <c:v>2001.4583</c:v>
                </c:pt>
                <c:pt idx="521">
                  <c:v>2001.5417</c:v>
                </c:pt>
                <c:pt idx="522">
                  <c:v>2001.625</c:v>
                </c:pt>
                <c:pt idx="523">
                  <c:v>2001.7083</c:v>
                </c:pt>
                <c:pt idx="524">
                  <c:v>2001.7917</c:v>
                </c:pt>
                <c:pt idx="525">
                  <c:v>2001.875</c:v>
                </c:pt>
                <c:pt idx="526">
                  <c:v>2001.9583</c:v>
                </c:pt>
                <c:pt idx="527">
                  <c:v>2002.0417</c:v>
                </c:pt>
                <c:pt idx="528">
                  <c:v>2002.125</c:v>
                </c:pt>
                <c:pt idx="529">
                  <c:v>2002.2083</c:v>
                </c:pt>
                <c:pt idx="530">
                  <c:v>2002.2917</c:v>
                </c:pt>
                <c:pt idx="531">
                  <c:v>2002.375</c:v>
                </c:pt>
                <c:pt idx="532">
                  <c:v>2002.4583</c:v>
                </c:pt>
                <c:pt idx="533">
                  <c:v>2002.5417</c:v>
                </c:pt>
                <c:pt idx="534">
                  <c:v>2002.625</c:v>
                </c:pt>
                <c:pt idx="535">
                  <c:v>2002.7083</c:v>
                </c:pt>
                <c:pt idx="536">
                  <c:v>2002.7917</c:v>
                </c:pt>
                <c:pt idx="537">
                  <c:v>2002.875</c:v>
                </c:pt>
                <c:pt idx="538">
                  <c:v>2002.9583</c:v>
                </c:pt>
                <c:pt idx="539">
                  <c:v>2003.0417</c:v>
                </c:pt>
                <c:pt idx="540">
                  <c:v>2003.125</c:v>
                </c:pt>
                <c:pt idx="541">
                  <c:v>2003.2083</c:v>
                </c:pt>
                <c:pt idx="542">
                  <c:v>2003.2917</c:v>
                </c:pt>
                <c:pt idx="543">
                  <c:v>2003.375</c:v>
                </c:pt>
                <c:pt idx="544">
                  <c:v>2003.4583</c:v>
                </c:pt>
                <c:pt idx="545">
                  <c:v>2003.5417</c:v>
                </c:pt>
                <c:pt idx="546">
                  <c:v>2003.625</c:v>
                </c:pt>
                <c:pt idx="547">
                  <c:v>2003.7083</c:v>
                </c:pt>
                <c:pt idx="548">
                  <c:v>2003.7917</c:v>
                </c:pt>
                <c:pt idx="549">
                  <c:v>2003.875</c:v>
                </c:pt>
                <c:pt idx="550">
                  <c:v>2003.9583</c:v>
                </c:pt>
                <c:pt idx="551">
                  <c:v>2004.0417</c:v>
                </c:pt>
                <c:pt idx="552">
                  <c:v>2004.125</c:v>
                </c:pt>
                <c:pt idx="553">
                  <c:v>2004.2083</c:v>
                </c:pt>
                <c:pt idx="554">
                  <c:v>2004.2917</c:v>
                </c:pt>
                <c:pt idx="555">
                  <c:v>2004.375</c:v>
                </c:pt>
                <c:pt idx="556">
                  <c:v>2004.4583</c:v>
                </c:pt>
                <c:pt idx="557">
                  <c:v>2004.5417</c:v>
                </c:pt>
                <c:pt idx="558">
                  <c:v>2004.625</c:v>
                </c:pt>
                <c:pt idx="559">
                  <c:v>2004.7083</c:v>
                </c:pt>
                <c:pt idx="560">
                  <c:v>2004.7917</c:v>
                </c:pt>
                <c:pt idx="561">
                  <c:v>2004.875</c:v>
                </c:pt>
                <c:pt idx="562">
                  <c:v>2004.9583</c:v>
                </c:pt>
                <c:pt idx="563">
                  <c:v>2005.0417</c:v>
                </c:pt>
                <c:pt idx="564">
                  <c:v>2005.125</c:v>
                </c:pt>
                <c:pt idx="565">
                  <c:v>2005.2083</c:v>
                </c:pt>
                <c:pt idx="566">
                  <c:v>2005.2917</c:v>
                </c:pt>
                <c:pt idx="567">
                  <c:v>2005.375</c:v>
                </c:pt>
                <c:pt idx="568">
                  <c:v>2005.4583</c:v>
                </c:pt>
                <c:pt idx="569">
                  <c:v>2005.5417</c:v>
                </c:pt>
                <c:pt idx="570">
                  <c:v>2005.625</c:v>
                </c:pt>
                <c:pt idx="571">
                  <c:v>2005.7083</c:v>
                </c:pt>
                <c:pt idx="572">
                  <c:v>2005.7917</c:v>
                </c:pt>
                <c:pt idx="573">
                  <c:v>2005.875</c:v>
                </c:pt>
                <c:pt idx="574">
                  <c:v>2005.9583</c:v>
                </c:pt>
                <c:pt idx="575">
                  <c:v>2006.0417</c:v>
                </c:pt>
                <c:pt idx="576">
                  <c:v>2006.125</c:v>
                </c:pt>
                <c:pt idx="577">
                  <c:v>2006.2083</c:v>
                </c:pt>
                <c:pt idx="578">
                  <c:v>2006.2917</c:v>
                </c:pt>
                <c:pt idx="579">
                  <c:v>2006.375</c:v>
                </c:pt>
                <c:pt idx="580">
                  <c:v>2006.4583</c:v>
                </c:pt>
                <c:pt idx="581">
                  <c:v>2006.5417</c:v>
                </c:pt>
                <c:pt idx="582">
                  <c:v>2006.625</c:v>
                </c:pt>
                <c:pt idx="583">
                  <c:v>2006.7083</c:v>
                </c:pt>
                <c:pt idx="584">
                  <c:v>2006.7917</c:v>
                </c:pt>
                <c:pt idx="585">
                  <c:v>2006.875</c:v>
                </c:pt>
                <c:pt idx="586">
                  <c:v>2006.9583</c:v>
                </c:pt>
                <c:pt idx="587">
                  <c:v>2007.0417</c:v>
                </c:pt>
                <c:pt idx="588">
                  <c:v>2007.125</c:v>
                </c:pt>
                <c:pt idx="589">
                  <c:v>2007.2083</c:v>
                </c:pt>
                <c:pt idx="590">
                  <c:v>2007.2917</c:v>
                </c:pt>
                <c:pt idx="591">
                  <c:v>2007.375</c:v>
                </c:pt>
                <c:pt idx="592">
                  <c:v>2007.4583</c:v>
                </c:pt>
                <c:pt idx="593">
                  <c:v>2007.5417</c:v>
                </c:pt>
                <c:pt idx="594">
                  <c:v>2007.625</c:v>
                </c:pt>
                <c:pt idx="595">
                  <c:v>2007.7083</c:v>
                </c:pt>
                <c:pt idx="596">
                  <c:v>2007.7917</c:v>
                </c:pt>
                <c:pt idx="597">
                  <c:v>2007.875</c:v>
                </c:pt>
                <c:pt idx="598">
                  <c:v>2007.9583</c:v>
                </c:pt>
                <c:pt idx="599">
                  <c:v>2008.0417</c:v>
                </c:pt>
                <c:pt idx="600">
                  <c:v>2008.125</c:v>
                </c:pt>
                <c:pt idx="601">
                  <c:v>2008.2083</c:v>
                </c:pt>
                <c:pt idx="602">
                  <c:v>2008.2917</c:v>
                </c:pt>
                <c:pt idx="603">
                  <c:v>2008.375</c:v>
                </c:pt>
                <c:pt idx="604">
                  <c:v>2008.4583</c:v>
                </c:pt>
                <c:pt idx="605">
                  <c:v>2008.5417</c:v>
                </c:pt>
                <c:pt idx="606">
                  <c:v>2008.625</c:v>
                </c:pt>
                <c:pt idx="607">
                  <c:v>2008.7083</c:v>
                </c:pt>
                <c:pt idx="608">
                  <c:v>2008.7917</c:v>
                </c:pt>
                <c:pt idx="609">
                  <c:v>2008.875</c:v>
                </c:pt>
                <c:pt idx="610">
                  <c:v>2008.9583</c:v>
                </c:pt>
                <c:pt idx="611">
                  <c:v>2009.0417</c:v>
                </c:pt>
                <c:pt idx="612">
                  <c:v>2009.125</c:v>
                </c:pt>
                <c:pt idx="613">
                  <c:v>2009.2083</c:v>
                </c:pt>
                <c:pt idx="614">
                  <c:v>2009.2917</c:v>
                </c:pt>
                <c:pt idx="615">
                  <c:v>2009.375</c:v>
                </c:pt>
                <c:pt idx="616">
                  <c:v>2009.4583</c:v>
                </c:pt>
                <c:pt idx="617">
                  <c:v>2009.5417</c:v>
                </c:pt>
                <c:pt idx="618">
                  <c:v>2009.625</c:v>
                </c:pt>
                <c:pt idx="619">
                  <c:v>2009.7083</c:v>
                </c:pt>
                <c:pt idx="620">
                  <c:v>2009.7917</c:v>
                </c:pt>
                <c:pt idx="621">
                  <c:v>2009.875</c:v>
                </c:pt>
                <c:pt idx="622">
                  <c:v>2009.9583</c:v>
                </c:pt>
                <c:pt idx="623">
                  <c:v>2010.0417</c:v>
                </c:pt>
                <c:pt idx="624">
                  <c:v>2010.125</c:v>
                </c:pt>
                <c:pt idx="625">
                  <c:v>2010.2083</c:v>
                </c:pt>
                <c:pt idx="626">
                  <c:v>2010.2917</c:v>
                </c:pt>
                <c:pt idx="627">
                  <c:v>2010.375</c:v>
                </c:pt>
                <c:pt idx="628">
                  <c:v>2010.4583</c:v>
                </c:pt>
                <c:pt idx="629">
                  <c:v>2010.5417</c:v>
                </c:pt>
                <c:pt idx="630">
                  <c:v>2010.625</c:v>
                </c:pt>
                <c:pt idx="631">
                  <c:v>2010.7083</c:v>
                </c:pt>
                <c:pt idx="632">
                  <c:v>2010.7917</c:v>
                </c:pt>
                <c:pt idx="633">
                  <c:v>2010.875</c:v>
                </c:pt>
                <c:pt idx="634">
                  <c:v>2010.9583</c:v>
                </c:pt>
                <c:pt idx="635">
                  <c:v>2011.0417</c:v>
                </c:pt>
                <c:pt idx="636">
                  <c:v>2011.125</c:v>
                </c:pt>
                <c:pt idx="637">
                  <c:v>2011.2083</c:v>
                </c:pt>
                <c:pt idx="638">
                  <c:v>2011.2917</c:v>
                </c:pt>
                <c:pt idx="639">
                  <c:v>2011.375</c:v>
                </c:pt>
                <c:pt idx="640">
                  <c:v>2011.4583</c:v>
                </c:pt>
                <c:pt idx="641">
                  <c:v>2011.5417</c:v>
                </c:pt>
                <c:pt idx="642">
                  <c:v>2011.625</c:v>
                </c:pt>
                <c:pt idx="643">
                  <c:v>2011.7083</c:v>
                </c:pt>
                <c:pt idx="644">
                  <c:v>2011.7917</c:v>
                </c:pt>
                <c:pt idx="645">
                  <c:v>2011.875</c:v>
                </c:pt>
                <c:pt idx="646">
                  <c:v>2011.9583</c:v>
                </c:pt>
                <c:pt idx="647">
                  <c:v>2012.0417</c:v>
                </c:pt>
                <c:pt idx="648">
                  <c:v>2012.125</c:v>
                </c:pt>
                <c:pt idx="649">
                  <c:v>2012.2083</c:v>
                </c:pt>
                <c:pt idx="650">
                  <c:v>2012.2917</c:v>
                </c:pt>
                <c:pt idx="651">
                  <c:v>2012.375</c:v>
                </c:pt>
                <c:pt idx="652">
                  <c:v>2012.4583</c:v>
                </c:pt>
                <c:pt idx="653">
                  <c:v>2012.5417</c:v>
                </c:pt>
                <c:pt idx="654">
                  <c:v>2012.625</c:v>
                </c:pt>
                <c:pt idx="655">
                  <c:v>2012.7083</c:v>
                </c:pt>
                <c:pt idx="656">
                  <c:v>2012.7917</c:v>
                </c:pt>
                <c:pt idx="657">
                  <c:v>2012.875</c:v>
                </c:pt>
                <c:pt idx="658">
                  <c:v>2012.9583</c:v>
                </c:pt>
                <c:pt idx="659">
                  <c:v>2013.0417</c:v>
                </c:pt>
                <c:pt idx="660">
                  <c:v>2013.125</c:v>
                </c:pt>
                <c:pt idx="661">
                  <c:v>2013.2083</c:v>
                </c:pt>
                <c:pt idx="662">
                  <c:v>2013.2917</c:v>
                </c:pt>
                <c:pt idx="663">
                  <c:v>2013.375</c:v>
                </c:pt>
                <c:pt idx="664">
                  <c:v>2013.4583</c:v>
                </c:pt>
                <c:pt idx="665">
                  <c:v>2013.5417</c:v>
                </c:pt>
                <c:pt idx="666">
                  <c:v>2013.625</c:v>
                </c:pt>
                <c:pt idx="667">
                  <c:v>2013.7083</c:v>
                </c:pt>
                <c:pt idx="668">
                  <c:v>2013.7917</c:v>
                </c:pt>
                <c:pt idx="669">
                  <c:v>2013.875</c:v>
                </c:pt>
                <c:pt idx="670">
                  <c:v>2013.9583</c:v>
                </c:pt>
                <c:pt idx="671">
                  <c:v>2014.0417</c:v>
                </c:pt>
                <c:pt idx="672">
                  <c:v>2014.125</c:v>
                </c:pt>
                <c:pt idx="673">
                  <c:v>2014.2083</c:v>
                </c:pt>
                <c:pt idx="674">
                  <c:v>2014.2917</c:v>
                </c:pt>
                <c:pt idx="675">
                  <c:v>2014.375</c:v>
                </c:pt>
                <c:pt idx="676">
                  <c:v>2014.4583</c:v>
                </c:pt>
                <c:pt idx="677">
                  <c:v>2014.5417</c:v>
                </c:pt>
                <c:pt idx="678">
                  <c:v>2014.625</c:v>
                </c:pt>
                <c:pt idx="679">
                  <c:v>2014.7083</c:v>
                </c:pt>
                <c:pt idx="680">
                  <c:v>2014.7917</c:v>
                </c:pt>
                <c:pt idx="681">
                  <c:v>2014.875</c:v>
                </c:pt>
                <c:pt idx="682">
                  <c:v>2014.9583</c:v>
                </c:pt>
                <c:pt idx="683">
                  <c:v>2015.0417</c:v>
                </c:pt>
                <c:pt idx="684">
                  <c:v>2015.125</c:v>
                </c:pt>
                <c:pt idx="685">
                  <c:v>2015.2083</c:v>
                </c:pt>
                <c:pt idx="686">
                  <c:v>2015.2917</c:v>
                </c:pt>
                <c:pt idx="687">
                  <c:v>2015.375</c:v>
                </c:pt>
                <c:pt idx="688">
                  <c:v>2015.4583</c:v>
                </c:pt>
                <c:pt idx="689">
                  <c:v>2015.5417</c:v>
                </c:pt>
                <c:pt idx="690">
                  <c:v>2015.625</c:v>
                </c:pt>
                <c:pt idx="691">
                  <c:v>2015.7083</c:v>
                </c:pt>
                <c:pt idx="692">
                  <c:v>2015.7917</c:v>
                </c:pt>
                <c:pt idx="693">
                  <c:v>2015.875</c:v>
                </c:pt>
                <c:pt idx="694">
                  <c:v>2015.9583</c:v>
                </c:pt>
                <c:pt idx="695">
                  <c:v>2016.0417</c:v>
                </c:pt>
                <c:pt idx="696">
                  <c:v>2016.125</c:v>
                </c:pt>
                <c:pt idx="697">
                  <c:v>2016.2083</c:v>
                </c:pt>
                <c:pt idx="698">
                  <c:v>2016.2917</c:v>
                </c:pt>
                <c:pt idx="699">
                  <c:v>2016.375</c:v>
                </c:pt>
                <c:pt idx="700">
                  <c:v>2016.4583</c:v>
                </c:pt>
                <c:pt idx="701">
                  <c:v>2016.5417</c:v>
                </c:pt>
                <c:pt idx="702">
                  <c:v>2016.625</c:v>
                </c:pt>
                <c:pt idx="703">
                  <c:v>2016.7083</c:v>
                </c:pt>
                <c:pt idx="704">
                  <c:v>2016.7917</c:v>
                </c:pt>
                <c:pt idx="705">
                  <c:v>2016.875</c:v>
                </c:pt>
                <c:pt idx="706">
                  <c:v>2016.9583</c:v>
                </c:pt>
                <c:pt idx="707">
                  <c:v>2017.0417</c:v>
                </c:pt>
                <c:pt idx="708">
                  <c:v>2017.125</c:v>
                </c:pt>
                <c:pt idx="709">
                  <c:v>2017.2083</c:v>
                </c:pt>
                <c:pt idx="710">
                  <c:v>2017.2917</c:v>
                </c:pt>
                <c:pt idx="711">
                  <c:v>2017.375</c:v>
                </c:pt>
                <c:pt idx="712">
                  <c:v>2017.4583</c:v>
                </c:pt>
                <c:pt idx="713">
                  <c:v>2017.5417</c:v>
                </c:pt>
                <c:pt idx="714">
                  <c:v>2017.625</c:v>
                </c:pt>
                <c:pt idx="715">
                  <c:v>2017.7083</c:v>
                </c:pt>
                <c:pt idx="716">
                  <c:v>2017.7917</c:v>
                </c:pt>
                <c:pt idx="717">
                  <c:v>2017.875</c:v>
                </c:pt>
                <c:pt idx="718">
                  <c:v>2017.9583</c:v>
                </c:pt>
                <c:pt idx="719">
                  <c:v>2018.0417</c:v>
                </c:pt>
                <c:pt idx="720">
                  <c:v>2018.125</c:v>
                </c:pt>
                <c:pt idx="721">
                  <c:v>2018.2083</c:v>
                </c:pt>
                <c:pt idx="722">
                  <c:v>2018.2917</c:v>
                </c:pt>
                <c:pt idx="723">
                  <c:v>2018.375</c:v>
                </c:pt>
                <c:pt idx="724">
                  <c:v>2018.4583</c:v>
                </c:pt>
                <c:pt idx="725">
                  <c:v>2018.5417</c:v>
                </c:pt>
                <c:pt idx="726">
                  <c:v>2018.625</c:v>
                </c:pt>
                <c:pt idx="727">
                  <c:v>2018.7083</c:v>
                </c:pt>
                <c:pt idx="728">
                  <c:v>2018.7917</c:v>
                </c:pt>
                <c:pt idx="729">
                  <c:v>2018.875</c:v>
                </c:pt>
                <c:pt idx="730">
                  <c:v>2018.9583</c:v>
                </c:pt>
                <c:pt idx="731">
                  <c:v>2019.0417</c:v>
                </c:pt>
                <c:pt idx="732">
                  <c:v>2019.125</c:v>
                </c:pt>
                <c:pt idx="733">
                  <c:v>2019.2083</c:v>
                </c:pt>
                <c:pt idx="734">
                  <c:v>2019.2917</c:v>
                </c:pt>
                <c:pt idx="735">
                  <c:v>2019.375</c:v>
                </c:pt>
                <c:pt idx="736">
                  <c:v>2019.4583</c:v>
                </c:pt>
                <c:pt idx="737">
                  <c:v>2019.5417</c:v>
                </c:pt>
                <c:pt idx="738">
                  <c:v>2019.625</c:v>
                </c:pt>
                <c:pt idx="739">
                  <c:v>2019.7083</c:v>
                </c:pt>
                <c:pt idx="740">
                  <c:v>2019.7917</c:v>
                </c:pt>
                <c:pt idx="741">
                  <c:v>2019.875</c:v>
                </c:pt>
                <c:pt idx="742">
                  <c:v>2019.9583</c:v>
                </c:pt>
                <c:pt idx="743">
                  <c:v>2020.0417</c:v>
                </c:pt>
                <c:pt idx="744">
                  <c:v>2020.125</c:v>
                </c:pt>
                <c:pt idx="745">
                  <c:v>2020.2083</c:v>
                </c:pt>
                <c:pt idx="746">
                  <c:v>2020.2917</c:v>
                </c:pt>
                <c:pt idx="747">
                  <c:v>2020.375</c:v>
                </c:pt>
                <c:pt idx="748">
                  <c:v>2020.4583</c:v>
                </c:pt>
                <c:pt idx="749">
                  <c:v>2020.5417</c:v>
                </c:pt>
                <c:pt idx="750">
                  <c:v>2020.625</c:v>
                </c:pt>
                <c:pt idx="751">
                  <c:v>2020.7083</c:v>
                </c:pt>
                <c:pt idx="752">
                  <c:v>2020.7917</c:v>
                </c:pt>
                <c:pt idx="753">
                  <c:v>2020.875</c:v>
                </c:pt>
                <c:pt idx="754">
                  <c:v>2020.9583</c:v>
                </c:pt>
                <c:pt idx="755">
                  <c:v>2021.0417</c:v>
                </c:pt>
                <c:pt idx="756">
                  <c:v>2021.125</c:v>
                </c:pt>
                <c:pt idx="757">
                  <c:v>2021.2083</c:v>
                </c:pt>
                <c:pt idx="758">
                  <c:v>2021.2917</c:v>
                </c:pt>
                <c:pt idx="759">
                  <c:v>2021.375</c:v>
                </c:pt>
                <c:pt idx="760">
                  <c:v>2021.4583</c:v>
                </c:pt>
                <c:pt idx="761">
                  <c:v>2021.5417</c:v>
                </c:pt>
                <c:pt idx="762">
                  <c:v>2021.625</c:v>
                </c:pt>
                <c:pt idx="763">
                  <c:v>2021.7083</c:v>
                </c:pt>
                <c:pt idx="764">
                  <c:v>2021.7917</c:v>
                </c:pt>
                <c:pt idx="765">
                  <c:v>2021.875</c:v>
                </c:pt>
                <c:pt idx="766">
                  <c:v>2021.9583</c:v>
                </c:pt>
                <c:pt idx="767">
                  <c:v>2022.0417</c:v>
                </c:pt>
                <c:pt idx="768">
                  <c:v>2022.125</c:v>
                </c:pt>
                <c:pt idx="769">
                  <c:v>2022.2083</c:v>
                </c:pt>
                <c:pt idx="770">
                  <c:v>2022.2917</c:v>
                </c:pt>
                <c:pt idx="771">
                  <c:v>2022.375</c:v>
                </c:pt>
                <c:pt idx="772">
                  <c:v>2022.4583</c:v>
                </c:pt>
                <c:pt idx="773">
                  <c:v>2022.5417</c:v>
                </c:pt>
                <c:pt idx="774">
                  <c:v>2022.625</c:v>
                </c:pt>
                <c:pt idx="775">
                  <c:v>2022.7083</c:v>
                </c:pt>
                <c:pt idx="776">
                  <c:v>2022.7917</c:v>
                </c:pt>
                <c:pt idx="777">
                  <c:v>2022.875</c:v>
                </c:pt>
                <c:pt idx="778">
                  <c:v>2022.9583</c:v>
                </c:pt>
                <c:pt idx="779">
                  <c:v>2023.0417</c:v>
                </c:pt>
                <c:pt idx="780">
                  <c:v>2023.125</c:v>
                </c:pt>
                <c:pt idx="781">
                  <c:v>2023.2083</c:v>
                </c:pt>
                <c:pt idx="782">
                  <c:v>2023.2917</c:v>
                </c:pt>
                <c:pt idx="783">
                  <c:v>2023.375</c:v>
                </c:pt>
                <c:pt idx="784">
                  <c:v>2023.4583</c:v>
                </c:pt>
                <c:pt idx="785">
                  <c:v>2023.5417</c:v>
                </c:pt>
                <c:pt idx="786">
                  <c:v>2023.625</c:v>
                </c:pt>
                <c:pt idx="787">
                  <c:v>2023.7083</c:v>
                </c:pt>
                <c:pt idx="788">
                  <c:v>2023.7917</c:v>
                </c:pt>
                <c:pt idx="789">
                  <c:v>2023.875</c:v>
                </c:pt>
                <c:pt idx="790">
                  <c:v>2023.9583</c:v>
                </c:pt>
                <c:pt idx="791">
                  <c:v>2024.0417</c:v>
                </c:pt>
                <c:pt idx="792">
                  <c:v>2024.125</c:v>
                </c:pt>
                <c:pt idx="793">
                  <c:v>2024.2083</c:v>
                </c:pt>
                <c:pt idx="794">
                  <c:v>2024.2917</c:v>
                </c:pt>
                <c:pt idx="795">
                  <c:v>2024.375</c:v>
                </c:pt>
                <c:pt idx="796">
                  <c:v>2024.4583</c:v>
                </c:pt>
                <c:pt idx="797">
                  <c:v>2024.5417</c:v>
                </c:pt>
                <c:pt idx="798">
                  <c:v>2024.625</c:v>
                </c:pt>
                <c:pt idx="799">
                  <c:v>2024.7083</c:v>
                </c:pt>
                <c:pt idx="800">
                  <c:v>2024.7917</c:v>
                </c:pt>
                <c:pt idx="801">
                  <c:v>2024.875</c:v>
                </c:pt>
                <c:pt idx="802">
                  <c:v>2024.9583</c:v>
                </c:pt>
                <c:pt idx="803">
                  <c:v>2025.0417</c:v>
                </c:pt>
                <c:pt idx="804">
                  <c:v>2025.125</c:v>
                </c:pt>
                <c:pt idx="805">
                  <c:v>2025.2083</c:v>
                </c:pt>
                <c:pt idx="806">
                  <c:v>2025.2917</c:v>
                </c:pt>
              </c:numCache>
            </c:numRef>
          </c:xVal>
          <c:yVal>
            <c:numRef>
              <c:f>'Fig 1 manual nonlinear regr'!$AG$2:$AG$808</c:f>
              <c:numCache>
                <c:formatCode>General</c:formatCode>
                <c:ptCount val="807"/>
                <c:pt idx="0">
                  <c:v>312.18334189255427</c:v>
                </c:pt>
                <c:pt idx="1">
                  <c:v>314.51157777082142</c:v>
                </c:pt>
                <c:pt idx="2">
                  <c:v>314.57633171630494</c:v>
                </c:pt>
                <c:pt idx="3">
                  <c:v>314.63910301754078</c:v>
                </c:pt>
                <c:pt idx="4">
                  <c:v>314.70409179978071</c:v>
                </c:pt>
                <c:pt idx="5">
                  <c:v>314.76716486074668</c:v>
                </c:pt>
                <c:pt idx="6">
                  <c:v>314.83246606278675</c:v>
                </c:pt>
                <c:pt idx="7">
                  <c:v>314.89792657370396</c:v>
                </c:pt>
                <c:pt idx="8">
                  <c:v>314.96145745786083</c:v>
                </c:pt>
                <c:pt idx="9">
                  <c:v>315.02731022458318</c:v>
                </c:pt>
                <c:pt idx="10">
                  <c:v>315.09114670321452</c:v>
                </c:pt>
                <c:pt idx="11">
                  <c:v>315.15723829167985</c:v>
                </c:pt>
                <c:pt idx="12">
                  <c:v>315.22349111725009</c:v>
                </c:pt>
                <c:pt idx="13">
                  <c:v>315.28348392256737</c:v>
                </c:pt>
                <c:pt idx="14">
                  <c:v>315.3501232318456</c:v>
                </c:pt>
                <c:pt idx="15">
                  <c:v>315.41472217057617</c:v>
                </c:pt>
                <c:pt idx="16">
                  <c:v>315.4816031540737</c:v>
                </c:pt>
                <c:pt idx="17">
                  <c:v>315.54651263851457</c:v>
                </c:pt>
                <c:pt idx="18">
                  <c:v>315.61371513816908</c:v>
                </c:pt>
                <c:pt idx="19">
                  <c:v>315.6810815851083</c:v>
                </c:pt>
                <c:pt idx="20">
                  <c:v>315.74646222263448</c:v>
                </c:pt>
                <c:pt idx="21">
                  <c:v>315.81423234622559</c:v>
                </c:pt>
                <c:pt idx="22">
                  <c:v>315.87992747585793</c:v>
                </c:pt>
                <c:pt idx="23">
                  <c:v>315.94786316419891</c:v>
                </c:pt>
                <c:pt idx="24">
                  <c:v>316.01588398735987</c:v>
                </c:pt>
                <c:pt idx="25">
                  <c:v>316.07963764215225</c:v>
                </c:pt>
                <c:pt idx="26">
                  <c:v>316.14797918423221</c:v>
                </c:pt>
                <c:pt idx="27">
                  <c:v>316.21430064830099</c:v>
                </c:pt>
                <c:pt idx="28">
                  <c:v>316.28296993953541</c:v>
                </c:pt>
                <c:pt idx="29">
                  <c:v>316.34960946496375</c:v>
                </c:pt>
                <c:pt idx="30">
                  <c:v>316.41860807715705</c:v>
                </c:pt>
                <c:pt idx="31">
                  <c:v>316.48777462141601</c:v>
                </c:pt>
                <c:pt idx="32">
                  <c:v>316.55481474934652</c:v>
                </c:pt>
                <c:pt idx="33">
                  <c:v>316.62431279980717</c:v>
                </c:pt>
                <c:pt idx="34">
                  <c:v>316.6917565875271</c:v>
                </c:pt>
                <c:pt idx="35">
                  <c:v>316.76167047934672</c:v>
                </c:pt>
                <c:pt idx="36">
                  <c:v>316.83183747927939</c:v>
                </c:pt>
                <c:pt idx="37">
                  <c:v>316.89537462098485</c:v>
                </c:pt>
                <c:pt idx="38">
                  <c:v>316.96595093783435</c:v>
                </c:pt>
                <c:pt idx="39">
                  <c:v>317.03436634035529</c:v>
                </c:pt>
                <c:pt idx="40">
                  <c:v>317.10519860938177</c:v>
                </c:pt>
                <c:pt idx="41">
                  <c:v>317.17394290445407</c:v>
                </c:pt>
                <c:pt idx="42">
                  <c:v>317.24511568460542</c:v>
                </c:pt>
                <c:pt idx="43">
                  <c:v>317.31646209794167</c:v>
                </c:pt>
                <c:pt idx="44">
                  <c:v>317.38570538152084</c:v>
                </c:pt>
                <c:pt idx="45">
                  <c:v>317.45747932046629</c:v>
                </c:pt>
                <c:pt idx="46">
                  <c:v>317.52705567614316</c:v>
                </c:pt>
                <c:pt idx="47">
                  <c:v>317.59908991056341</c:v>
                </c:pt>
                <c:pt idx="48">
                  <c:v>317.6712998797741</c:v>
                </c:pt>
                <c:pt idx="49">
                  <c:v>317.73668695704248</c:v>
                </c:pt>
                <c:pt idx="50">
                  <c:v>317.80931816076497</c:v>
                </c:pt>
                <c:pt idx="51">
                  <c:v>317.87972553338057</c:v>
                </c:pt>
                <c:pt idx="52">
                  <c:v>317.95262014153582</c:v>
                </c:pt>
                <c:pt idx="53">
                  <c:v>318.02336598267686</c:v>
                </c:pt>
                <c:pt idx="54">
                  <c:v>318.09661101621543</c:v>
                </c:pt>
                <c:pt idx="55">
                  <c:v>318.17003473841032</c:v>
                </c:pt>
                <c:pt idx="56">
                  <c:v>318.24129409651448</c:v>
                </c:pt>
                <c:pt idx="57">
                  <c:v>318.31515779207439</c:v>
                </c:pt>
                <c:pt idx="58">
                  <c:v>318.38675991994137</c:v>
                </c:pt>
                <c:pt idx="59">
                  <c:v>318.4608914896906</c:v>
                </c:pt>
                <c:pt idx="60">
                  <c:v>318.5352039108916</c:v>
                </c:pt>
                <c:pt idx="61">
                  <c:v>318.60249478610154</c:v>
                </c:pt>
                <c:pt idx="62">
                  <c:v>318.6772407063998</c:v>
                </c:pt>
                <c:pt idx="63">
                  <c:v>318.74969804693961</c:v>
                </c:pt>
                <c:pt idx="64">
                  <c:v>318.82471504090501</c:v>
                </c:pt>
                <c:pt idx="65">
                  <c:v>318.89752070475669</c:v>
                </c:pt>
                <c:pt idx="66">
                  <c:v>318.97289832702523</c:v>
                </c:pt>
                <c:pt idx="67">
                  <c:v>319.04845984061609</c:v>
                </c:pt>
                <c:pt idx="68">
                  <c:v>319.12179397289498</c:v>
                </c:pt>
                <c:pt idx="69">
                  <c:v>319.19780827003302</c:v>
                </c:pt>
                <c:pt idx="70">
                  <c:v>319.27149515209516</c:v>
                </c:pt>
                <c:pt idx="71">
                  <c:v>319.34769515478342</c:v>
                </c:pt>
                <c:pt idx="72">
                  <c:v>319.42399064886439</c:v>
                </c:pt>
                <c:pt idx="73">
                  <c:v>319.49549987744837</c:v>
                </c:pt>
                <c:pt idx="74">
                  <c:v>319.57215510561167</c:v>
                </c:pt>
                <c:pt idx="75">
                  <c:v>319.64654451512155</c:v>
                </c:pt>
                <c:pt idx="76">
                  <c:v>319.72356736282427</c:v>
                </c:pt>
                <c:pt idx="77">
                  <c:v>319.7983135255671</c:v>
                </c:pt>
                <c:pt idx="78">
                  <c:v>319.87570575582208</c:v>
                </c:pt>
                <c:pt idx="79">
                  <c:v>319.95328634692476</c:v>
                </c:pt>
                <c:pt idx="80">
                  <c:v>320.02848184509799</c:v>
                </c:pt>
                <c:pt idx="81">
                  <c:v>320.10643426982853</c:v>
                </c:pt>
                <c:pt idx="82">
                  <c:v>320.18208253263532</c:v>
                </c:pt>
                <c:pt idx="83">
                  <c:v>320.26050138544599</c:v>
                </c:pt>
                <c:pt idx="84">
                  <c:v>320.33920413674014</c:v>
                </c:pt>
                <c:pt idx="85">
                  <c:v>320.41047051361789</c:v>
                </c:pt>
                <c:pt idx="86">
                  <c:v>320.48963237485742</c:v>
                </c:pt>
                <c:pt idx="87">
                  <c:v>320.56637044851669</c:v>
                </c:pt>
                <c:pt idx="88">
                  <c:v>320.64581939828162</c:v>
                </c:pt>
                <c:pt idx="89">
                  <c:v>320.72292637397044</c:v>
                </c:pt>
                <c:pt idx="90">
                  <c:v>320.80275725772674</c:v>
                </c:pt>
                <c:pt idx="91">
                  <c:v>320.88278289698644</c:v>
                </c:pt>
                <c:pt idx="92">
                  <c:v>320.96044956267758</c:v>
                </c:pt>
                <c:pt idx="93">
                  <c:v>321.04095473564558</c:v>
                </c:pt>
                <c:pt idx="94">
                  <c:v>321.11899499135023</c:v>
                </c:pt>
                <c:pt idx="95">
                  <c:v>321.19979212449971</c:v>
                </c:pt>
                <c:pt idx="96">
                  <c:v>321.28078637041591</c:v>
                </c:pt>
                <c:pt idx="97">
                  <c:v>321.35412772582572</c:v>
                </c:pt>
                <c:pt idx="98">
                  <c:v>321.43559444904656</c:v>
                </c:pt>
                <c:pt idx="99">
                  <c:v>321.51456681414061</c:v>
                </c:pt>
                <c:pt idx="100">
                  <c:v>321.59632898470301</c:v>
                </c:pt>
                <c:pt idx="101">
                  <c:v>321.67568099270909</c:v>
                </c:pt>
                <c:pt idx="102">
                  <c:v>321.75783621758166</c:v>
                </c:pt>
                <c:pt idx="103">
                  <c:v>321.84019186842261</c:v>
                </c:pt>
                <c:pt idx="104">
                  <c:v>321.92011986226066</c:v>
                </c:pt>
                <c:pt idx="105">
                  <c:v>322.00296900882387</c:v>
                </c:pt>
                <c:pt idx="106">
                  <c:v>322.08328147005255</c:v>
                </c:pt>
                <c:pt idx="107">
                  <c:v>322.1664310774554</c:v>
                </c:pt>
                <c:pt idx="108">
                  <c:v>322.24978353672321</c:v>
                </c:pt>
                <c:pt idx="109">
                  <c:v>322.32526028535284</c:v>
                </c:pt>
                <c:pt idx="110">
                  <c:v>322.40909897848684</c:v>
                </c:pt>
                <c:pt idx="111">
                  <c:v>322.49037068822804</c:v>
                </c:pt>
                <c:pt idx="112">
                  <c:v>322.57451343089303</c:v>
                </c:pt>
                <c:pt idx="113">
                  <c:v>322.65617583715846</c:v>
                </c:pt>
                <c:pt idx="114">
                  <c:v>322.74072307822956</c:v>
                </c:pt>
                <c:pt idx="115">
                  <c:v>322.82547658083416</c:v>
                </c:pt>
                <c:pt idx="116">
                  <c:v>322.90773174322754</c:v>
                </c:pt>
                <c:pt idx="117">
                  <c:v>322.99299311008349</c:v>
                </c:pt>
                <c:pt idx="118">
                  <c:v>323.07564393394858</c:v>
                </c:pt>
                <c:pt idx="119">
                  <c:v>323.16111359726528</c:v>
                </c:pt>
                <c:pt idx="120">
                  <c:v>323.24669036841556</c:v>
                </c:pt>
                <c:pt idx="121">
                  <c:v>323.32689862924872</c:v>
                </c:pt>
                <c:pt idx="122">
                  <c:v>323.41287889580292</c:v>
                </c:pt>
                <c:pt idx="123">
                  <c:v>323.49631770893717</c:v>
                </c:pt>
                <c:pt idx="124">
                  <c:v>323.58271031561191</c:v>
                </c:pt>
                <c:pt idx="125">
                  <c:v>323.66654928068363</c:v>
                </c:pt>
                <c:pt idx="126">
                  <c:v>323.7533562049598</c:v>
                </c:pt>
                <c:pt idx="127">
                  <c:v>323.84037440400897</c:v>
                </c:pt>
                <c:pt idx="128">
                  <c:v>323.92471736575493</c:v>
                </c:pt>
                <c:pt idx="129">
                  <c:v>324.01215263165273</c:v>
                </c:pt>
                <c:pt idx="130">
                  <c:v>324.09700343643607</c:v>
                </c:pt>
                <c:pt idx="131">
                  <c:v>324.18496187096298</c:v>
                </c:pt>
                <c:pt idx="132">
                  <c:v>324.27323873996397</c:v>
                </c:pt>
                <c:pt idx="133">
                  <c:v>324.35317460640306</c:v>
                </c:pt>
                <c:pt idx="134">
                  <c:v>324.44196643565465</c:v>
                </c:pt>
                <c:pt idx="135">
                  <c:v>324.52803962578406</c:v>
                </c:pt>
                <c:pt idx="136">
                  <c:v>324.61715346761753</c:v>
                </c:pt>
                <c:pt idx="137">
                  <c:v>324.70364043637051</c:v>
                </c:pt>
                <c:pt idx="138">
                  <c:v>324.79318267411628</c:v>
                </c:pt>
                <c:pt idx="139">
                  <c:v>324.88294335919414</c:v>
                </c:pt>
                <c:pt idx="140">
                  <c:v>324.97005810372622</c:v>
                </c:pt>
                <c:pt idx="141">
                  <c:v>325.0603566573493</c:v>
                </c:pt>
                <c:pt idx="142">
                  <c:v>325.14789043877886</c:v>
                </c:pt>
                <c:pt idx="143">
                  <c:v>325.23851646927255</c:v>
                </c:pt>
                <c:pt idx="144">
                  <c:v>325.3293635911204</c:v>
                </c:pt>
                <c:pt idx="145">
                  <c:v>325.41162685533197</c:v>
                </c:pt>
                <c:pt idx="146">
                  <c:v>325.50300393091692</c:v>
                </c:pt>
                <c:pt idx="147">
                  <c:v>325.59158321199027</c:v>
                </c:pt>
                <c:pt idx="148">
                  <c:v>325.68329167581538</c:v>
                </c:pt>
                <c:pt idx="149">
                  <c:v>325.77229678301347</c:v>
                </c:pt>
                <c:pt idx="150">
                  <c:v>325.86444611584636</c:v>
                </c:pt>
                <c:pt idx="151">
                  <c:v>325.95682025628281</c:v>
                </c:pt>
                <c:pt idx="152">
                  <c:v>326.04647141746273</c:v>
                </c:pt>
                <c:pt idx="153">
                  <c:v>326.13939908692487</c:v>
                </c:pt>
                <c:pt idx="154">
                  <c:v>326.22948148560215</c:v>
                </c:pt>
                <c:pt idx="155">
                  <c:v>326.32274616669031</c:v>
                </c:pt>
                <c:pt idx="156">
                  <c:v>326.4162383763873</c:v>
                </c:pt>
                <c:pt idx="157">
                  <c:v>326.50089680245065</c:v>
                </c:pt>
                <c:pt idx="158">
                  <c:v>326.59493439591887</c:v>
                </c:pt>
                <c:pt idx="159">
                  <c:v>326.68609273481252</c:v>
                </c:pt>
                <c:pt idx="160">
                  <c:v>326.7804713651588</c:v>
                </c:pt>
                <c:pt idx="161">
                  <c:v>326.87206792845143</c:v>
                </c:pt>
                <c:pt idx="162">
                  <c:v>326.96690026406549</c:v>
                </c:pt>
                <c:pt idx="163">
                  <c:v>327.06196395273935</c:v>
                </c:pt>
                <c:pt idx="164">
                  <c:v>327.15422538040082</c:v>
                </c:pt>
                <c:pt idx="165">
                  <c:v>327.24985871454822</c:v>
                </c:pt>
                <c:pt idx="166">
                  <c:v>327.34256393553744</c:v>
                </c:pt>
                <c:pt idx="167">
                  <c:v>327.43843090521926</c:v>
                </c:pt>
                <c:pt idx="168">
                  <c:v>327.53441801230463</c:v>
                </c:pt>
                <c:pt idx="169">
                  <c:v>327.62438353470304</c:v>
                </c:pt>
                <c:pt idx="170">
                  <c:v>327.72082322203937</c:v>
                </c:pt>
                <c:pt idx="171">
                  <c:v>327.81441229047164</c:v>
                </c:pt>
                <c:pt idx="172">
                  <c:v>327.91131447872658</c:v>
                </c:pt>
                <c:pt idx="173">
                  <c:v>328.00535237721346</c:v>
                </c:pt>
                <c:pt idx="174">
                  <c:v>328.10271928442762</c:v>
                </c:pt>
                <c:pt idx="175">
                  <c:v>328.20032316779702</c:v>
                </c:pt>
                <c:pt idx="176">
                  <c:v>328.29492637369293</c:v>
                </c:pt>
                <c:pt idx="177">
                  <c:v>328.3929980597116</c:v>
                </c:pt>
                <c:pt idx="178">
                  <c:v>328.48817088728555</c:v>
                </c:pt>
                <c:pt idx="179">
                  <c:v>328.58682938491887</c:v>
                </c:pt>
                <c:pt idx="180">
                  <c:v>328.68584505428908</c:v>
                </c:pt>
                <c:pt idx="181">
                  <c:v>328.77550504576476</c:v>
                </c:pt>
                <c:pt idx="182">
                  <c:v>328.87509831982874</c:v>
                </c:pt>
                <c:pt idx="183">
                  <c:v>328.97164223480797</c:v>
                </c:pt>
                <c:pt idx="184">
                  <c:v>329.07159669398959</c:v>
                </c:pt>
                <c:pt idx="185">
                  <c:v>329.16860472338379</c:v>
                </c:pt>
                <c:pt idx="186">
                  <c:v>329.26903969244893</c:v>
                </c:pt>
                <c:pt idx="187">
                  <c:v>329.36971968276396</c:v>
                </c:pt>
                <c:pt idx="188">
                  <c:v>329.46743185628657</c:v>
                </c:pt>
                <c:pt idx="189">
                  <c:v>329.56871514636367</c:v>
                </c:pt>
                <c:pt idx="190">
                  <c:v>329.66689733223876</c:v>
                </c:pt>
                <c:pt idx="191">
                  <c:v>329.76854793644787</c:v>
                </c:pt>
                <c:pt idx="192">
                  <c:v>329.87044652757277</c:v>
                </c:pt>
                <c:pt idx="193">
                  <c:v>329.9627170426312</c:v>
                </c:pt>
                <c:pt idx="194">
                  <c:v>330.0652100558803</c:v>
                </c:pt>
                <c:pt idx="195">
                  <c:v>330.17073700453545</c:v>
                </c:pt>
                <c:pt idx="196">
                  <c:v>330.27167561659803</c:v>
                </c:pt>
                <c:pt idx="197">
                  <c:v>330.37297744256745</c:v>
                </c:pt>
                <c:pt idx="198">
                  <c:v>330.4744001312805</c:v>
                </c:pt>
                <c:pt idx="199">
                  <c:v>330.57606558230123</c:v>
                </c:pt>
                <c:pt idx="200">
                  <c:v>330.67809686266054</c:v>
                </c:pt>
                <c:pt idx="201">
                  <c:v>330.78024987607182</c:v>
                </c:pt>
                <c:pt idx="202">
                  <c:v>330.88264739987409</c:v>
                </c:pt>
                <c:pt idx="203">
                  <c:v>330.98541338727927</c:v>
                </c:pt>
                <c:pt idx="204">
                  <c:v>331.08830198431235</c:v>
                </c:pt>
                <c:pt idx="205">
                  <c:v>331.19143685240732</c:v>
                </c:pt>
                <c:pt idx="206">
                  <c:v>331.29494283733891</c:v>
                </c:pt>
                <c:pt idx="207">
                  <c:v>331.39857231478578</c:v>
                </c:pt>
                <c:pt idx="208">
                  <c:v>331.50244983664368</c:v>
                </c:pt>
                <c:pt idx="209">
                  <c:v>331.6067011476768</c:v>
                </c:pt>
                <c:pt idx="210">
                  <c:v>331.71107684047058</c:v>
                </c:pt>
                <c:pt idx="211">
                  <c:v>331.81570236379412</c:v>
                </c:pt>
                <c:pt idx="212">
                  <c:v>331.92070436787469</c:v>
                </c:pt>
                <c:pt idx="213">
                  <c:v>332.02583164936436</c:v>
                </c:pt>
                <c:pt idx="214">
                  <c:v>332.13121056036397</c:v>
                </c:pt>
                <c:pt idx="215">
                  <c:v>332.23696866308427</c:v>
                </c:pt>
                <c:pt idx="216">
                  <c:v>332.34285294531122</c:v>
                </c:pt>
                <c:pt idx="217">
                  <c:v>332.44899066898233</c:v>
                </c:pt>
                <c:pt idx="218">
                  <c:v>332.5555103148584</c:v>
                </c:pt>
                <c:pt idx="219">
                  <c:v>332.66215704883501</c:v>
                </c:pt>
                <c:pt idx="220">
                  <c:v>332.76905904923746</c:v>
                </c:pt>
                <c:pt idx="221">
                  <c:v>332.8763457219913</c:v>
                </c:pt>
                <c:pt idx="222">
                  <c:v>332.98376039798171</c:v>
                </c:pt>
                <c:pt idx="223">
                  <c:v>333.0914321785209</c:v>
                </c:pt>
                <c:pt idx="224">
                  <c:v>333.19949140136055</c:v>
                </c:pt>
                <c:pt idx="225">
                  <c:v>333.30767954916308</c:v>
                </c:pt>
                <c:pt idx="226">
                  <c:v>333.41612665287334</c:v>
                </c:pt>
                <c:pt idx="227">
                  <c:v>333.52496398877975</c:v>
                </c:pt>
                <c:pt idx="228">
                  <c:v>333.63393117801172</c:v>
                </c:pt>
                <c:pt idx="229">
                  <c:v>333.74315918784168</c:v>
                </c:pt>
                <c:pt idx="230">
                  <c:v>333.85278023985222</c:v>
                </c:pt>
                <c:pt idx="231">
                  <c:v>333.96253208023677</c:v>
                </c:pt>
                <c:pt idx="232">
                  <c:v>334.07254661933678</c:v>
                </c:pt>
                <c:pt idx="233">
                  <c:v>334.18295703083652</c:v>
                </c:pt>
                <c:pt idx="234">
                  <c:v>334.29349917249124</c:v>
                </c:pt>
                <c:pt idx="235">
                  <c:v>334.40430590450279</c:v>
                </c:pt>
                <c:pt idx="236">
                  <c:v>334.51551135951263</c:v>
                </c:pt>
                <c:pt idx="237">
                  <c:v>334.6268494932404</c:v>
                </c:pt>
                <c:pt idx="238">
                  <c:v>334.73845412258777</c:v>
                </c:pt>
                <c:pt idx="239">
                  <c:v>334.85046034605915</c:v>
                </c:pt>
                <c:pt idx="240">
                  <c:v>334.96260020364133</c:v>
                </c:pt>
                <c:pt idx="241">
                  <c:v>335.07500847582531</c:v>
                </c:pt>
                <c:pt idx="242">
                  <c:v>335.18782123393265</c:v>
                </c:pt>
                <c:pt idx="243">
                  <c:v>335.30076858842398</c:v>
                </c:pt>
                <c:pt idx="244">
                  <c:v>335.41398629031744</c:v>
                </c:pt>
                <c:pt idx="245">
                  <c:v>335.52761139075773</c:v>
                </c:pt>
                <c:pt idx="246">
                  <c:v>335.64137205678344</c:v>
                </c:pt>
                <c:pt idx="247">
                  <c:v>335.75540501692956</c:v>
                </c:pt>
                <c:pt idx="248">
                  <c:v>335.86984830921824</c:v>
                </c:pt>
                <c:pt idx="249">
                  <c:v>335.98442814327376</c:v>
                </c:pt>
                <c:pt idx="250">
                  <c:v>336.09928223218566</c:v>
                </c:pt>
                <c:pt idx="251">
                  <c:v>336.21454960796109</c:v>
                </c:pt>
                <c:pt idx="252">
                  <c:v>336.32995450871312</c:v>
                </c:pt>
                <c:pt idx="253">
                  <c:v>336.44563563917649</c:v>
                </c:pt>
                <c:pt idx="254">
                  <c:v>336.56173303249989</c:v>
                </c:pt>
                <c:pt idx="255">
                  <c:v>336.6779689410904</c:v>
                </c:pt>
                <c:pt idx="256">
                  <c:v>336.79448306846763</c:v>
                </c:pt>
                <c:pt idx="257">
                  <c:v>336.91141645613169</c:v>
                </c:pt>
                <c:pt idx="258">
                  <c:v>337.02848935648353</c:v>
                </c:pt>
                <c:pt idx="259">
                  <c:v>337.14584247902053</c:v>
                </c:pt>
                <c:pt idx="260">
                  <c:v>337.26361788085433</c:v>
                </c:pt>
                <c:pt idx="261">
                  <c:v>337.38153379997942</c:v>
                </c:pt>
                <c:pt idx="262">
                  <c:v>337.49973195911417</c:v>
                </c:pt>
                <c:pt idx="263">
                  <c:v>337.61835543829562</c:v>
                </c:pt>
                <c:pt idx="264">
                  <c:v>337.73712044660533</c:v>
                </c:pt>
                <c:pt idx="265">
                  <c:v>337.85616972727905</c:v>
                </c:pt>
                <c:pt idx="266">
                  <c:v>337.97564739064455</c:v>
                </c:pt>
                <c:pt idx="267">
                  <c:v>338.09526760226186</c:v>
                </c:pt>
                <c:pt idx="268">
                  <c:v>338.21517413323215</c:v>
                </c:pt>
                <c:pt idx="269">
                  <c:v>338.33551213159359</c:v>
                </c:pt>
                <c:pt idx="270">
                  <c:v>338.45599370466817</c:v>
                </c:pt>
                <c:pt idx="271">
                  <c:v>338.5767636588248</c:v>
                </c:pt>
                <c:pt idx="272">
                  <c:v>338.69796818728338</c:v>
                </c:pt>
                <c:pt idx="273">
                  <c:v>338.8193173243086</c:v>
                </c:pt>
                <c:pt idx="274">
                  <c:v>338.94095691899082</c:v>
                </c:pt>
                <c:pt idx="275">
                  <c:v>339.06303421725892</c:v>
                </c:pt>
                <c:pt idx="276">
                  <c:v>339.18525716539091</c:v>
                </c:pt>
                <c:pt idx="277">
                  <c:v>339.30777266270803</c:v>
                </c:pt>
                <c:pt idx="278">
                  <c:v>339.43072901542752</c:v>
                </c:pt>
                <c:pt idx="279">
                  <c:v>339.5538320668071</c:v>
                </c:pt>
                <c:pt idx="280">
                  <c:v>339.67722977396056</c:v>
                </c:pt>
                <c:pt idx="281">
                  <c:v>339.80107151102879</c:v>
                </c:pt>
                <c:pt idx="282">
                  <c:v>339.9250610031051</c:v>
                </c:pt>
                <c:pt idx="283">
                  <c:v>340.04934727271325</c:v>
                </c:pt>
                <c:pt idx="284">
                  <c:v>340.174080769608</c:v>
                </c:pt>
                <c:pt idx="285">
                  <c:v>340.298963085465</c:v>
                </c:pt>
                <c:pt idx="286">
                  <c:v>340.42414431589009</c:v>
                </c:pt>
                <c:pt idx="287">
                  <c:v>340.54977599399655</c:v>
                </c:pt>
                <c:pt idx="288">
                  <c:v>340.67555756268155</c:v>
                </c:pt>
                <c:pt idx="289">
                  <c:v>340.80164019835917</c:v>
                </c:pt>
                <c:pt idx="290">
                  <c:v>340.92817652530312</c:v>
                </c:pt>
                <c:pt idx="291">
                  <c:v>341.05486382215764</c:v>
                </c:pt>
                <c:pt idx="292">
                  <c:v>341.18185435392854</c:v>
                </c:pt>
                <c:pt idx="293">
                  <c:v>341.30930184390638</c:v>
                </c:pt>
                <c:pt idx="294">
                  <c:v>341.43690139089961</c:v>
                </c:pt>
                <c:pt idx="295">
                  <c:v>341.56480635634387</c:v>
                </c:pt>
                <c:pt idx="296">
                  <c:v>341.69317157046095</c:v>
                </c:pt>
                <c:pt idx="297">
                  <c:v>341.8216899365255</c:v>
                </c:pt>
                <c:pt idx="298">
                  <c:v>341.95051592029881</c:v>
                </c:pt>
                <c:pt idx="299">
                  <c:v>342.07980546690419</c:v>
                </c:pt>
                <c:pt idx="300">
                  <c:v>342.20924926827422</c:v>
                </c:pt>
                <c:pt idx="301">
                  <c:v>342.33900290244725</c:v>
                </c:pt>
                <c:pt idx="302">
                  <c:v>342.4692234374769</c:v>
                </c:pt>
                <c:pt idx="303">
                  <c:v>342.59959933802884</c:v>
                </c:pt>
                <c:pt idx="304">
                  <c:v>342.73028730242845</c:v>
                </c:pt>
                <c:pt idx="305">
                  <c:v>342.86144552974486</c:v>
                </c:pt>
                <c:pt idx="306">
                  <c:v>342.99276024134036</c:v>
                </c:pt>
                <c:pt idx="307">
                  <c:v>343.12438926389348</c:v>
                </c:pt>
                <c:pt idx="308">
                  <c:v>343.2564919356339</c:v>
                </c:pt>
                <c:pt idx="309">
                  <c:v>343.38875221846536</c:v>
                </c:pt>
                <c:pt idx="310">
                  <c:v>343.5213290755454</c:v>
                </c:pt>
                <c:pt idx="311">
                  <c:v>343.65438299246637</c:v>
                </c:pt>
                <c:pt idx="312">
                  <c:v>343.78759565540503</c:v>
                </c:pt>
                <c:pt idx="313">
                  <c:v>343.92112717218072</c:v>
                </c:pt>
                <c:pt idx="314">
                  <c:v>344.05513918401124</c:v>
                </c:pt>
                <c:pt idx="315">
                  <c:v>344.18931108495764</c:v>
                </c:pt>
                <c:pt idx="316">
                  <c:v>344.32380413574447</c:v>
                </c:pt>
                <c:pt idx="317">
                  <c:v>344.45878114153544</c:v>
                </c:pt>
                <c:pt idx="318">
                  <c:v>344.59391918777254</c:v>
                </c:pt>
                <c:pt idx="319">
                  <c:v>344.72938069638644</c:v>
                </c:pt>
                <c:pt idx="320">
                  <c:v>344.86532964486912</c:v>
                </c:pt>
                <c:pt idx="321">
                  <c:v>345.00144079341783</c:v>
                </c:pt>
                <c:pt idx="322">
                  <c:v>345.13787773353192</c:v>
                </c:pt>
                <c:pt idx="323">
                  <c:v>345.27480562347233</c:v>
                </c:pt>
                <c:pt idx="324">
                  <c:v>345.41189688144976</c:v>
                </c:pt>
                <c:pt idx="325">
                  <c:v>345.54931627695311</c:v>
                </c:pt>
                <c:pt idx="326">
                  <c:v>345.68723015751561</c:v>
                </c:pt>
                <c:pt idx="327">
                  <c:v>345.82530858249567</c:v>
                </c:pt>
                <c:pt idx="328">
                  <c:v>345.96371750785494</c:v>
                </c:pt>
                <c:pt idx="329">
                  <c:v>346.10262447896207</c:v>
                </c:pt>
                <c:pt idx="330">
                  <c:v>346.24169717933881</c:v>
                </c:pt>
                <c:pt idx="331">
                  <c:v>346.38110275996263</c:v>
                </c:pt>
                <c:pt idx="332">
                  <c:v>346.52100997266342</c:v>
                </c:pt>
                <c:pt idx="333">
                  <c:v>346.66108410801718</c:v>
                </c:pt>
                <c:pt idx="334">
                  <c:v>346.80149352062273</c:v>
                </c:pt>
                <c:pt idx="335">
                  <c:v>346.94240817745811</c:v>
                </c:pt>
                <c:pt idx="336">
                  <c:v>347.08349095892379</c:v>
                </c:pt>
                <c:pt idx="337">
                  <c:v>347.22491143190638</c:v>
                </c:pt>
                <c:pt idx="338">
                  <c:v>347.36684078728291</c:v>
                </c:pt>
                <c:pt idx="339">
                  <c:v>347.50893947792144</c:v>
                </c:pt>
                <c:pt idx="340">
                  <c:v>347.6513782917267</c:v>
                </c:pt>
                <c:pt idx="341">
                  <c:v>347.79432965228671</c:v>
                </c:pt>
                <c:pt idx="342">
                  <c:v>347.93745156745899</c:v>
                </c:pt>
                <c:pt idx="343">
                  <c:v>348.08091605495741</c:v>
                </c:pt>
                <c:pt idx="344">
                  <c:v>348.22489677995878</c:v>
                </c:pt>
                <c:pt idx="345">
                  <c:v>348.36904928770196</c:v>
                </c:pt>
                <c:pt idx="346">
                  <c:v>348.5135468345668</c:v>
                </c:pt>
                <c:pt idx="347">
                  <c:v>348.65856433625822</c:v>
                </c:pt>
                <c:pt idx="348">
                  <c:v>348.80375485766535</c:v>
                </c:pt>
                <c:pt idx="349">
                  <c:v>348.94929290275252</c:v>
                </c:pt>
                <c:pt idx="350">
                  <c:v>349.09535464675798</c:v>
                </c:pt>
                <c:pt idx="351">
                  <c:v>349.2415906563599</c:v>
                </c:pt>
                <c:pt idx="352">
                  <c:v>349.38817669209112</c:v>
                </c:pt>
                <c:pt idx="353">
                  <c:v>349.53529019779324</c:v>
                </c:pt>
                <c:pt idx="354">
                  <c:v>349.68257922394343</c:v>
                </c:pt>
                <c:pt idx="355">
                  <c:v>349.83022079669172</c:v>
                </c:pt>
                <c:pt idx="356">
                  <c:v>349.97839363761739</c:v>
                </c:pt>
                <c:pt idx="357">
                  <c:v>350.12674326287947</c:v>
                </c:pt>
                <c:pt idx="358">
                  <c:v>350.27544797335793</c:v>
                </c:pt>
                <c:pt idx="359">
                  <c:v>350.42468777757114</c:v>
                </c:pt>
                <c:pt idx="360">
                  <c:v>350.57410563910935</c:v>
                </c:pt>
                <c:pt idx="361">
                  <c:v>350.72388114276225</c:v>
                </c:pt>
                <c:pt idx="362">
                  <c:v>350.87419559325349</c:v>
                </c:pt>
                <c:pt idx="363">
                  <c:v>351.02468938322568</c:v>
                </c:pt>
                <c:pt idx="364">
                  <c:v>351.17554339062269</c:v>
                </c:pt>
                <c:pt idx="365">
                  <c:v>351.32694022570786</c:v>
                </c:pt>
                <c:pt idx="366">
                  <c:v>351.47851769166169</c:v>
                </c:pt>
                <c:pt idx="367">
                  <c:v>351.63045796889463</c:v>
                </c:pt>
                <c:pt idx="368">
                  <c:v>351.78294498260999</c:v>
                </c:pt>
                <c:pt idx="369">
                  <c:v>351.9356139278816</c:v>
                </c:pt>
                <c:pt idx="370">
                  <c:v>352.08864829696449</c:v>
                </c:pt>
                <c:pt idx="371">
                  <c:v>352.2422333394714</c:v>
                </c:pt>
                <c:pt idx="372">
                  <c:v>352.39600162358721</c:v>
                </c:pt>
                <c:pt idx="373">
                  <c:v>352.5501379628588</c:v>
                </c:pt>
                <c:pt idx="374">
                  <c:v>352.70482894084432</c:v>
                </c:pt>
                <c:pt idx="375">
                  <c:v>352.85970447992565</c:v>
                </c:pt>
                <c:pt idx="376">
                  <c:v>353.0149507244551</c:v>
                </c:pt>
                <c:pt idx="377">
                  <c:v>353.17075560154245</c:v>
                </c:pt>
                <c:pt idx="378">
                  <c:v>353.32674636871309</c:v>
                </c:pt>
                <c:pt idx="379">
                  <c:v>353.48311051070834</c:v>
                </c:pt>
                <c:pt idx="380">
                  <c:v>353.64003730786345</c:v>
                </c:pt>
                <c:pt idx="381">
                  <c:v>353.79715133366005</c:v>
                </c:pt>
                <c:pt idx="382">
                  <c:v>353.95464142287943</c:v>
                </c:pt>
                <c:pt idx="383">
                  <c:v>354.11269821882752</c:v>
                </c:pt>
                <c:pt idx="384">
                  <c:v>354.27094359161299</c:v>
                </c:pt>
                <c:pt idx="385">
                  <c:v>354.42956773577947</c:v>
                </c:pt>
                <c:pt idx="386">
                  <c:v>354.5887626674172</c:v>
                </c:pt>
                <c:pt idx="387">
                  <c:v>354.74814753379718</c:v>
                </c:pt>
                <c:pt idx="388">
                  <c:v>354.90791389901591</c:v>
                </c:pt>
                <c:pt idx="389">
                  <c:v>355.06825516183386</c:v>
                </c:pt>
                <c:pt idx="390">
                  <c:v>355.22878772707611</c:v>
                </c:pt>
                <c:pt idx="391">
                  <c:v>355.3897045382547</c:v>
                </c:pt>
                <c:pt idx="392">
                  <c:v>355.5512003867558</c:v>
                </c:pt>
                <c:pt idx="393">
                  <c:v>355.71288891521255</c:v>
                </c:pt>
                <c:pt idx="394">
                  <c:v>355.87496445648458</c:v>
                </c:pt>
                <c:pt idx="395">
                  <c:v>356.03762320461266</c:v>
                </c:pt>
                <c:pt idx="396">
                  <c:v>356.20047602014614</c:v>
                </c:pt>
                <c:pt idx="397">
                  <c:v>356.36371863529746</c:v>
                </c:pt>
                <c:pt idx="398">
                  <c:v>356.52754865686154</c:v>
                </c:pt>
                <c:pt idx="399">
                  <c:v>356.69157414327242</c:v>
                </c:pt>
                <c:pt idx="400">
                  <c:v>356.85599223617106</c:v>
                </c:pt>
                <c:pt idx="401">
                  <c:v>357.02100196528016</c:v>
                </c:pt>
                <c:pt idx="402">
                  <c:v>357.18620856673925</c:v>
                </c:pt>
                <c:pt idx="403">
                  <c:v>357.35181060176762</c:v>
                </c:pt>
                <c:pt idx="404">
                  <c:v>357.5180085332612</c:v>
                </c:pt>
                <c:pt idx="405">
                  <c:v>357.68440475474409</c:v>
                </c:pt>
                <c:pt idx="406">
                  <c:v>357.85119925723507</c:v>
                </c:pt>
                <c:pt idx="407">
                  <c:v>358.0185939471242</c:v>
                </c:pt>
                <c:pt idx="408">
                  <c:v>358.18618835484904</c:v>
                </c:pt>
                <c:pt idx="409">
                  <c:v>358.35418391152473</c:v>
                </c:pt>
                <c:pt idx="410">
                  <c:v>358.52278397742867</c:v>
                </c:pt>
                <c:pt idx="411">
                  <c:v>358.69158519929738</c:v>
                </c:pt>
                <c:pt idx="412">
                  <c:v>358.86079045871111</c:v>
                </c:pt>
                <c:pt idx="413">
                  <c:v>359.03060458030484</c:v>
                </c:pt>
                <c:pt idx="414">
                  <c:v>359.2006213063471</c:v>
                </c:pt>
                <c:pt idx="415">
                  <c:v>359.37104497932876</c:v>
                </c:pt>
                <c:pt idx="416">
                  <c:v>359.54208189878591</c:v>
                </c:pt>
                <c:pt idx="417">
                  <c:v>359.71332288160659</c:v>
                </c:pt>
                <c:pt idx="418">
                  <c:v>359.88497374171101</c:v>
                </c:pt>
                <c:pt idx="419">
                  <c:v>360.05724226415731</c:v>
                </c:pt>
                <c:pt idx="420">
                  <c:v>360.22971631938708</c:v>
                </c:pt>
                <c:pt idx="421">
                  <c:v>360.40260320334568</c:v>
                </c:pt>
                <c:pt idx="422">
                  <c:v>360.57611219731098</c:v>
                </c:pt>
                <c:pt idx="423">
                  <c:v>360.74982820406007</c:v>
                </c:pt>
                <c:pt idx="424">
                  <c:v>360.92396001223591</c:v>
                </c:pt>
                <c:pt idx="425">
                  <c:v>361.09871841010886</c:v>
                </c:pt>
                <c:pt idx="426">
                  <c:v>361.27368531142429</c:v>
                </c:pt>
                <c:pt idx="427">
                  <c:v>361.44907100827015</c:v>
                </c:pt>
                <c:pt idx="428">
                  <c:v>361.62508780676194</c:v>
                </c:pt>
                <c:pt idx="429">
                  <c:v>361.80131461008773</c:v>
                </c:pt>
                <c:pt idx="430">
                  <c:v>361.97796322460766</c:v>
                </c:pt>
                <c:pt idx="431">
                  <c:v>362.15524748521102</c:v>
                </c:pt>
                <c:pt idx="432">
                  <c:v>362.33274326285198</c:v>
                </c:pt>
                <c:pt idx="433">
                  <c:v>362.51066388906611</c:v>
                </c:pt>
                <c:pt idx="434">
                  <c:v>362.6892247385257</c:v>
                </c:pt>
                <c:pt idx="435">
                  <c:v>362.86799862811472</c:v>
                </c:pt>
                <c:pt idx="436">
                  <c:v>363.04720042552725</c:v>
                </c:pt>
                <c:pt idx="437">
                  <c:v>363.22704705630559</c:v>
                </c:pt>
                <c:pt idx="438">
                  <c:v>363.40710826127372</c:v>
                </c:pt>
                <c:pt idx="439">
                  <c:v>363.58760045534484</c:v>
                </c:pt>
                <c:pt idx="440">
                  <c:v>363.76874212609971</c:v>
                </c:pt>
                <c:pt idx="441">
                  <c:v>363.95009991615001</c:v>
                </c:pt>
                <c:pt idx="442">
                  <c:v>364.13189179877054</c:v>
                </c:pt>
                <c:pt idx="443">
                  <c:v>364.31433783482726</c:v>
                </c:pt>
                <c:pt idx="444">
                  <c:v>364.49700154641221</c:v>
                </c:pt>
                <c:pt idx="445">
                  <c:v>364.68010247638205</c:v>
                </c:pt>
                <c:pt idx="446">
                  <c:v>364.86386227021796</c:v>
                </c:pt>
                <c:pt idx="447">
                  <c:v>365.04784130701995</c:v>
                </c:pt>
                <c:pt idx="448">
                  <c:v>365.23226071052983</c:v>
                </c:pt>
                <c:pt idx="449">
                  <c:v>365.41734372225346</c:v>
                </c:pt>
                <c:pt idx="450">
                  <c:v>365.60264755566891</c:v>
                </c:pt>
                <c:pt idx="451">
                  <c:v>365.78839492678571</c:v>
                </c:pt>
                <c:pt idx="452">
                  <c:v>365.97481068462821</c:v>
                </c:pt>
                <c:pt idx="453">
                  <c:v>366.16144885425518</c:v>
                </c:pt>
                <c:pt idx="454">
                  <c:v>366.3485337554107</c:v>
                </c:pt>
                <c:pt idx="455">
                  <c:v>366.53629185621179</c:v>
                </c:pt>
                <c:pt idx="456">
                  <c:v>366.72427397034119</c:v>
                </c:pt>
                <c:pt idx="457">
                  <c:v>366.91270603282436</c:v>
                </c:pt>
                <c:pt idx="458">
                  <c:v>367.10181614253099</c:v>
                </c:pt>
                <c:pt idx="459">
                  <c:v>367.29115187864102</c:v>
                </c:pt>
                <c:pt idx="460">
                  <c:v>367.48094080309386</c:v>
                </c:pt>
                <c:pt idx="461">
                  <c:v>367.67141265725331</c:v>
                </c:pt>
                <c:pt idx="462">
                  <c:v>367.86211176250788</c:v>
                </c:pt>
                <c:pt idx="463">
                  <c:v>368.05326731942466</c:v>
                </c:pt>
                <c:pt idx="464">
                  <c:v>368.24511072369029</c:v>
                </c:pt>
                <c:pt idx="465">
                  <c:v>368.4371830154405</c:v>
                </c:pt>
                <c:pt idx="466">
                  <c:v>368.62971504567111</c:v>
                </c:pt>
                <c:pt idx="467">
                  <c:v>368.82293987630248</c:v>
                </c:pt>
                <c:pt idx="468">
                  <c:v>369.01639524259247</c:v>
                </c:pt>
                <c:pt idx="469">
                  <c:v>369.21031365784853</c:v>
                </c:pt>
                <c:pt idx="470">
                  <c:v>369.40492986222455</c:v>
                </c:pt>
                <c:pt idx="471">
                  <c:v>369.59977826230016</c:v>
                </c:pt>
                <c:pt idx="472">
                  <c:v>369.79509304566579</c:v>
                </c:pt>
                <c:pt idx="473">
                  <c:v>369.99111064279208</c:v>
                </c:pt>
                <c:pt idx="474">
                  <c:v>370.18736210761381</c:v>
                </c:pt>
                <c:pt idx="475">
                  <c:v>370.3840833140593</c:v>
                </c:pt>
                <c:pt idx="476">
                  <c:v>370.58151239508868</c:v>
                </c:pt>
                <c:pt idx="477">
                  <c:v>370.77917702784794</c:v>
                </c:pt>
                <c:pt idx="478">
                  <c:v>370.97731478474736</c:v>
                </c:pt>
                <c:pt idx="479">
                  <c:v>371.17616551349477</c:v>
                </c:pt>
                <c:pt idx="480">
                  <c:v>371.37525349013401</c:v>
                </c:pt>
                <c:pt idx="481">
                  <c:v>371.57481799778668</c:v>
                </c:pt>
                <c:pt idx="482">
                  <c:v>371.77510061125707</c:v>
                </c:pt>
                <c:pt idx="483">
                  <c:v>371.97562218099381</c:v>
                </c:pt>
                <c:pt idx="484">
                  <c:v>372.17662371314935</c:v>
                </c:pt>
                <c:pt idx="485">
                  <c:v>372.37834852205981</c:v>
                </c:pt>
                <c:pt idx="486">
                  <c:v>372.58031400791401</c:v>
                </c:pt>
                <c:pt idx="487">
                  <c:v>372.78276291230134</c:v>
                </c:pt>
                <c:pt idx="488">
                  <c:v>372.98594030161632</c:v>
                </c:pt>
                <c:pt idx="489">
                  <c:v>373.189360100942</c:v>
                </c:pt>
                <c:pt idx="490">
                  <c:v>373.39326679980201</c:v>
                </c:pt>
                <c:pt idx="491">
                  <c:v>373.59790722926596</c:v>
                </c:pt>
                <c:pt idx="492">
                  <c:v>373.80279181428648</c:v>
                </c:pt>
                <c:pt idx="493">
                  <c:v>374.00816680490846</c:v>
                </c:pt>
                <c:pt idx="494">
                  <c:v>374.21428080958253</c:v>
                </c:pt>
                <c:pt idx="495">
                  <c:v>374.42064072792965</c:v>
                </c:pt>
                <c:pt idx="496">
                  <c:v>374.62749458319183</c:v>
                </c:pt>
                <c:pt idx="497">
                  <c:v>374.8350927740006</c:v>
                </c:pt>
                <c:pt idx="498">
                  <c:v>375.04293864925739</c:v>
                </c:pt>
                <c:pt idx="499">
                  <c:v>375.25128201817125</c:v>
                </c:pt>
                <c:pt idx="500">
                  <c:v>375.46037508244393</c:v>
                </c:pt>
                <c:pt idx="501">
                  <c:v>375.66971761469193</c:v>
                </c:pt>
                <c:pt idx="502">
                  <c:v>375.87956122295026</c:v>
                </c:pt>
                <c:pt idx="503">
                  <c:v>376.09015992497592</c:v>
                </c:pt>
                <c:pt idx="504">
                  <c:v>376.30100989134576</c:v>
                </c:pt>
                <c:pt idx="505">
                  <c:v>376.51236454187506</c:v>
                </c:pt>
                <c:pt idx="506">
                  <c:v>376.72447972345174</c:v>
                </c:pt>
                <c:pt idx="507">
                  <c:v>376.93684797867797</c:v>
                </c:pt>
                <c:pt idx="508">
                  <c:v>377.14972455219441</c:v>
                </c:pt>
                <c:pt idx="509">
                  <c:v>377.36336713319236</c:v>
                </c:pt>
                <c:pt idx="510">
                  <c:v>377.57726461017245</c:v>
                </c:pt>
                <c:pt idx="511">
                  <c:v>377.79167406574209</c:v>
                </c:pt>
                <c:pt idx="512">
                  <c:v>378.00685504466077</c:v>
                </c:pt>
                <c:pt idx="513">
                  <c:v>378.2222927550178</c:v>
                </c:pt>
                <c:pt idx="514">
                  <c:v>378.43824613062077</c:v>
                </c:pt>
                <c:pt idx="515">
                  <c:v>378.65497658516034</c:v>
                </c:pt>
                <c:pt idx="516">
                  <c:v>378.87196561980983</c:v>
                </c:pt>
                <c:pt idx="517">
                  <c:v>379.08947403290858</c:v>
                </c:pt>
                <c:pt idx="518">
                  <c:v>379.30776512053478</c:v>
                </c:pt>
                <c:pt idx="519">
                  <c:v>379.52631665025581</c:v>
                </c:pt>
                <c:pt idx="520">
                  <c:v>379.74539129836739</c:v>
                </c:pt>
                <c:pt idx="521">
                  <c:v>379.9652542568914</c:v>
                </c:pt>
                <c:pt idx="522">
                  <c:v>380.18537953290149</c:v>
                </c:pt>
                <c:pt idx="523">
                  <c:v>380.4060316941742</c:v>
                </c:pt>
                <c:pt idx="524">
                  <c:v>380.62747784232579</c:v>
                </c:pt>
                <c:pt idx="525">
                  <c:v>380.84918819686044</c:v>
                </c:pt>
                <c:pt idx="526">
                  <c:v>381.07142923065408</c:v>
                </c:pt>
                <c:pt idx="527">
                  <c:v>381.2944699686696</c:v>
                </c:pt>
                <c:pt idx="528">
                  <c:v>381.5177768155653</c:v>
                </c:pt>
                <c:pt idx="529">
                  <c:v>381.74161816303632</c:v>
                </c:pt>
                <c:pt idx="530">
                  <c:v>381.9662649732403</c:v>
                </c:pt>
                <c:pt idx="531">
                  <c:v>382.19117980852246</c:v>
                </c:pt>
                <c:pt idx="532">
                  <c:v>382.41663299321277</c:v>
                </c:pt>
                <c:pt idx="533">
                  <c:v>382.64289744061432</c:v>
                </c:pt>
                <c:pt idx="534">
                  <c:v>382.86943184308893</c:v>
                </c:pt>
                <c:pt idx="535">
                  <c:v>383.09650847151914</c:v>
                </c:pt>
                <c:pt idx="536">
                  <c:v>383.32440220440208</c:v>
                </c:pt>
                <c:pt idx="537">
                  <c:v>383.55256783625174</c:v>
                </c:pt>
                <c:pt idx="538">
                  <c:v>383.78127959851878</c:v>
                </c:pt>
                <c:pt idx="539">
                  <c:v>384.0108143490466</c:v>
                </c:pt>
                <c:pt idx="540">
                  <c:v>384.24062295643108</c:v>
                </c:pt>
                <c:pt idx="541">
                  <c:v>384.47098162680993</c:v>
                </c:pt>
                <c:pt idx="542">
                  <c:v>384.70216921162432</c:v>
                </c:pt>
                <c:pt idx="543">
                  <c:v>384.93363262528516</c:v>
                </c:pt>
                <c:pt idx="544">
                  <c:v>385.16565006283497</c:v>
                </c:pt>
                <c:pt idx="545">
                  <c:v>385.39850238366978</c:v>
                </c:pt>
                <c:pt idx="546">
                  <c:v>385.63163251953927</c:v>
                </c:pt>
                <c:pt idx="547">
                  <c:v>385.86532066871399</c:v>
                </c:pt>
                <c:pt idx="548">
                  <c:v>386.0998497130023</c:v>
                </c:pt>
                <c:pt idx="549">
                  <c:v>386.33465857281692</c:v>
                </c:pt>
                <c:pt idx="550">
                  <c:v>386.57002946408022</c:v>
                </c:pt>
                <c:pt idx="551">
                  <c:v>386.80624730557696</c:v>
                </c:pt>
                <c:pt idx="552">
                  <c:v>387.04274697749554</c:v>
                </c:pt>
                <c:pt idx="553">
                  <c:v>387.27981272793988</c:v>
                </c:pt>
                <c:pt idx="554">
                  <c:v>387.51773152733796</c:v>
                </c:pt>
                <c:pt idx="555">
                  <c:v>387.75593418656359</c:v>
                </c:pt>
                <c:pt idx="556">
                  <c:v>387.99470700053445</c:v>
                </c:pt>
                <c:pt idx="557">
                  <c:v>388.23433900609552</c:v>
                </c:pt>
                <c:pt idx="558">
                  <c:v>388.47425691550268</c:v>
                </c:pt>
                <c:pt idx="559">
                  <c:v>388.71474908522634</c:v>
                </c:pt>
                <c:pt idx="560">
                  <c:v>388.9561066334096</c:v>
                </c:pt>
                <c:pt idx="561">
                  <c:v>389.19775214417507</c:v>
                </c:pt>
                <c:pt idx="562">
                  <c:v>389.43997605039198</c:v>
                </c:pt>
                <c:pt idx="563">
                  <c:v>389.6830715664866</c:v>
                </c:pt>
                <c:pt idx="564">
                  <c:v>389.92645711872575</c:v>
                </c:pt>
                <c:pt idx="565">
                  <c:v>390.1704252313275</c:v>
                </c:pt>
                <c:pt idx="566">
                  <c:v>390.41527123009774</c:v>
                </c:pt>
                <c:pt idx="567">
                  <c:v>390.66040935350463</c:v>
                </c:pt>
                <c:pt idx="568">
                  <c:v>390.90613423217599</c:v>
                </c:pt>
                <c:pt idx="569">
                  <c:v>391.15274331849952</c:v>
                </c:pt>
                <c:pt idx="570">
                  <c:v>391.39964663299213</c:v>
                </c:pt>
                <c:pt idx="571">
                  <c:v>391.64714092785766</c:v>
                </c:pt>
                <c:pt idx="572">
                  <c:v>391.89552579738034</c:v>
                </c:pt>
                <c:pt idx="573">
                  <c:v>392.14420701375013</c:v>
                </c:pt>
                <c:pt idx="574">
                  <c:v>392.39348346602549</c:v>
                </c:pt>
                <c:pt idx="575">
                  <c:v>392.643656905809</c:v>
                </c:pt>
                <c:pt idx="576">
                  <c:v>392.89412882637538</c:v>
                </c:pt>
                <c:pt idx="577">
                  <c:v>393.14520026902312</c:v>
                </c:pt>
                <c:pt idx="578">
                  <c:v>393.39717515820928</c:v>
                </c:pt>
                <c:pt idx="579">
                  <c:v>393.64945067747851</c:v>
                </c:pt>
                <c:pt idx="580">
                  <c:v>393.90233003586894</c:v>
                </c:pt>
                <c:pt idx="581">
                  <c:v>394.15611934633671</c:v>
                </c:pt>
                <c:pt idx="582">
                  <c:v>394.41021145166593</c:v>
                </c:pt>
                <c:pt idx="583">
                  <c:v>394.66491174424232</c:v>
                </c:pt>
                <c:pt idx="584">
                  <c:v>394.92052854128144</c:v>
                </c:pt>
                <c:pt idx="585">
                  <c:v>395.17645031354721</c:v>
                </c:pt>
                <c:pt idx="586">
                  <c:v>395.43298465249609</c:v>
                </c:pt>
                <c:pt idx="587">
                  <c:v>395.69044209547405</c:v>
                </c:pt>
                <c:pt idx="588">
                  <c:v>395.94820670974565</c:v>
                </c:pt>
                <c:pt idx="589">
                  <c:v>396.20658830167167</c:v>
                </c:pt>
                <c:pt idx="590">
                  <c:v>396.46589964471696</c:v>
                </c:pt>
                <c:pt idx="591">
                  <c:v>396.72552037093476</c:v>
                </c:pt>
                <c:pt idx="592">
                  <c:v>396.98576251754088</c:v>
                </c:pt>
                <c:pt idx="593">
                  <c:v>397.24694111021927</c:v>
                </c:pt>
                <c:pt idx="594">
                  <c:v>397.50843131387779</c:v>
                </c:pt>
                <c:pt idx="595">
                  <c:v>397.77054741264988</c:v>
                </c:pt>
                <c:pt idx="596">
                  <c:v>398.03360670065774</c:v>
                </c:pt>
                <c:pt idx="597">
                  <c:v>398.29697984349389</c:v>
                </c:pt>
                <c:pt idx="598">
                  <c:v>398.56098338839047</c:v>
                </c:pt>
                <c:pt idx="599">
                  <c:v>398.82593691424086</c:v>
                </c:pt>
                <c:pt idx="600">
                  <c:v>399.09120655492683</c:v>
                </c:pt>
                <c:pt idx="601">
                  <c:v>399.35711113707362</c:v>
                </c:pt>
                <c:pt idx="602">
                  <c:v>399.62397254079974</c:v>
                </c:pt>
                <c:pt idx="603">
                  <c:v>399.89115233564104</c:v>
                </c:pt>
                <c:pt idx="604">
                  <c:v>400.15897164403083</c:v>
                </c:pt>
                <c:pt idx="605">
                  <c:v>400.4277546638819</c:v>
                </c:pt>
                <c:pt idx="606">
                  <c:v>400.69685836752035</c:v>
                </c:pt>
                <c:pt idx="607">
                  <c:v>400.96660618971771</c:v>
                </c:pt>
                <c:pt idx="608">
                  <c:v>401.2373246628726</c:v>
                </c:pt>
                <c:pt idx="609">
                  <c:v>401.50836612899445</c:v>
                </c:pt>
                <c:pt idx="610">
                  <c:v>401.78005635184542</c:v>
                </c:pt>
                <c:pt idx="611">
                  <c:v>402.05272421511842</c:v>
                </c:pt>
                <c:pt idx="612">
                  <c:v>402.32571739716769</c:v>
                </c:pt>
                <c:pt idx="613">
                  <c:v>402.59936400751474</c:v>
                </c:pt>
                <c:pt idx="614">
                  <c:v>402.87399529807976</c:v>
                </c:pt>
                <c:pt idx="615">
                  <c:v>403.14895424997633</c:v>
                </c:pt>
                <c:pt idx="616">
                  <c:v>403.42457133537846</c:v>
                </c:pt>
                <c:pt idx="617">
                  <c:v>403.70118019148498</c:v>
                </c:pt>
                <c:pt idx="618">
                  <c:v>403.97811906834818</c:v>
                </c:pt>
                <c:pt idx="619">
                  <c:v>404.25572081780609</c:v>
                </c:pt>
                <c:pt idx="620">
                  <c:v>404.53432147951366</c:v>
                </c:pt>
                <c:pt idx="621">
                  <c:v>404.81325453839122</c:v>
                </c:pt>
                <c:pt idx="622">
                  <c:v>405.09285524307774</c:v>
                </c:pt>
                <c:pt idx="623">
                  <c:v>405.3734620529824</c:v>
                </c:pt>
                <c:pt idx="624">
                  <c:v>405.65440365358415</c:v>
                </c:pt>
                <c:pt idx="625">
                  <c:v>405.93601770758005</c:v>
                </c:pt>
                <c:pt idx="626">
                  <c:v>406.2186451115594</c:v>
                </c:pt>
                <c:pt idx="627">
                  <c:v>406.50160971699648</c:v>
                </c:pt>
                <c:pt idx="628">
                  <c:v>406.78525161803151</c:v>
                </c:pt>
                <c:pt idx="629">
                  <c:v>407.06991416598174</c:v>
                </c:pt>
                <c:pt idx="630">
                  <c:v>407.35491634351143</c:v>
                </c:pt>
                <c:pt idx="631">
                  <c:v>407.64060069371055</c:v>
                </c:pt>
                <c:pt idx="632">
                  <c:v>407.92731304030121</c:v>
                </c:pt>
                <c:pt idx="633">
                  <c:v>408.21436746207667</c:v>
                </c:pt>
                <c:pt idx="634">
                  <c:v>408.50210896871192</c:v>
                </c:pt>
                <c:pt idx="635">
                  <c:v>408.79088587413793</c:v>
                </c:pt>
                <c:pt idx="636">
                  <c:v>409.08000731796363</c:v>
                </c:pt>
                <c:pt idx="637">
                  <c:v>409.36982079421108</c:v>
                </c:pt>
                <c:pt idx="638">
                  <c:v>409.66067712495021</c:v>
                </c:pt>
                <c:pt idx="639">
                  <c:v>409.95188047504257</c:v>
                </c:pt>
                <c:pt idx="640">
                  <c:v>410.24378084074522</c:v>
                </c:pt>
                <c:pt idx="641">
                  <c:v>410.53673157032898</c:v>
                </c:pt>
                <c:pt idx="642">
                  <c:v>410.83003181808283</c:v>
                </c:pt>
                <c:pt idx="643">
                  <c:v>411.12403410051832</c:v>
                </c:pt>
                <c:pt idx="644">
                  <c:v>411.41909431029649</c:v>
                </c:pt>
                <c:pt idx="645">
                  <c:v>411.71450655505663</c:v>
                </c:pt>
                <c:pt idx="646">
                  <c:v>412.01062588971115</c:v>
                </c:pt>
                <c:pt idx="647">
                  <c:v>412.30781076963456</c:v>
                </c:pt>
                <c:pt idx="648">
                  <c:v>412.60535021947328</c:v>
                </c:pt>
                <c:pt idx="649">
                  <c:v>412.90360185082068</c:v>
                </c:pt>
                <c:pt idx="650">
                  <c:v>413.20292670021649</c:v>
                </c:pt>
                <c:pt idx="651">
                  <c:v>413.50260867271641</c:v>
                </c:pt>
                <c:pt idx="652">
                  <c:v>413.80300795500295</c:v>
                </c:pt>
                <c:pt idx="653">
                  <c:v>414.10448818336943</c:v>
                </c:pt>
                <c:pt idx="654">
                  <c:v>414.40632810641188</c:v>
                </c:pt>
                <c:pt idx="655">
                  <c:v>414.70889050444669</c:v>
                </c:pt>
                <c:pt idx="656">
                  <c:v>415.01254163223928</c:v>
                </c:pt>
                <c:pt idx="657">
                  <c:v>415.3165550447988</c:v>
                </c:pt>
                <c:pt idx="658">
                  <c:v>415.62129613475008</c:v>
                </c:pt>
                <c:pt idx="659">
                  <c:v>415.9271337941874</c:v>
                </c:pt>
                <c:pt idx="660">
                  <c:v>416.23333634713163</c:v>
                </c:pt>
                <c:pt idx="661">
                  <c:v>416.54027181732846</c:v>
                </c:pt>
                <c:pt idx="662">
                  <c:v>416.84831175319016</c:v>
                </c:pt>
                <c:pt idx="663">
                  <c:v>417.15671921008556</c:v>
                </c:pt>
                <c:pt idx="664">
                  <c:v>417.46586486182554</c:v>
                </c:pt>
                <c:pt idx="665">
                  <c:v>417.77612293226986</c:v>
                </c:pt>
                <c:pt idx="666">
                  <c:v>418.08675117019317</c:v>
                </c:pt>
                <c:pt idx="667">
                  <c:v>418.39812291855594</c:v>
                </c:pt>
                <c:pt idx="668">
                  <c:v>418.71061509592897</c:v>
                </c:pt>
                <c:pt idx="669">
                  <c:v>419.02348010628464</c:v>
                </c:pt>
                <c:pt idx="670">
                  <c:v>419.33709398095118</c:v>
                </c:pt>
                <c:pt idx="671">
                  <c:v>419.65183635261639</c:v>
                </c:pt>
                <c:pt idx="672">
                  <c:v>419.96695424195968</c:v>
                </c:pt>
                <c:pt idx="673">
                  <c:v>420.28282638803762</c:v>
                </c:pt>
                <c:pt idx="674">
                  <c:v>420.59983515719659</c:v>
                </c:pt>
                <c:pt idx="675">
                  <c:v>420.91722214806316</c:v>
                </c:pt>
                <c:pt idx="676">
                  <c:v>421.23536882691764</c:v>
                </c:pt>
                <c:pt idx="677">
                  <c:v>421.5546603134519</c:v>
                </c:pt>
                <c:pt idx="678">
                  <c:v>421.87433274519242</c:v>
                </c:pt>
                <c:pt idx="679">
                  <c:v>422.19477033528364</c:v>
                </c:pt>
                <c:pt idx="680">
                  <c:v>422.51636097658707</c:v>
                </c:pt>
                <c:pt idx="681">
                  <c:v>422.83833530620871</c:v>
                </c:pt>
                <c:pt idx="682">
                  <c:v>423.1610803039348</c:v>
                </c:pt>
                <c:pt idx="683">
                  <c:v>423.48498665576761</c:v>
                </c:pt>
                <c:pt idx="684">
                  <c:v>423.80927945878119</c:v>
                </c:pt>
                <c:pt idx="685">
                  <c:v>424.13434847932768</c:v>
                </c:pt>
                <c:pt idx="686">
                  <c:v>424.46058721666088</c:v>
                </c:pt>
                <c:pt idx="687">
                  <c:v>424.78721518793418</c:v>
                </c:pt>
                <c:pt idx="688">
                  <c:v>425.11462496612921</c:v>
                </c:pt>
                <c:pt idx="689">
                  <c:v>425.44321288401085</c:v>
                </c:pt>
                <c:pt idx="690">
                  <c:v>425.77219283862826</c:v>
                </c:pt>
                <c:pt idx="691">
                  <c:v>426.10196022980409</c:v>
                </c:pt>
                <c:pt idx="692">
                  <c:v>426.43291424421614</c:v>
                </c:pt>
                <c:pt idx="693">
                  <c:v>426.76426311834388</c:v>
                </c:pt>
                <c:pt idx="694">
                  <c:v>427.09640509920484</c:v>
                </c:pt>
                <c:pt idx="695">
                  <c:v>427.42974224794193</c:v>
                </c:pt>
                <c:pt idx="696">
                  <c:v>427.76347709970025</c:v>
                </c:pt>
                <c:pt idx="697">
                  <c:v>428.09801076919643</c:v>
                </c:pt>
                <c:pt idx="698">
                  <c:v>428.43374821273494</c:v>
                </c:pt>
                <c:pt idx="699">
                  <c:v>428.76988622307641</c:v>
                </c:pt>
                <c:pt idx="700">
                  <c:v>429.10682880328403</c:v>
                </c:pt>
                <c:pt idx="701">
                  <c:v>429.44498382567247</c:v>
                </c:pt>
                <c:pt idx="702">
                  <c:v>429.78354229926623</c:v>
                </c:pt>
                <c:pt idx="703">
                  <c:v>430.1229111362743</c:v>
                </c:pt>
                <c:pt idx="704">
                  <c:v>430.46350114602035</c:v>
                </c:pt>
                <c:pt idx="705">
                  <c:v>430.80449751214292</c:v>
                </c:pt>
                <c:pt idx="706">
                  <c:v>431.14631007694629</c:v>
                </c:pt>
                <c:pt idx="707">
                  <c:v>431.48935260790972</c:v>
                </c:pt>
                <c:pt idx="708">
                  <c:v>431.83280442134242</c:v>
                </c:pt>
                <c:pt idx="709">
                  <c:v>432.17707831074097</c:v>
                </c:pt>
                <c:pt idx="710">
                  <c:v>432.52259102304345</c:v>
                </c:pt>
                <c:pt idx="711">
                  <c:v>432.86851596497615</c:v>
                </c:pt>
                <c:pt idx="712">
                  <c:v>433.21526890248106</c:v>
                </c:pt>
                <c:pt idx="713">
                  <c:v>433.56326958340719</c:v>
                </c:pt>
                <c:pt idx="714">
                  <c:v>433.9116854623486</c:v>
                </c:pt>
                <c:pt idx="715">
                  <c:v>434.26093529909429</c:v>
                </c:pt>
                <c:pt idx="716">
                  <c:v>434.61144186401555</c:v>
                </c:pt>
                <c:pt idx="717">
                  <c:v>434.96236661670969</c:v>
                </c:pt>
                <c:pt idx="718">
                  <c:v>435.31413133237322</c:v>
                </c:pt>
                <c:pt idx="719">
                  <c:v>435.66716182566205</c:v>
                </c:pt>
                <c:pt idx="720">
                  <c:v>436.02061351801211</c:v>
                </c:pt>
                <c:pt idx="721">
                  <c:v>436.37491122173856</c:v>
                </c:pt>
                <c:pt idx="722">
                  <c:v>436.73048381770536</c:v>
                </c:pt>
                <c:pt idx="723">
                  <c:v>437.08648064570343</c:v>
                </c:pt>
                <c:pt idx="724">
                  <c:v>437.4433295770383</c:v>
                </c:pt>
                <c:pt idx="725">
                  <c:v>437.80146258085892</c:v>
                </c:pt>
                <c:pt idx="726">
                  <c:v>438.16002287152287</c:v>
                </c:pt>
                <c:pt idx="727">
                  <c:v>438.51944140135095</c:v>
                </c:pt>
                <c:pt idx="728">
                  <c:v>438.88015325001766</c:v>
                </c:pt>
                <c:pt idx="729">
                  <c:v>439.24129546233439</c:v>
                </c:pt>
                <c:pt idx="730">
                  <c:v>439.60330209382562</c:v>
                </c:pt>
                <c:pt idx="731">
                  <c:v>439.96661135708723</c:v>
                </c:pt>
                <c:pt idx="732">
                  <c:v>440.33035408296342</c:v>
                </c:pt>
                <c:pt idx="733">
                  <c:v>440.69496745252536</c:v>
                </c:pt>
                <c:pt idx="734">
                  <c:v>441.06089283385228</c:v>
                </c:pt>
                <c:pt idx="735">
                  <c:v>441.42725479907108</c:v>
                </c:pt>
                <c:pt idx="736">
                  <c:v>441.79449367730848</c:v>
                </c:pt>
                <c:pt idx="737">
                  <c:v>442.16305401484664</c:v>
                </c:pt>
                <c:pt idx="738">
                  <c:v>442.53205408003197</c:v>
                </c:pt>
                <c:pt idx="739">
                  <c:v>442.90193737271289</c:v>
                </c:pt>
                <c:pt idx="740">
                  <c:v>443.27315164026237</c:v>
                </c:pt>
                <c:pt idx="741">
                  <c:v>443.64480880184965</c:v>
                </c:pt>
                <c:pt idx="742">
                  <c:v>444.01735555087885</c:v>
                </c:pt>
                <c:pt idx="743">
                  <c:v>444.39124285886203</c:v>
                </c:pt>
                <c:pt idx="744">
                  <c:v>444.76557625007638</c:v>
                </c:pt>
                <c:pt idx="745">
                  <c:v>445.14080563447556</c:v>
                </c:pt>
                <c:pt idx="746">
                  <c:v>445.51738523092945</c:v>
                </c:pt>
                <c:pt idx="747">
                  <c:v>445.8944141227704</c:v>
                </c:pt>
                <c:pt idx="748">
                  <c:v>446.27234545966576</c:v>
                </c:pt>
                <c:pt idx="749">
                  <c:v>446.65163673122424</c:v>
                </c:pt>
                <c:pt idx="750">
                  <c:v>447.0313805334581</c:v>
                </c:pt>
                <c:pt idx="751">
                  <c:v>447.41203327907454</c:v>
                </c:pt>
                <c:pt idx="752">
                  <c:v>447.79405575197546</c:v>
                </c:pt>
                <c:pt idx="753">
                  <c:v>448.1765340141344</c:v>
                </c:pt>
                <c:pt idx="754">
                  <c:v>448.55992776479707</c:v>
                </c:pt>
                <c:pt idx="755">
                  <c:v>448.94470110587821</c:v>
                </c:pt>
                <c:pt idx="756">
                  <c:v>449.32993351826661</c:v>
                </c:pt>
                <c:pt idx="757">
                  <c:v>449.71608801141031</c:v>
                </c:pt>
                <c:pt idx="758">
                  <c:v>450.10363202913089</c:v>
                </c:pt>
                <c:pt idx="759">
                  <c:v>450.49163842383928</c:v>
                </c:pt>
                <c:pt idx="760">
                  <c:v>450.88057353902377</c:v>
                </c:pt>
                <c:pt idx="761">
                  <c:v>451.27090818447545</c:v>
                </c:pt>
                <c:pt idx="762">
                  <c:v>451.66170853640114</c:v>
                </c:pt>
                <c:pt idx="763">
                  <c:v>452.05344429633527</c:v>
                </c:pt>
                <c:pt idx="764">
                  <c:v>452.44658966427801</c:v>
                </c:pt>
                <c:pt idx="765">
                  <c:v>452.84020409215373</c:v>
                </c:pt>
                <c:pt idx="766">
                  <c:v>453.23476066372569</c:v>
                </c:pt>
                <c:pt idx="767">
                  <c:v>453.63073699361325</c:v>
                </c:pt>
                <c:pt idx="768">
                  <c:v>454.02718576104269</c:v>
                </c:pt>
                <c:pt idx="769">
                  <c:v>454.42458345635856</c:v>
                </c:pt>
                <c:pt idx="770">
                  <c:v>454.82341113338856</c:v>
                </c:pt>
                <c:pt idx="771">
                  <c:v>455.22271464988955</c:v>
                </c:pt>
                <c:pt idx="772">
                  <c:v>455.62297392731881</c:v>
                </c:pt>
                <c:pt idx="773">
                  <c:v>456.02467348347852</c:v>
                </c:pt>
                <c:pt idx="774">
                  <c:v>456.42685230553388</c:v>
                </c:pt>
                <c:pt idx="775">
                  <c:v>456.82999377076271</c:v>
                </c:pt>
                <c:pt idx="776">
                  <c:v>457.23458588588278</c:v>
                </c:pt>
                <c:pt idx="777">
                  <c:v>457.63966071799848</c:v>
                </c:pt>
                <c:pt idx="778">
                  <c:v>458.04570512509054</c:v>
                </c:pt>
                <c:pt idx="779">
                  <c:v>458.45321062791754</c:v>
                </c:pt>
                <c:pt idx="780">
                  <c:v>458.86120232368853</c:v>
                </c:pt>
                <c:pt idx="781">
                  <c:v>459.2701705761533</c:v>
                </c:pt>
                <c:pt idx="782">
                  <c:v>459.68061044541287</c:v>
                </c:pt>
                <c:pt idx="783">
                  <c:v>460.09154000859678</c:v>
                </c:pt>
                <c:pt idx="784">
                  <c:v>460.50345316046582</c:v>
                </c:pt>
                <c:pt idx="785">
                  <c:v>460.9168485259521</c:v>
                </c:pt>
                <c:pt idx="786">
                  <c:v>461.33073711155043</c:v>
                </c:pt>
                <c:pt idx="787">
                  <c:v>461.74561636846124</c:v>
                </c:pt>
                <c:pt idx="788">
                  <c:v>462.16198851211482</c:v>
                </c:pt>
                <c:pt idx="789">
                  <c:v>462.57885742746197</c:v>
                </c:pt>
                <c:pt idx="790">
                  <c:v>462.99672414774966</c:v>
                </c:pt>
                <c:pt idx="791">
                  <c:v>463.41609450476307</c:v>
                </c:pt>
                <c:pt idx="792">
                  <c:v>463.8359652106235</c:v>
                </c:pt>
                <c:pt idx="793">
                  <c:v>464.25684090642022</c:v>
                </c:pt>
                <c:pt idx="794">
                  <c:v>464.67923106633179</c:v>
                </c:pt>
                <c:pt idx="795">
                  <c:v>465.1021251780046</c:v>
                </c:pt>
                <c:pt idx="796">
                  <c:v>465.52603151634713</c:v>
                </c:pt>
                <c:pt idx="797">
                  <c:v>465.95146322416201</c:v>
                </c:pt>
                <c:pt idx="798">
                  <c:v>466.37740251259379</c:v>
                </c:pt>
                <c:pt idx="799">
                  <c:v>466.80436131653903</c:v>
                </c:pt>
                <c:pt idx="800">
                  <c:v>467.23285647383898</c:v>
                </c:pt>
                <c:pt idx="801">
                  <c:v>467.6618628667444</c:v>
                </c:pt>
                <c:pt idx="802">
                  <c:v>468.09189611649288</c:v>
                </c:pt>
                <c:pt idx="803">
                  <c:v>468.52347678257343</c:v>
                </c:pt>
                <c:pt idx="804">
                  <c:v>468.95557236556465</c:v>
                </c:pt>
                <c:pt idx="805">
                  <c:v>469.38870219959165</c:v>
                </c:pt>
                <c:pt idx="806">
                  <c:v>469.823390592588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51-4F1E-8E85-612F16AD7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126895"/>
        <c:axId val="660130255"/>
      </c:scatterChart>
      <c:valAx>
        <c:axId val="660126895"/>
        <c:scaling>
          <c:orientation val="minMax"/>
          <c:max val="2025"/>
          <c:min val="1955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60130255"/>
        <c:crosses val="autoZero"/>
        <c:crossBetween val="midCat"/>
        <c:minorUnit val="5"/>
      </c:valAx>
      <c:valAx>
        <c:axId val="660130255"/>
        <c:scaling>
          <c:orientation val="minMax"/>
          <c:max val="450"/>
          <c:min val="3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CO</a:t>
                </a:r>
                <a:r>
                  <a:rPr lang="en-US" b="0" baseline="-25000"/>
                  <a:t>2</a:t>
                </a:r>
                <a:r>
                  <a:rPr lang="en-US"/>
                  <a:t>, </a:t>
                </a:r>
                <a:r>
                  <a:rPr lang="en-US" b="0"/>
                  <a:t>ppm</a:t>
                </a:r>
              </a:p>
            </c:rich>
          </c:tx>
          <c:layout>
            <c:manualLayout>
              <c:xMode val="edge"/>
              <c:yMode val="edge"/>
              <c:x val="3.2791455946081308E-3"/>
              <c:y val="0.3650678145049947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60126895"/>
        <c:crosses val="autoZero"/>
        <c:crossBetween val="midCat"/>
        <c:minorUnit val="5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8919628585500572"/>
          <c:y val="0.15532314729680244"/>
          <c:w val="0.44008444140959879"/>
          <c:h val="0.2784921859590908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5.png"/><Relationship Id="rId18" Type="http://schemas.openxmlformats.org/officeDocument/2006/relationships/chart" Target="../charts/chart11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4.png"/><Relationship Id="rId17" Type="http://schemas.openxmlformats.org/officeDocument/2006/relationships/chart" Target="../charts/chart10.xml"/><Relationship Id="rId2" Type="http://schemas.openxmlformats.org/officeDocument/2006/relationships/chart" Target="../charts/chart2.xml"/><Relationship Id="rId16" Type="http://schemas.openxmlformats.org/officeDocument/2006/relationships/chart" Target="../charts/chart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image" Target="../media/image7.png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8.png"/><Relationship Id="rId1" Type="http://schemas.openxmlformats.org/officeDocument/2006/relationships/chart" Target="../charts/chart12.xml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355191</xdr:colOff>
      <xdr:row>5</xdr:row>
      <xdr:rowOff>29071</xdr:rowOff>
    </xdr:from>
    <xdr:to>
      <xdr:col>21</xdr:col>
      <xdr:colOff>936385</xdr:colOff>
      <xdr:row>28</xdr:row>
      <xdr:rowOff>46021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5F0C69-EF17-4E24-BAB9-03E583AC0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306576</xdr:colOff>
      <xdr:row>77</xdr:row>
      <xdr:rowOff>109656</xdr:rowOff>
    </xdr:from>
    <xdr:to>
      <xdr:col>23</xdr:col>
      <xdr:colOff>546374</xdr:colOff>
      <xdr:row>89</xdr:row>
      <xdr:rowOff>167011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4DF9E2-B561-A48F-C3D3-110E5E9DD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136287</xdr:colOff>
      <xdr:row>21</xdr:row>
      <xdr:rowOff>165646</xdr:rowOff>
    </xdr:from>
    <xdr:to>
      <xdr:col>45</xdr:col>
      <xdr:colOff>266290</xdr:colOff>
      <xdr:row>36</xdr:row>
      <xdr:rowOff>114845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996C3E-A46C-EA71-8E8F-23413D1B5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800918</xdr:colOff>
      <xdr:row>39</xdr:row>
      <xdr:rowOff>182307</xdr:rowOff>
    </xdr:from>
    <xdr:to>
      <xdr:col>38</xdr:col>
      <xdr:colOff>368982</xdr:colOff>
      <xdr:row>70</xdr:row>
      <xdr:rowOff>105029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27043D3-E8AF-4313-A230-647C8A57E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529713</xdr:colOff>
      <xdr:row>77</xdr:row>
      <xdr:rowOff>163461</xdr:rowOff>
    </xdr:from>
    <xdr:to>
      <xdr:col>19</xdr:col>
      <xdr:colOff>508136</xdr:colOff>
      <xdr:row>90</xdr:row>
      <xdr:rowOff>38373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2A35200-DDF5-43B3-B128-C46EB62CD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118532</xdr:colOff>
      <xdr:row>6</xdr:row>
      <xdr:rowOff>168788</xdr:rowOff>
    </xdr:from>
    <xdr:to>
      <xdr:col>45</xdr:col>
      <xdr:colOff>235564</xdr:colOff>
      <xdr:row>21</xdr:row>
      <xdr:rowOff>111434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22A0C72-EA1F-C11D-462B-BC65F44F7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811162</xdr:colOff>
      <xdr:row>18</xdr:row>
      <xdr:rowOff>86305</xdr:rowOff>
    </xdr:from>
    <xdr:to>
      <xdr:col>27</xdr:col>
      <xdr:colOff>462662</xdr:colOff>
      <xdr:row>33</xdr:row>
      <xdr:rowOff>35504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AE6DDC-5087-BCFF-A8EC-F2EE28F11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501991</xdr:colOff>
      <xdr:row>20</xdr:row>
      <xdr:rowOff>17208</xdr:rowOff>
    </xdr:from>
    <xdr:to>
      <xdr:col>34</xdr:col>
      <xdr:colOff>501992</xdr:colOff>
      <xdr:row>34</xdr:row>
      <xdr:rowOff>150762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1B709EE-DA6E-97E4-662F-E65584CC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22</xdr:col>
      <xdr:colOff>457202</xdr:colOff>
      <xdr:row>3</xdr:row>
      <xdr:rowOff>25402</xdr:rowOff>
    </xdr:from>
    <xdr:to>
      <xdr:col>25</xdr:col>
      <xdr:colOff>90676</xdr:colOff>
      <xdr:row>4</xdr:row>
      <xdr:rowOff>25079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705948A-B165-FD26-7CF6-B1B0132E6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262602" y="626535"/>
          <a:ext cx="2328333" cy="185944"/>
        </a:xfrm>
        <a:prstGeom prst="rect">
          <a:avLst/>
        </a:prstGeom>
      </xdr:spPr>
    </xdr:pic>
    <xdr:clientData/>
  </xdr:twoCellAnchor>
  <xdr:twoCellAnchor editAs="oneCell">
    <xdr:from>
      <xdr:col>22</xdr:col>
      <xdr:colOff>262466</xdr:colOff>
      <xdr:row>3</xdr:row>
      <xdr:rowOff>152401</xdr:rowOff>
    </xdr:from>
    <xdr:to>
      <xdr:col>25</xdr:col>
      <xdr:colOff>151404</xdr:colOff>
      <xdr:row>5</xdr:row>
      <xdr:rowOff>8597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6ADD5C8-77DC-D59F-CC1C-44F4B475B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67866" y="753534"/>
          <a:ext cx="2583797" cy="228730"/>
        </a:xfrm>
        <a:prstGeom prst="rect">
          <a:avLst/>
        </a:prstGeom>
      </xdr:spPr>
    </xdr:pic>
    <xdr:clientData/>
  </xdr:twoCellAnchor>
  <xdr:twoCellAnchor editAs="oneCell">
    <xdr:from>
      <xdr:col>22</xdr:col>
      <xdr:colOff>304800</xdr:colOff>
      <xdr:row>4</xdr:row>
      <xdr:rowOff>169334</xdr:rowOff>
    </xdr:from>
    <xdr:to>
      <xdr:col>25</xdr:col>
      <xdr:colOff>82208</xdr:colOff>
      <xdr:row>6</xdr:row>
      <xdr:rowOff>6179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5BD154-341E-1089-515E-E9472D168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110200" y="956734"/>
          <a:ext cx="2472267" cy="209378"/>
        </a:xfrm>
        <a:prstGeom prst="rect">
          <a:avLst/>
        </a:prstGeom>
      </xdr:spPr>
    </xdr:pic>
    <xdr:clientData/>
  </xdr:twoCellAnchor>
  <xdr:twoCellAnchor editAs="oneCell">
    <xdr:from>
      <xdr:col>22</xdr:col>
      <xdr:colOff>262467</xdr:colOff>
      <xdr:row>5</xdr:row>
      <xdr:rowOff>143933</xdr:rowOff>
    </xdr:from>
    <xdr:to>
      <xdr:col>25</xdr:col>
      <xdr:colOff>87899</xdr:colOff>
      <xdr:row>7</xdr:row>
      <xdr:rowOff>5845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5728ED3-A899-FDF1-0CF1-36DCC3FC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067867" y="1117600"/>
          <a:ext cx="2520291" cy="234445"/>
        </a:xfrm>
        <a:prstGeom prst="rect">
          <a:avLst/>
        </a:prstGeom>
      </xdr:spPr>
    </xdr:pic>
    <xdr:clientData/>
  </xdr:twoCellAnchor>
  <xdr:twoCellAnchor editAs="oneCell">
    <xdr:from>
      <xdr:col>22</xdr:col>
      <xdr:colOff>254000</xdr:colOff>
      <xdr:row>6</xdr:row>
      <xdr:rowOff>169333</xdr:rowOff>
    </xdr:from>
    <xdr:to>
      <xdr:col>25</xdr:col>
      <xdr:colOff>166874</xdr:colOff>
      <xdr:row>8</xdr:row>
      <xdr:rowOff>2673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3C3CA36-5D99-B878-0F53-CE19C516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59400" y="1329266"/>
          <a:ext cx="2607733" cy="205874"/>
        </a:xfrm>
        <a:prstGeom prst="rect">
          <a:avLst/>
        </a:prstGeom>
      </xdr:spPr>
    </xdr:pic>
    <xdr:clientData/>
  </xdr:twoCellAnchor>
  <xdr:twoCellAnchor editAs="oneCell">
    <xdr:from>
      <xdr:col>22</xdr:col>
      <xdr:colOff>491066</xdr:colOff>
      <xdr:row>8</xdr:row>
      <xdr:rowOff>152400</xdr:rowOff>
    </xdr:from>
    <xdr:to>
      <xdr:col>25</xdr:col>
      <xdr:colOff>97404</xdr:colOff>
      <xdr:row>10</xdr:row>
      <xdr:rowOff>5159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BD6E7A5-6BC5-8FCD-B61B-07650EF00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96466" y="1684867"/>
          <a:ext cx="2301197" cy="225292"/>
        </a:xfrm>
        <a:prstGeom prst="rect">
          <a:avLst/>
        </a:prstGeom>
      </xdr:spPr>
    </xdr:pic>
    <xdr:clientData/>
  </xdr:twoCellAnchor>
  <xdr:twoCellAnchor editAs="oneCell">
    <xdr:from>
      <xdr:col>22</xdr:col>
      <xdr:colOff>203199</xdr:colOff>
      <xdr:row>8</xdr:row>
      <xdr:rowOff>8468</xdr:rowOff>
    </xdr:from>
    <xdr:to>
      <xdr:col>25</xdr:col>
      <xdr:colOff>139780</xdr:colOff>
      <xdr:row>8</xdr:row>
      <xdr:rowOff>173968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E5972FF-D099-FB28-8192-DA961213C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008599" y="1540935"/>
          <a:ext cx="2631440" cy="165500"/>
        </a:xfrm>
        <a:prstGeom prst="rect">
          <a:avLst/>
        </a:prstGeom>
      </xdr:spPr>
    </xdr:pic>
    <xdr:clientData/>
  </xdr:twoCellAnchor>
  <xdr:twoCellAnchor>
    <xdr:from>
      <xdr:col>5</xdr:col>
      <xdr:colOff>147484</xdr:colOff>
      <xdr:row>29</xdr:row>
      <xdr:rowOff>90129</xdr:rowOff>
    </xdr:from>
    <xdr:to>
      <xdr:col>12</xdr:col>
      <xdr:colOff>314085</xdr:colOff>
      <xdr:row>52</xdr:row>
      <xdr:rowOff>115546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AF07FF6-6D82-4A52-AE54-44E8E5E0F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393289</xdr:colOff>
      <xdr:row>14</xdr:row>
      <xdr:rowOff>41788</xdr:rowOff>
    </xdr:from>
    <xdr:to>
      <xdr:col>10</xdr:col>
      <xdr:colOff>344128</xdr:colOff>
      <xdr:row>29</xdr:row>
      <xdr:rowOff>7375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EF675E-EA74-DF86-914F-EAF2550E0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112661</xdr:colOff>
      <xdr:row>53</xdr:row>
      <xdr:rowOff>20484</xdr:rowOff>
    </xdr:from>
    <xdr:to>
      <xdr:col>12</xdr:col>
      <xdr:colOff>279262</xdr:colOff>
      <xdr:row>76</xdr:row>
      <xdr:rowOff>45901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2DA493F-7738-47B5-8ACF-D091DE3D4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0.56868</cdr:x>
      <cdr:y>0.62601</cdr:y>
    </cdr:from>
    <cdr:to>
      <cdr:x>0.56868</cdr:x>
      <cdr:y>0.72147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5144F8C7-37C7-8AC4-0C7F-7650D7903885}"/>
            </a:ext>
          </a:extLst>
        </cdr:cNvPr>
        <cdr:cNvCxnSpPr/>
      </cdr:nvCxnSpPr>
      <cdr:spPr>
        <a:xfrm xmlns:a="http://schemas.openxmlformats.org/drawingml/2006/main" flipH="1" flipV="1">
          <a:off x="3764116" y="2670277"/>
          <a:ext cx="0" cy="40721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lg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0.64481</cdr:x>
      <cdr:y>0.57414</cdr:y>
    </cdr:from>
    <cdr:to>
      <cdr:x>0.64481</cdr:x>
      <cdr:y>0.66961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144F8C7-37C7-8AC4-0C7F-7650D7903885}"/>
            </a:ext>
          </a:extLst>
        </cdr:cNvPr>
        <cdr:cNvCxnSpPr/>
      </cdr:nvCxnSpPr>
      <cdr:spPr>
        <a:xfrm xmlns:a="http://schemas.openxmlformats.org/drawingml/2006/main" flipH="1" flipV="1">
          <a:off x="4268019" y="2449052"/>
          <a:ext cx="0" cy="40721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lg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0.43474</cdr:x>
      <cdr:y>0.72359</cdr:y>
    </cdr:from>
    <cdr:to>
      <cdr:x>0.68331</cdr:x>
      <cdr:y>0.801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4537C2E-300A-6162-E53F-D4A94E25ACFA}"/>
            </a:ext>
          </a:extLst>
        </cdr:cNvPr>
        <cdr:cNvSpPr txBox="1"/>
      </cdr:nvSpPr>
      <cdr:spPr>
        <a:xfrm xmlns:a="http://schemas.openxmlformats.org/drawingml/2006/main">
          <a:off x="2877573" y="3086509"/>
          <a:ext cx="1645265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kern="1200"/>
            <a:t>Pinatubo Eruption</a:t>
          </a:r>
        </a:p>
      </cdr:txBody>
    </cdr:sp>
  </cdr:relSizeAnchor>
  <cdr:relSizeAnchor xmlns:cdr="http://schemas.openxmlformats.org/drawingml/2006/chartDrawing">
    <cdr:from>
      <cdr:x>0.57029</cdr:x>
      <cdr:y>0.6602</cdr:y>
    </cdr:from>
    <cdr:to>
      <cdr:x>0.74458</cdr:x>
      <cdr:y>0.73184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1DE3EAA-1764-316B-4265-CDD6F2E20343}"/>
            </a:ext>
          </a:extLst>
        </cdr:cNvPr>
        <cdr:cNvSpPr txBox="1"/>
      </cdr:nvSpPr>
      <cdr:spPr>
        <a:xfrm xmlns:a="http://schemas.openxmlformats.org/drawingml/2006/main">
          <a:off x="3774768" y="2816122"/>
          <a:ext cx="1153652" cy="305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kern="1200"/>
            <a:t>1998</a:t>
          </a:r>
          <a:r>
            <a:rPr lang="en-US" sz="1400" kern="1200" baseline="0"/>
            <a:t> El Niño</a:t>
          </a:r>
          <a:endParaRPr lang="en-US" sz="1400" kern="12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0.28595</cdr:x>
      <cdr:y>0.63676</cdr:y>
    </cdr:from>
    <cdr:to>
      <cdr:x>0.28595</cdr:x>
      <cdr:y>0.75201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8E781583-4D86-0ACA-6811-CC3074144644}"/>
            </a:ext>
          </a:extLst>
        </cdr:cNvPr>
        <cdr:cNvCxnSpPr/>
      </cdr:nvCxnSpPr>
      <cdr:spPr>
        <a:xfrm xmlns:a="http://schemas.openxmlformats.org/drawingml/2006/main">
          <a:off x="1892709" y="2716160"/>
          <a:ext cx="0" cy="49161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lg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0.58304</cdr:x>
      <cdr:y>0.50711</cdr:y>
    </cdr:from>
    <cdr:to>
      <cdr:x>0.58304</cdr:x>
      <cdr:y>0.60257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3A5A14A9-4091-42BD-1BEC-D0EBDD120512}"/>
            </a:ext>
          </a:extLst>
        </cdr:cNvPr>
        <cdr:cNvCxnSpPr/>
      </cdr:nvCxnSpPr>
      <cdr:spPr>
        <a:xfrm xmlns:a="http://schemas.openxmlformats.org/drawingml/2006/main" flipH="1" flipV="1">
          <a:off x="3859161" y="2163097"/>
          <a:ext cx="0" cy="40721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lg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0.83582</cdr:x>
      <cdr:y>0.19343</cdr:y>
    </cdr:from>
    <cdr:to>
      <cdr:x>0.83582</cdr:x>
      <cdr:y>0.2889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FB70A28D-54DE-DEE2-8372-5F125EF327AF}"/>
            </a:ext>
          </a:extLst>
        </cdr:cNvPr>
        <cdr:cNvCxnSpPr/>
      </cdr:nvCxnSpPr>
      <cdr:spPr>
        <a:xfrm xmlns:a="http://schemas.openxmlformats.org/drawingml/2006/main" flipH="1" flipV="1">
          <a:off x="5532284" y="825090"/>
          <a:ext cx="0" cy="40721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lg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0.7613</cdr:x>
      <cdr:y>0.28237</cdr:y>
    </cdr:from>
    <cdr:to>
      <cdr:x>0.9117</cdr:x>
      <cdr:y>0.41779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F85708E1-C5A1-D95B-8B4C-0671807227D9}"/>
            </a:ext>
          </a:extLst>
        </cdr:cNvPr>
        <cdr:cNvSpPr txBox="1"/>
      </cdr:nvSpPr>
      <cdr:spPr>
        <a:xfrm xmlns:a="http://schemas.openxmlformats.org/drawingml/2006/main">
          <a:off x="5039032" y="1204451"/>
          <a:ext cx="995516" cy="577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kern="1200"/>
            <a:t>El Chichon Eruption</a:t>
          </a:r>
        </a:p>
      </cdr:txBody>
    </cdr:sp>
  </cdr:relSizeAnchor>
  <cdr:relSizeAnchor xmlns:cdr="http://schemas.openxmlformats.org/drawingml/2006/chartDrawing">
    <cdr:from>
      <cdr:x>0.2045</cdr:x>
      <cdr:y>0.48732</cdr:y>
    </cdr:from>
    <cdr:to>
      <cdr:x>0.37322</cdr:x>
      <cdr:y>0.62274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F22F21C-732B-E78B-DAB1-C111559C8D2C}"/>
            </a:ext>
          </a:extLst>
        </cdr:cNvPr>
        <cdr:cNvSpPr txBox="1"/>
      </cdr:nvSpPr>
      <cdr:spPr>
        <a:xfrm xmlns:a="http://schemas.openxmlformats.org/drawingml/2006/main">
          <a:off x="1353572" y="2078703"/>
          <a:ext cx="1116781" cy="577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kern="1200"/>
            <a:t>Agung (Bali) Eruption</a:t>
          </a:r>
        </a:p>
      </cdr:txBody>
    </cdr:sp>
  </cdr:relSizeAnchor>
  <cdr:relSizeAnchor xmlns:cdr="http://schemas.openxmlformats.org/drawingml/2006/chartDrawing">
    <cdr:from>
      <cdr:x>0.52573</cdr:x>
      <cdr:y>0.60833</cdr:y>
    </cdr:from>
    <cdr:to>
      <cdr:x>0.63689</cdr:x>
      <cdr:y>0.74375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06F051CC-1092-0574-E1DB-CC974845CEA4}"/>
            </a:ext>
          </a:extLst>
        </cdr:cNvPr>
        <cdr:cNvSpPr txBox="1"/>
      </cdr:nvSpPr>
      <cdr:spPr>
        <a:xfrm xmlns:a="http://schemas.openxmlformats.org/drawingml/2006/main">
          <a:off x="3479801" y="2594896"/>
          <a:ext cx="735780" cy="577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kern="1200"/>
            <a:t>1973</a:t>
          </a:r>
          <a:r>
            <a:rPr lang="en-US" sz="1400" kern="1200" baseline="0"/>
            <a:t> </a:t>
          </a:r>
        </a:p>
        <a:p xmlns:a="http://schemas.openxmlformats.org/drawingml/2006/main">
          <a:pPr algn="ctr"/>
          <a:r>
            <a:rPr lang="en-US" sz="1400" kern="1200" baseline="0"/>
            <a:t>El Niño</a:t>
          </a:r>
          <a:endParaRPr lang="en-US" sz="1400" kern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85090</xdr:colOff>
      <xdr:row>0</xdr:row>
      <xdr:rowOff>177800</xdr:rowOff>
    </xdr:from>
    <xdr:to>
      <xdr:col>15</xdr:col>
      <xdr:colOff>539750</xdr:colOff>
      <xdr:row>17</xdr:row>
      <xdr:rowOff>151130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23E51F-168F-49DE-B92F-E971018B5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</xdr:row>
      <xdr:rowOff>0</xdr:rowOff>
    </xdr:from>
    <xdr:to>
      <xdr:col>22</xdr:col>
      <xdr:colOff>567690</xdr:colOff>
      <xdr:row>20</xdr:row>
      <xdr:rowOff>110490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7A7ACE51-738A-434C-8F56-F2683CDB8B8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552450"/>
          <a:ext cx="4834890" cy="324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39914</xdr:colOff>
      <xdr:row>6</xdr:row>
      <xdr:rowOff>90171</xdr:rowOff>
    </xdr:from>
    <xdr:to>
      <xdr:col>32</xdr:col>
      <xdr:colOff>411455</xdr:colOff>
      <xdr:row>41</xdr:row>
      <xdr:rowOff>37296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CFC935-5FF0-4619-AB35-C17C5388D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057" y="1178742"/>
          <a:ext cx="9488327" cy="629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7258</xdr:colOff>
      <xdr:row>19</xdr:row>
      <xdr:rowOff>84365</xdr:rowOff>
    </xdr:from>
    <xdr:to>
      <xdr:col>16</xdr:col>
      <xdr:colOff>259987</xdr:colOff>
      <xdr:row>38</xdr:row>
      <xdr:rowOff>9072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74DD3B-C308-47CD-8F6A-611AAC0BD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1</xdr:row>
      <xdr:rowOff>0</xdr:rowOff>
    </xdr:from>
    <xdr:to>
      <xdr:col>31</xdr:col>
      <xdr:colOff>379065</xdr:colOff>
      <xdr:row>5</xdr:row>
      <xdr:rowOff>103077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4B8A25-84B0-2129-DF69-AD9F63D22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59143" y="181429"/>
          <a:ext cx="8888065" cy="82879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0.26972</cdr:x>
      <cdr:y>0.32352</cdr:y>
    </cdr:from>
    <cdr:to>
      <cdr:x>0.48393</cdr:x>
      <cdr:y>0.48585</cdr:y>
    </cdr:to>
    <cdr:sp macro="" textlink="">
      <cdr:nvSpPr>
        <cdr:cNvPr id="2" name="TextBox 1041">
          <a:extLst xmlns:a="http://schemas.openxmlformats.org/drawingml/2006/main">
            <a:ext uri="{FF2B5EF4-FFF2-40B4-BE49-F238E27FC236}">
              <a16:creationId xmlns:a16="http://schemas.microsoft.com/office/drawing/2014/main" id="{E572DC67-7789-52E3-DE58-4C338CA6ADC2}"/>
            </a:ext>
          </a:extLst>
        </cdr:cNvPr>
        <cdr:cNvSpPr txBox="1"/>
      </cdr:nvSpPr>
      <cdr:spPr>
        <a:xfrm xmlns:a="http://schemas.openxmlformats.org/drawingml/2006/main">
          <a:off x="1214669" y="1057573"/>
          <a:ext cx="964651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dirty="0"/>
            <a:t>Billy Mitchell</a:t>
          </a:r>
        </a:p>
      </cdr:txBody>
    </cdr:sp>
  </cdr:relSizeAnchor>
  <cdr:relSizeAnchor xmlns:cdr="http://schemas.openxmlformats.org/drawingml/2006/chartDrawing">
    <cdr:from>
      <cdr:x>0.4044</cdr:x>
      <cdr:y>0.20047</cdr:y>
    </cdr:from>
    <cdr:to>
      <cdr:x>0.4044</cdr:x>
      <cdr:y>0.34033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F5614D67-3A4B-4A11-9B8A-8EE303204A0D}"/>
            </a:ext>
          </a:extLst>
        </cdr:cNvPr>
        <cdr:cNvCxnSpPr/>
      </cdr:nvCxnSpPr>
      <cdr:spPr>
        <a:xfrm xmlns:a="http://schemas.openxmlformats.org/drawingml/2006/main" flipH="1" flipV="1">
          <a:off x="1821180" y="655320"/>
          <a:ext cx="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med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0.42414</cdr:x>
      <cdr:y>0.1927</cdr:y>
    </cdr:from>
    <cdr:to>
      <cdr:x>0.72589</cdr:x>
      <cdr:y>0.28798</cdr:y>
    </cdr:to>
    <cdr:sp macro="" textlink="">
      <cdr:nvSpPr>
        <cdr:cNvPr id="5" name="TextBox 1041">
          <a:extLst xmlns:a="http://schemas.openxmlformats.org/drawingml/2006/main">
            <a:ext uri="{FF2B5EF4-FFF2-40B4-BE49-F238E27FC236}">
              <a16:creationId xmlns:a16="http://schemas.microsoft.com/office/drawing/2014/main" id="{7CB372F9-22C0-DF24-5D02-FD85F6E31046}"/>
            </a:ext>
          </a:extLst>
        </cdr:cNvPr>
        <cdr:cNvSpPr txBox="1"/>
      </cdr:nvSpPr>
      <cdr:spPr>
        <a:xfrm xmlns:a="http://schemas.openxmlformats.org/drawingml/2006/main">
          <a:off x="1910080" y="629920"/>
          <a:ext cx="1358900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dirty="0"/>
            <a:t>Huaynaputina</a:t>
          </a:r>
        </a:p>
      </cdr:txBody>
    </cdr:sp>
  </cdr:relSizeAnchor>
  <cdr:relSizeAnchor xmlns:cdr="http://schemas.openxmlformats.org/drawingml/2006/chartDrawing">
    <cdr:from>
      <cdr:x>0.47716</cdr:x>
      <cdr:y>0.27972</cdr:y>
    </cdr:from>
    <cdr:to>
      <cdr:x>0.47716</cdr:x>
      <cdr:y>0.44755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5D5AF6A3-CBA0-7F17-93DD-ADEF65B16802}"/>
            </a:ext>
          </a:extLst>
        </cdr:cNvPr>
        <cdr:cNvCxnSpPr/>
      </cdr:nvCxnSpPr>
      <cdr:spPr>
        <a:xfrm xmlns:a="http://schemas.openxmlformats.org/drawingml/2006/main">
          <a:off x="2148840" y="914400"/>
          <a:ext cx="0" cy="5486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med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0.50085</cdr:x>
      <cdr:y>0.26263</cdr:y>
    </cdr:from>
    <cdr:to>
      <cdr:x>0.81218</cdr:x>
      <cdr:y>0.35791</cdr:y>
    </cdr:to>
    <cdr:sp macro="" textlink="">
      <cdr:nvSpPr>
        <cdr:cNvPr id="9" name="TextBox 1041">
          <a:extLst xmlns:a="http://schemas.openxmlformats.org/drawingml/2006/main">
            <a:ext uri="{FF2B5EF4-FFF2-40B4-BE49-F238E27FC236}">
              <a16:creationId xmlns:a16="http://schemas.microsoft.com/office/drawing/2014/main" id="{9786495E-BE53-B2D1-2815-A23D07969011}"/>
            </a:ext>
          </a:extLst>
        </cdr:cNvPr>
        <cdr:cNvSpPr txBox="1"/>
      </cdr:nvSpPr>
      <cdr:spPr>
        <a:xfrm xmlns:a="http://schemas.openxmlformats.org/drawingml/2006/main">
          <a:off x="2255520" y="858520"/>
          <a:ext cx="1402080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dirty="0"/>
            <a:t>Long Island PNG</a:t>
          </a:r>
        </a:p>
      </cdr:txBody>
    </cdr:sp>
  </cdr:relSizeAnchor>
  <cdr:relSizeAnchor xmlns:cdr="http://schemas.openxmlformats.org/drawingml/2006/chartDrawing">
    <cdr:from>
      <cdr:x>0.65257</cdr:x>
      <cdr:y>0.33955</cdr:y>
    </cdr:from>
    <cdr:to>
      <cdr:x>0.65257</cdr:x>
      <cdr:y>0.42347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E210A951-1053-59BA-B8F4-B889377B2DC6}"/>
            </a:ext>
          </a:extLst>
        </cdr:cNvPr>
        <cdr:cNvCxnSpPr/>
      </cdr:nvCxnSpPr>
      <cdr:spPr>
        <a:xfrm xmlns:a="http://schemas.openxmlformats.org/drawingml/2006/main">
          <a:off x="2938780" y="1109980"/>
          <a:ext cx="0" cy="27432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med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0.16884</cdr:x>
      <cdr:y>0.35705</cdr:y>
    </cdr:from>
    <cdr:to>
      <cdr:x>0.4631</cdr:x>
      <cdr:y>0.56147</cdr:y>
    </cdr:to>
    <cdr:sp macro="" textlink="">
      <cdr:nvSpPr>
        <cdr:cNvPr id="2" name="TextBox 1041">
          <a:extLst xmlns:a="http://schemas.openxmlformats.org/drawingml/2006/main">
            <a:ext uri="{FF2B5EF4-FFF2-40B4-BE49-F238E27FC236}">
              <a16:creationId xmlns:a16="http://schemas.microsoft.com/office/drawing/2014/main" id="{E572DC67-7789-52E3-DE58-4C338CA6ADC2}"/>
            </a:ext>
          </a:extLst>
        </cdr:cNvPr>
        <cdr:cNvSpPr txBox="1"/>
      </cdr:nvSpPr>
      <cdr:spPr>
        <a:xfrm xmlns:a="http://schemas.openxmlformats.org/drawingml/2006/main">
          <a:off x="863600" y="1203919"/>
          <a:ext cx="1505169" cy="68928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 dirty="0"/>
            <a:t>Billy Mitchell, PNG</a:t>
          </a:r>
        </a:p>
      </cdr:txBody>
    </cdr:sp>
  </cdr:relSizeAnchor>
  <cdr:relSizeAnchor xmlns:cdr="http://schemas.openxmlformats.org/drawingml/2006/chartDrawing">
    <cdr:from>
      <cdr:x>0.40667</cdr:x>
      <cdr:y>0.22968</cdr:y>
    </cdr:from>
    <cdr:to>
      <cdr:x>0.40667</cdr:x>
      <cdr:y>0.36954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F5614D67-3A4B-4A11-9B8A-8EE303204A0D}"/>
            </a:ext>
          </a:extLst>
        </cdr:cNvPr>
        <cdr:cNvCxnSpPr/>
      </cdr:nvCxnSpPr>
      <cdr:spPr>
        <a:xfrm xmlns:a="http://schemas.openxmlformats.org/drawingml/2006/main" flipH="1" flipV="1">
          <a:off x="2080136" y="815384"/>
          <a:ext cx="0" cy="49650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med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0.39441</cdr:x>
      <cdr:y>0.19014</cdr:y>
    </cdr:from>
    <cdr:to>
      <cdr:x>0.69616</cdr:x>
      <cdr:y>0.27348</cdr:y>
    </cdr:to>
    <cdr:sp macro="" textlink="">
      <cdr:nvSpPr>
        <cdr:cNvPr id="5" name="TextBox 1041">
          <a:extLst xmlns:a="http://schemas.openxmlformats.org/drawingml/2006/main">
            <a:ext uri="{FF2B5EF4-FFF2-40B4-BE49-F238E27FC236}">
              <a16:creationId xmlns:a16="http://schemas.microsoft.com/office/drawing/2014/main" id="{7CB372F9-22C0-DF24-5D02-FD85F6E31046}"/>
            </a:ext>
          </a:extLst>
        </cdr:cNvPr>
        <cdr:cNvSpPr txBox="1"/>
      </cdr:nvSpPr>
      <cdr:spPr>
        <a:xfrm xmlns:a="http://schemas.openxmlformats.org/drawingml/2006/main">
          <a:off x="2017390" y="675017"/>
          <a:ext cx="1543456" cy="2958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 dirty="0"/>
            <a:t>Huaynaputina</a:t>
          </a:r>
        </a:p>
      </cdr:txBody>
    </cdr:sp>
  </cdr:relSizeAnchor>
  <cdr:relSizeAnchor xmlns:cdr="http://schemas.openxmlformats.org/drawingml/2006/chartDrawing">
    <cdr:from>
      <cdr:x>0.47565</cdr:x>
      <cdr:y>0.25732</cdr:y>
    </cdr:from>
    <cdr:to>
      <cdr:x>0.47565</cdr:x>
      <cdr:y>0.47427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5D5AF6A3-CBA0-7F17-93DD-ADEF65B16802}"/>
            </a:ext>
          </a:extLst>
        </cdr:cNvPr>
        <cdr:cNvCxnSpPr/>
      </cdr:nvCxnSpPr>
      <cdr:spPr>
        <a:xfrm xmlns:a="http://schemas.openxmlformats.org/drawingml/2006/main">
          <a:off x="2432957" y="867647"/>
          <a:ext cx="0" cy="73152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med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0.50085</cdr:x>
      <cdr:y>0.26263</cdr:y>
    </cdr:from>
    <cdr:to>
      <cdr:x>0.81218</cdr:x>
      <cdr:y>0.35037</cdr:y>
    </cdr:to>
    <cdr:sp macro="" textlink="">
      <cdr:nvSpPr>
        <cdr:cNvPr id="9" name="TextBox 1041">
          <a:extLst xmlns:a="http://schemas.openxmlformats.org/drawingml/2006/main">
            <a:ext uri="{FF2B5EF4-FFF2-40B4-BE49-F238E27FC236}">
              <a16:creationId xmlns:a16="http://schemas.microsoft.com/office/drawing/2014/main" id="{9786495E-BE53-B2D1-2815-A23D07969011}"/>
            </a:ext>
          </a:extLst>
        </cdr:cNvPr>
        <cdr:cNvSpPr txBox="1"/>
      </cdr:nvSpPr>
      <cdr:spPr>
        <a:xfrm xmlns:a="http://schemas.openxmlformats.org/drawingml/2006/main">
          <a:off x="2561855" y="885549"/>
          <a:ext cx="1592458" cy="2958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 dirty="0"/>
            <a:t>Long Island, PNG</a:t>
          </a:r>
        </a:p>
      </cdr:txBody>
    </cdr:sp>
  </cdr:relSizeAnchor>
  <cdr:relSizeAnchor xmlns:cdr="http://schemas.openxmlformats.org/drawingml/2006/chartDrawing">
    <cdr:from>
      <cdr:x>0.65257</cdr:x>
      <cdr:y>0.33955</cdr:y>
    </cdr:from>
    <cdr:to>
      <cdr:x>0.65257</cdr:x>
      <cdr:y>0.44802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E210A951-1053-59BA-B8F4-B889377B2DC6}"/>
            </a:ext>
          </a:extLst>
        </cdr:cNvPr>
        <cdr:cNvCxnSpPr/>
      </cdr:nvCxnSpPr>
      <cdr:spPr>
        <a:xfrm xmlns:a="http://schemas.openxmlformats.org/drawingml/2006/main">
          <a:off x="3337905" y="1144911"/>
          <a:ext cx="0" cy="36576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 w="med" len="lg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1040e6e3186f208/Desktop/Ocean%20fertilization/Pinatubo%20Nature%20Manuscript/1600%20ice%20cores.xlsx" TargetMode="External"/><Relationship Id="rId1" Type="http://schemas.openxmlformats.org/officeDocument/2006/relationships/externalLinkPath" Target="1600%20ice%20c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>
            <v>1500</v>
          </cell>
          <cell r="B1">
            <v>282.5</v>
          </cell>
        </row>
        <row r="2">
          <cell r="A2">
            <v>1528</v>
          </cell>
          <cell r="B2">
            <v>283</v>
          </cell>
        </row>
        <row r="3">
          <cell r="A3">
            <v>1545</v>
          </cell>
          <cell r="B3">
            <v>282.60000000000002</v>
          </cell>
        </row>
        <row r="4">
          <cell r="A4">
            <v>1560</v>
          </cell>
          <cell r="B4">
            <v>281.8</v>
          </cell>
        </row>
        <row r="5">
          <cell r="A5">
            <v>1570</v>
          </cell>
          <cell r="B5">
            <v>281.89999999999998</v>
          </cell>
        </row>
        <row r="6">
          <cell r="A6">
            <v>1589</v>
          </cell>
          <cell r="B6">
            <v>281</v>
          </cell>
          <cell r="E6">
            <v>1480</v>
          </cell>
          <cell r="F6">
            <v>282.3</v>
          </cell>
        </row>
        <row r="7">
          <cell r="A7">
            <v>1602</v>
          </cell>
          <cell r="B7">
            <v>274.2</v>
          </cell>
          <cell r="E7">
            <v>1481</v>
          </cell>
          <cell r="F7">
            <v>282.3</v>
          </cell>
        </row>
        <row r="8">
          <cell r="A8">
            <v>1610</v>
          </cell>
          <cell r="B8">
            <v>271.7</v>
          </cell>
          <cell r="E8">
            <v>1482</v>
          </cell>
          <cell r="F8">
            <v>282.3</v>
          </cell>
        </row>
        <row r="9">
          <cell r="A9">
            <v>1628</v>
          </cell>
          <cell r="B9">
            <v>274.3</v>
          </cell>
          <cell r="E9">
            <v>1483</v>
          </cell>
          <cell r="F9">
            <v>282.3</v>
          </cell>
        </row>
        <row r="10">
          <cell r="A10">
            <v>1638</v>
          </cell>
          <cell r="B10">
            <v>276.60000000000002</v>
          </cell>
          <cell r="E10">
            <v>1484</v>
          </cell>
          <cell r="F10">
            <v>282.3</v>
          </cell>
          <cell r="G10">
            <v>282.30000000000007</v>
          </cell>
        </row>
        <row r="11">
          <cell r="A11">
            <v>1648</v>
          </cell>
          <cell r="B11">
            <v>277.2</v>
          </cell>
          <cell r="E11">
            <v>1485</v>
          </cell>
          <cell r="F11">
            <v>282.3</v>
          </cell>
          <cell r="G11">
            <v>282.30000000000007</v>
          </cell>
        </row>
        <row r="12">
          <cell r="A12">
            <v>1680</v>
          </cell>
          <cell r="B12">
            <v>275.8</v>
          </cell>
          <cell r="E12">
            <v>1486</v>
          </cell>
          <cell r="F12">
            <v>282.3</v>
          </cell>
          <cell r="G12">
            <v>282.30000000000007</v>
          </cell>
        </row>
        <row r="13">
          <cell r="A13">
            <v>1692</v>
          </cell>
          <cell r="B13">
            <v>276.3</v>
          </cell>
          <cell r="E13">
            <v>1487</v>
          </cell>
          <cell r="F13">
            <v>282.3</v>
          </cell>
          <cell r="G13">
            <v>282.30000000000007</v>
          </cell>
        </row>
        <row r="14">
          <cell r="A14">
            <v>1720</v>
          </cell>
          <cell r="B14">
            <v>277.5</v>
          </cell>
          <cell r="E14">
            <v>1488</v>
          </cell>
          <cell r="F14">
            <v>282.3</v>
          </cell>
          <cell r="G14">
            <v>282.30000000000007</v>
          </cell>
        </row>
        <row r="15">
          <cell r="A15">
            <v>1724</v>
          </cell>
          <cell r="B15">
            <v>276.89999999999998</v>
          </cell>
          <cell r="E15">
            <v>1489</v>
          </cell>
          <cell r="F15">
            <v>282.3</v>
          </cell>
          <cell r="G15">
            <v>282.30000000000007</v>
          </cell>
        </row>
        <row r="16">
          <cell r="A16">
            <v>1735</v>
          </cell>
          <cell r="B16">
            <v>278.10000000000002</v>
          </cell>
          <cell r="E16">
            <v>1490</v>
          </cell>
          <cell r="F16">
            <v>282.3</v>
          </cell>
          <cell r="G16">
            <v>282.30000000000007</v>
          </cell>
        </row>
        <row r="17">
          <cell r="A17">
            <v>1740</v>
          </cell>
          <cell r="B17">
            <v>276.7</v>
          </cell>
          <cell r="E17">
            <v>1491</v>
          </cell>
          <cell r="F17">
            <v>282.3</v>
          </cell>
          <cell r="G17">
            <v>282.30000000000007</v>
          </cell>
        </row>
        <row r="18">
          <cell r="A18">
            <v>1749</v>
          </cell>
          <cell r="B18">
            <v>277</v>
          </cell>
          <cell r="E18">
            <v>1492</v>
          </cell>
          <cell r="F18">
            <v>282.3</v>
          </cell>
          <cell r="G18">
            <v>282.30000000000007</v>
          </cell>
        </row>
        <row r="19">
          <cell r="E19">
            <v>1493</v>
          </cell>
          <cell r="F19">
            <v>282.3</v>
          </cell>
          <cell r="G19">
            <v>282.30000000000007</v>
          </cell>
        </row>
        <row r="20">
          <cell r="E20">
            <v>1494</v>
          </cell>
          <cell r="F20">
            <v>282.3</v>
          </cell>
          <cell r="G20">
            <v>282.30000000000007</v>
          </cell>
        </row>
        <row r="21">
          <cell r="E21">
            <v>1495</v>
          </cell>
          <cell r="F21">
            <v>282.3</v>
          </cell>
          <cell r="G21">
            <v>282.30000000000007</v>
          </cell>
        </row>
        <row r="22">
          <cell r="E22">
            <v>1496</v>
          </cell>
          <cell r="F22">
            <v>282.3</v>
          </cell>
          <cell r="G22">
            <v>282.30000000000007</v>
          </cell>
        </row>
        <row r="23">
          <cell r="E23">
            <v>1497</v>
          </cell>
          <cell r="F23">
            <v>282.3</v>
          </cell>
          <cell r="G23">
            <v>282.30000000000007</v>
          </cell>
        </row>
        <row r="24">
          <cell r="E24">
            <v>1498</v>
          </cell>
          <cell r="F24">
            <v>282.3</v>
          </cell>
          <cell r="G24">
            <v>282.30000000000007</v>
          </cell>
        </row>
        <row r="25">
          <cell r="E25">
            <v>1499</v>
          </cell>
          <cell r="F25">
            <v>282.3</v>
          </cell>
          <cell r="G25">
            <v>282.30000000000007</v>
          </cell>
        </row>
        <row r="26">
          <cell r="E26">
            <v>1500</v>
          </cell>
          <cell r="F26">
            <v>282.3</v>
          </cell>
          <cell r="G26">
            <v>282.30000000000007</v>
          </cell>
        </row>
        <row r="27">
          <cell r="E27">
            <v>1501</v>
          </cell>
          <cell r="F27">
            <v>282.3</v>
          </cell>
          <cell r="G27">
            <v>282.30000000000007</v>
          </cell>
        </row>
        <row r="28">
          <cell r="E28">
            <v>1502</v>
          </cell>
          <cell r="F28">
            <v>282.3</v>
          </cell>
          <cell r="G28">
            <v>282.30000000000007</v>
          </cell>
        </row>
        <row r="29">
          <cell r="E29">
            <v>1503</v>
          </cell>
          <cell r="F29">
            <v>282.3</v>
          </cell>
          <cell r="G29">
            <v>282.30000000000007</v>
          </cell>
        </row>
        <row r="30">
          <cell r="E30">
            <v>1504</v>
          </cell>
          <cell r="F30">
            <v>282.3</v>
          </cell>
          <cell r="G30">
            <v>282.30000000000007</v>
          </cell>
        </row>
        <row r="31">
          <cell r="E31">
            <v>1505</v>
          </cell>
          <cell r="F31">
            <v>282.3</v>
          </cell>
          <cell r="G31">
            <v>282.30000000000007</v>
          </cell>
        </row>
        <row r="32">
          <cell r="E32">
            <v>1506</v>
          </cell>
          <cell r="F32">
            <v>282.3</v>
          </cell>
          <cell r="G32">
            <v>282.30000000000007</v>
          </cell>
        </row>
        <row r="33">
          <cell r="E33">
            <v>1507</v>
          </cell>
          <cell r="F33">
            <v>282.3</v>
          </cell>
          <cell r="G33">
            <v>282.30000000000007</v>
          </cell>
        </row>
        <row r="34">
          <cell r="E34">
            <v>1508</v>
          </cell>
          <cell r="F34">
            <v>282.3</v>
          </cell>
          <cell r="G34">
            <v>282.30000000000007</v>
          </cell>
        </row>
        <row r="35">
          <cell r="E35">
            <v>1509</v>
          </cell>
          <cell r="F35">
            <v>282.3</v>
          </cell>
          <cell r="G35">
            <v>282.30000000000007</v>
          </cell>
        </row>
        <row r="36">
          <cell r="E36">
            <v>1510</v>
          </cell>
          <cell r="F36">
            <v>282.3</v>
          </cell>
          <cell r="G36">
            <v>282.30000000000007</v>
          </cell>
        </row>
        <row r="37">
          <cell r="E37">
            <v>1511</v>
          </cell>
          <cell r="F37">
            <v>282.3</v>
          </cell>
          <cell r="G37">
            <v>282.30000000000007</v>
          </cell>
        </row>
        <row r="38">
          <cell r="E38">
            <v>1512</v>
          </cell>
          <cell r="F38">
            <v>282.3</v>
          </cell>
          <cell r="G38">
            <v>282.30000000000007</v>
          </cell>
        </row>
        <row r="39">
          <cell r="E39">
            <v>1513</v>
          </cell>
          <cell r="F39">
            <v>282.3</v>
          </cell>
          <cell r="G39">
            <v>282.30000000000007</v>
          </cell>
        </row>
        <row r="40">
          <cell r="E40">
            <v>1514</v>
          </cell>
          <cell r="F40">
            <v>282.3</v>
          </cell>
          <cell r="G40">
            <v>282.30000000000007</v>
          </cell>
        </row>
        <row r="41">
          <cell r="E41">
            <v>1515</v>
          </cell>
          <cell r="F41">
            <v>282.3</v>
          </cell>
          <cell r="G41">
            <v>282.30000000000007</v>
          </cell>
        </row>
        <row r="42">
          <cell r="E42">
            <v>1516</v>
          </cell>
          <cell r="F42">
            <v>282.3</v>
          </cell>
          <cell r="G42">
            <v>282.30000000000007</v>
          </cell>
        </row>
        <row r="43">
          <cell r="E43">
            <v>1517</v>
          </cell>
          <cell r="F43">
            <v>282.3</v>
          </cell>
          <cell r="G43">
            <v>282.30000000000007</v>
          </cell>
        </row>
        <row r="44">
          <cell r="E44">
            <v>1518</v>
          </cell>
          <cell r="F44">
            <v>282.3</v>
          </cell>
          <cell r="G44">
            <v>282.30000000000007</v>
          </cell>
        </row>
        <row r="45">
          <cell r="E45">
            <v>1519</v>
          </cell>
          <cell r="F45">
            <v>282.3</v>
          </cell>
          <cell r="G45">
            <v>282.30000000000007</v>
          </cell>
        </row>
        <row r="46">
          <cell r="E46">
            <v>1520</v>
          </cell>
          <cell r="F46">
            <v>282.3</v>
          </cell>
          <cell r="G46">
            <v>282.30000000000007</v>
          </cell>
        </row>
        <row r="47">
          <cell r="E47">
            <v>1521</v>
          </cell>
          <cell r="F47">
            <v>282.3</v>
          </cell>
          <cell r="G47">
            <v>282.30000000000007</v>
          </cell>
        </row>
        <row r="48">
          <cell r="E48">
            <v>1522</v>
          </cell>
          <cell r="F48">
            <v>282.3</v>
          </cell>
          <cell r="G48">
            <v>282.30000000000007</v>
          </cell>
        </row>
        <row r="49">
          <cell r="E49">
            <v>1523</v>
          </cell>
          <cell r="F49">
            <v>282.3</v>
          </cell>
          <cell r="G49">
            <v>282.30000000000007</v>
          </cell>
        </row>
        <row r="50">
          <cell r="E50">
            <v>1524</v>
          </cell>
          <cell r="F50">
            <v>282.3</v>
          </cell>
          <cell r="G50">
            <v>282.30000000000007</v>
          </cell>
        </row>
        <row r="51">
          <cell r="E51">
            <v>1525</v>
          </cell>
          <cell r="F51">
            <v>282.3</v>
          </cell>
          <cell r="G51">
            <v>282.30000000000007</v>
          </cell>
        </row>
        <row r="52">
          <cell r="E52">
            <v>1526</v>
          </cell>
          <cell r="F52">
            <v>282.3</v>
          </cell>
          <cell r="G52">
            <v>282.30000000000007</v>
          </cell>
        </row>
        <row r="53">
          <cell r="E53">
            <v>1527</v>
          </cell>
          <cell r="F53">
            <v>282.3</v>
          </cell>
          <cell r="G53">
            <v>282.30000000000007</v>
          </cell>
        </row>
        <row r="54">
          <cell r="E54">
            <v>1528</v>
          </cell>
          <cell r="F54">
            <v>282.3</v>
          </cell>
          <cell r="G54">
            <v>282.30000000000007</v>
          </cell>
        </row>
        <row r="55">
          <cell r="E55">
            <v>1529</v>
          </cell>
          <cell r="F55">
            <v>282.3</v>
          </cell>
          <cell r="G55">
            <v>282.30000000000007</v>
          </cell>
        </row>
        <row r="56">
          <cell r="E56">
            <v>1530</v>
          </cell>
          <cell r="F56">
            <v>282.3</v>
          </cell>
          <cell r="G56">
            <v>282.30000000000007</v>
          </cell>
        </row>
        <row r="57">
          <cell r="E57">
            <v>1531</v>
          </cell>
          <cell r="F57">
            <v>282.3</v>
          </cell>
          <cell r="G57">
            <v>282.30000000000007</v>
          </cell>
        </row>
        <row r="58">
          <cell r="E58">
            <v>1532</v>
          </cell>
          <cell r="F58">
            <v>282.3</v>
          </cell>
          <cell r="G58">
            <v>282.30000000000007</v>
          </cell>
        </row>
        <row r="59">
          <cell r="E59">
            <v>1533</v>
          </cell>
          <cell r="F59">
            <v>282.3</v>
          </cell>
          <cell r="G59">
            <v>282.30000000000007</v>
          </cell>
        </row>
        <row r="60">
          <cell r="E60">
            <v>1534</v>
          </cell>
          <cell r="F60">
            <v>282.3</v>
          </cell>
          <cell r="G60">
            <v>282.30000000000007</v>
          </cell>
        </row>
        <row r="61">
          <cell r="E61">
            <v>1535</v>
          </cell>
          <cell r="F61">
            <v>282.3</v>
          </cell>
          <cell r="G61">
            <v>282.30000000000007</v>
          </cell>
        </row>
        <row r="62">
          <cell r="E62">
            <v>1536</v>
          </cell>
          <cell r="F62">
            <v>282.3</v>
          </cell>
          <cell r="G62">
            <v>282.30000000000007</v>
          </cell>
        </row>
        <row r="63">
          <cell r="E63">
            <v>1537</v>
          </cell>
          <cell r="F63">
            <v>282.3</v>
          </cell>
          <cell r="G63">
            <v>282.30000000000007</v>
          </cell>
        </row>
        <row r="64">
          <cell r="E64">
            <v>1538</v>
          </cell>
          <cell r="F64">
            <v>282.3</v>
          </cell>
          <cell r="G64">
            <v>282.30000000000007</v>
          </cell>
        </row>
        <row r="65">
          <cell r="E65">
            <v>1539</v>
          </cell>
          <cell r="F65">
            <v>282.3</v>
          </cell>
          <cell r="G65">
            <v>282.30000000000007</v>
          </cell>
        </row>
        <row r="66">
          <cell r="E66">
            <v>1540</v>
          </cell>
          <cell r="F66">
            <v>282.3</v>
          </cell>
          <cell r="G66">
            <v>282.30000000000007</v>
          </cell>
        </row>
        <row r="67">
          <cell r="E67">
            <v>1541</v>
          </cell>
          <cell r="F67">
            <v>282.3</v>
          </cell>
          <cell r="G67">
            <v>282.30000000000007</v>
          </cell>
        </row>
        <row r="68">
          <cell r="E68">
            <v>1542</v>
          </cell>
          <cell r="F68">
            <v>282.3</v>
          </cell>
          <cell r="G68">
            <v>282.30000000000007</v>
          </cell>
        </row>
        <row r="69">
          <cell r="E69">
            <v>1543</v>
          </cell>
          <cell r="F69">
            <v>282.3</v>
          </cell>
          <cell r="G69">
            <v>282.30000000000007</v>
          </cell>
        </row>
        <row r="70">
          <cell r="E70">
            <v>1544</v>
          </cell>
          <cell r="F70">
            <v>282.3</v>
          </cell>
          <cell r="G70">
            <v>282.30000000000007</v>
          </cell>
        </row>
        <row r="71">
          <cell r="E71">
            <v>1545</v>
          </cell>
          <cell r="F71">
            <v>282.3</v>
          </cell>
          <cell r="G71">
            <v>282.30000000000007</v>
          </cell>
        </row>
        <row r="72">
          <cell r="E72">
            <v>1546</v>
          </cell>
          <cell r="F72">
            <v>282.3</v>
          </cell>
          <cell r="G72">
            <v>282.30000000000007</v>
          </cell>
        </row>
        <row r="73">
          <cell r="E73">
            <v>1547</v>
          </cell>
          <cell r="F73">
            <v>282.3</v>
          </cell>
          <cell r="G73">
            <v>282.30000000000007</v>
          </cell>
        </row>
        <row r="74">
          <cell r="E74">
            <v>1548</v>
          </cell>
          <cell r="F74">
            <v>282.3</v>
          </cell>
          <cell r="G74">
            <v>282.30000000000007</v>
          </cell>
        </row>
        <row r="75">
          <cell r="E75">
            <v>1549</v>
          </cell>
          <cell r="F75">
            <v>282.3</v>
          </cell>
          <cell r="G75">
            <v>282.30000000000007</v>
          </cell>
        </row>
        <row r="76">
          <cell r="E76">
            <v>1550</v>
          </cell>
          <cell r="F76">
            <v>282.3</v>
          </cell>
          <cell r="G76">
            <v>282.30000000000007</v>
          </cell>
        </row>
        <row r="77">
          <cell r="E77">
            <v>1551</v>
          </cell>
          <cell r="F77">
            <v>282.3</v>
          </cell>
          <cell r="G77">
            <v>282.30000000000007</v>
          </cell>
        </row>
        <row r="78">
          <cell r="E78">
            <v>1552</v>
          </cell>
          <cell r="F78">
            <v>282.3</v>
          </cell>
          <cell r="G78">
            <v>282.30000000000007</v>
          </cell>
        </row>
        <row r="79">
          <cell r="E79">
            <v>1553</v>
          </cell>
          <cell r="F79">
            <v>282.3</v>
          </cell>
          <cell r="G79">
            <v>282.30000000000007</v>
          </cell>
        </row>
        <row r="80">
          <cell r="E80">
            <v>1554</v>
          </cell>
          <cell r="F80">
            <v>282.3</v>
          </cell>
          <cell r="G80">
            <v>282.30000000000007</v>
          </cell>
        </row>
        <row r="81">
          <cell r="E81">
            <v>1555</v>
          </cell>
          <cell r="F81">
            <v>282.3</v>
          </cell>
          <cell r="G81">
            <v>282.30000000000007</v>
          </cell>
        </row>
        <row r="82">
          <cell r="E82">
            <v>1556</v>
          </cell>
          <cell r="F82">
            <v>282.3</v>
          </cell>
          <cell r="G82">
            <v>282.30000000000007</v>
          </cell>
        </row>
        <row r="83">
          <cell r="E83">
            <v>1557</v>
          </cell>
          <cell r="F83">
            <v>282.3</v>
          </cell>
          <cell r="G83">
            <v>282.30000000000007</v>
          </cell>
        </row>
        <row r="84">
          <cell r="E84">
            <v>1558</v>
          </cell>
          <cell r="F84">
            <v>282.3</v>
          </cell>
          <cell r="G84">
            <v>282.30000000000007</v>
          </cell>
        </row>
        <row r="85">
          <cell r="E85">
            <v>1559</v>
          </cell>
          <cell r="F85">
            <v>282.3</v>
          </cell>
          <cell r="G85">
            <v>282.30000000000007</v>
          </cell>
        </row>
        <row r="86">
          <cell r="E86">
            <v>1560</v>
          </cell>
          <cell r="F86">
            <v>282.3</v>
          </cell>
          <cell r="G86">
            <v>282.30000000000007</v>
          </cell>
        </row>
        <row r="87">
          <cell r="E87">
            <v>1561</v>
          </cell>
          <cell r="F87">
            <v>282.3</v>
          </cell>
          <cell r="G87">
            <v>282.30000000000007</v>
          </cell>
        </row>
        <row r="88">
          <cell r="E88">
            <v>1562</v>
          </cell>
          <cell r="F88">
            <v>282.3</v>
          </cell>
          <cell r="G88">
            <v>282.30000000000007</v>
          </cell>
        </row>
        <row r="89">
          <cell r="E89">
            <v>1563</v>
          </cell>
          <cell r="F89">
            <v>282.3</v>
          </cell>
          <cell r="G89">
            <v>282.30000000000007</v>
          </cell>
        </row>
        <row r="90">
          <cell r="E90">
            <v>1564</v>
          </cell>
          <cell r="F90">
            <v>282.3</v>
          </cell>
          <cell r="G90">
            <v>282.30000000000007</v>
          </cell>
        </row>
        <row r="91">
          <cell r="E91">
            <v>1565</v>
          </cell>
          <cell r="F91">
            <v>282.3</v>
          </cell>
          <cell r="G91">
            <v>282.30000000000007</v>
          </cell>
        </row>
        <row r="92">
          <cell r="E92">
            <v>1566</v>
          </cell>
          <cell r="F92">
            <v>282.3</v>
          </cell>
          <cell r="G92">
            <v>282.30000000000007</v>
          </cell>
        </row>
        <row r="93">
          <cell r="E93">
            <v>1567</v>
          </cell>
          <cell r="F93">
            <v>282.3</v>
          </cell>
          <cell r="G93">
            <v>282.30000000000007</v>
          </cell>
        </row>
        <row r="94">
          <cell r="E94">
            <v>1568</v>
          </cell>
          <cell r="F94">
            <v>282.3</v>
          </cell>
          <cell r="G94">
            <v>282.30000000000007</v>
          </cell>
        </row>
        <row r="95">
          <cell r="E95">
            <v>1569</v>
          </cell>
          <cell r="F95">
            <v>282.3</v>
          </cell>
          <cell r="G95">
            <v>282.30000000000007</v>
          </cell>
        </row>
        <row r="96">
          <cell r="E96">
            <v>1570</v>
          </cell>
          <cell r="F96">
            <v>282.3</v>
          </cell>
          <cell r="G96">
            <v>282.30000000000007</v>
          </cell>
        </row>
        <row r="97">
          <cell r="E97">
            <v>1571</v>
          </cell>
          <cell r="F97">
            <v>282.3</v>
          </cell>
          <cell r="G97">
            <v>282.30000000000007</v>
          </cell>
        </row>
        <row r="98">
          <cell r="E98">
            <v>1572</v>
          </cell>
          <cell r="F98">
            <v>282.3</v>
          </cell>
          <cell r="G98">
            <v>282.28030526315797</v>
          </cell>
        </row>
        <row r="99">
          <cell r="E99">
            <v>1573</v>
          </cell>
          <cell r="F99">
            <v>282.3</v>
          </cell>
          <cell r="G99">
            <v>282.24091578947372</v>
          </cell>
        </row>
        <row r="100">
          <cell r="E100">
            <v>1574</v>
          </cell>
          <cell r="F100">
            <v>282.3</v>
          </cell>
          <cell r="G100">
            <v>282.18183157894742</v>
          </cell>
        </row>
        <row r="101">
          <cell r="E101">
            <v>1575</v>
          </cell>
          <cell r="F101">
            <v>282.3</v>
          </cell>
          <cell r="G101">
            <v>282.10305263157903</v>
          </cell>
        </row>
        <row r="102">
          <cell r="E102">
            <v>1576</v>
          </cell>
          <cell r="F102">
            <v>282.3</v>
          </cell>
          <cell r="G102">
            <v>282.00457894736854</v>
          </cell>
        </row>
        <row r="103">
          <cell r="E103">
            <v>1577</v>
          </cell>
          <cell r="F103">
            <v>282.3</v>
          </cell>
          <cell r="G103">
            <v>281.8864105263159</v>
          </cell>
        </row>
        <row r="104">
          <cell r="E104">
            <v>1578</v>
          </cell>
          <cell r="F104">
            <v>282.3</v>
          </cell>
          <cell r="G104">
            <v>281.74854736842116</v>
          </cell>
        </row>
        <row r="105">
          <cell r="E105">
            <v>1579</v>
          </cell>
          <cell r="F105">
            <v>282.3</v>
          </cell>
          <cell r="G105">
            <v>281.59098947368432</v>
          </cell>
        </row>
        <row r="106">
          <cell r="E106">
            <v>1580</v>
          </cell>
          <cell r="F106">
            <v>282.3</v>
          </cell>
          <cell r="G106">
            <v>281.41373684210538</v>
          </cell>
        </row>
        <row r="107">
          <cell r="E107">
            <v>1581</v>
          </cell>
          <cell r="F107">
            <v>281.92580000000004</v>
          </cell>
          <cell r="G107">
            <v>281.21678947368434</v>
          </cell>
        </row>
        <row r="108">
          <cell r="E108">
            <v>1582</v>
          </cell>
          <cell r="F108">
            <v>281.55160000000006</v>
          </cell>
          <cell r="G108">
            <v>281.00014736842121</v>
          </cell>
        </row>
        <row r="109">
          <cell r="E109">
            <v>1583</v>
          </cell>
          <cell r="F109">
            <v>281.17740000000009</v>
          </cell>
          <cell r="G109">
            <v>280.76381052631592</v>
          </cell>
        </row>
        <row r="110">
          <cell r="E110">
            <v>1584</v>
          </cell>
          <cell r="F110">
            <v>280.80320000000012</v>
          </cell>
          <cell r="G110">
            <v>280.50777894736859</v>
          </cell>
        </row>
        <row r="111">
          <cell r="E111">
            <v>1585</v>
          </cell>
          <cell r="F111">
            <v>280.42900000000014</v>
          </cell>
          <cell r="G111">
            <v>280.23205263157911</v>
          </cell>
        </row>
        <row r="112">
          <cell r="E112">
            <v>1586</v>
          </cell>
          <cell r="F112">
            <v>280.05480000000017</v>
          </cell>
          <cell r="G112">
            <v>279.93663157894758</v>
          </cell>
        </row>
        <row r="113">
          <cell r="E113">
            <v>1587</v>
          </cell>
          <cell r="F113">
            <v>279.6806000000002</v>
          </cell>
          <cell r="G113">
            <v>279.6215157894739</v>
          </cell>
        </row>
        <row r="114">
          <cell r="E114">
            <v>1588</v>
          </cell>
          <cell r="F114">
            <v>279.30640000000022</v>
          </cell>
          <cell r="G114">
            <v>279.28670526315813</v>
          </cell>
        </row>
        <row r="115">
          <cell r="E115">
            <v>1589</v>
          </cell>
          <cell r="F115">
            <v>278.93220000000025</v>
          </cell>
          <cell r="G115">
            <v>278.93220000000031</v>
          </cell>
        </row>
        <row r="116">
          <cell r="E116">
            <v>1590</v>
          </cell>
          <cell r="F116">
            <v>278.55800000000028</v>
          </cell>
          <cell r="G116">
            <v>278.55800000000033</v>
          </cell>
        </row>
        <row r="117">
          <cell r="E117">
            <v>1591</v>
          </cell>
          <cell r="F117">
            <v>278.1838000000003</v>
          </cell>
          <cell r="G117">
            <v>278.1838000000003</v>
          </cell>
        </row>
        <row r="118">
          <cell r="E118">
            <v>1592</v>
          </cell>
          <cell r="F118">
            <v>277.80960000000033</v>
          </cell>
          <cell r="G118">
            <v>277.80960000000033</v>
          </cell>
        </row>
        <row r="119">
          <cell r="E119">
            <v>1593</v>
          </cell>
          <cell r="F119">
            <v>277.43540000000036</v>
          </cell>
          <cell r="G119">
            <v>277.43540000000041</v>
          </cell>
        </row>
        <row r="120">
          <cell r="E120">
            <v>1594</v>
          </cell>
          <cell r="F120">
            <v>277.06120000000038</v>
          </cell>
          <cell r="G120">
            <v>277.06120000000044</v>
          </cell>
        </row>
        <row r="121">
          <cell r="E121">
            <v>1595</v>
          </cell>
          <cell r="F121">
            <v>276.68700000000041</v>
          </cell>
          <cell r="G121">
            <v>276.68700000000041</v>
          </cell>
        </row>
        <row r="122">
          <cell r="E122">
            <v>1596</v>
          </cell>
          <cell r="F122">
            <v>276.31280000000044</v>
          </cell>
          <cell r="G122">
            <v>276.31280000000044</v>
          </cell>
        </row>
        <row r="123">
          <cell r="E123">
            <v>1597</v>
          </cell>
          <cell r="F123">
            <v>275.93860000000046</v>
          </cell>
          <cell r="G123">
            <v>275.93860000000052</v>
          </cell>
        </row>
        <row r="124">
          <cell r="E124">
            <v>1598</v>
          </cell>
          <cell r="F124">
            <v>275.56440000000049</v>
          </cell>
          <cell r="G124">
            <v>275.56440000000055</v>
          </cell>
        </row>
        <row r="125">
          <cell r="E125">
            <v>1599</v>
          </cell>
          <cell r="F125">
            <v>275.19020000000052</v>
          </cell>
          <cell r="G125">
            <v>275.19020000000052</v>
          </cell>
        </row>
        <row r="126">
          <cell r="E126">
            <v>1600</v>
          </cell>
          <cell r="F126">
            <v>274.81600000000054</v>
          </cell>
          <cell r="G126">
            <v>274.81600000000054</v>
          </cell>
        </row>
        <row r="127">
          <cell r="E127">
            <v>1601</v>
          </cell>
          <cell r="F127">
            <v>274.44180000000057</v>
          </cell>
          <cell r="G127">
            <v>274.44180000000063</v>
          </cell>
        </row>
        <row r="128">
          <cell r="E128">
            <v>1602</v>
          </cell>
          <cell r="F128">
            <v>274.0676000000006</v>
          </cell>
          <cell r="G128">
            <v>274.06760000000065</v>
          </cell>
        </row>
        <row r="129">
          <cell r="E129">
            <v>1603</v>
          </cell>
          <cell r="F129">
            <v>273.69340000000062</v>
          </cell>
          <cell r="G129">
            <v>273.72459473684273</v>
          </cell>
        </row>
        <row r="130">
          <cell r="E130">
            <v>1604</v>
          </cell>
          <cell r="F130">
            <v>273.31920000000065</v>
          </cell>
          <cell r="G130">
            <v>273.41278421052704</v>
          </cell>
        </row>
        <row r="131">
          <cell r="E131">
            <v>1605</v>
          </cell>
          <cell r="F131">
            <v>272.94500000000068</v>
          </cell>
          <cell r="G131">
            <v>273.13216842105339</v>
          </cell>
        </row>
        <row r="132">
          <cell r="E132">
            <v>1606</v>
          </cell>
          <cell r="F132">
            <v>272.5708000000007</v>
          </cell>
          <cell r="G132">
            <v>272.88274736842186</v>
          </cell>
        </row>
        <row r="133">
          <cell r="E133">
            <v>1607</v>
          </cell>
          <cell r="F133">
            <v>272.19660000000073</v>
          </cell>
          <cell r="G133">
            <v>272.66452105263232</v>
          </cell>
        </row>
        <row r="134">
          <cell r="E134">
            <v>1608</v>
          </cell>
          <cell r="F134">
            <v>271.82240000000075</v>
          </cell>
          <cell r="G134">
            <v>272.47748947368495</v>
          </cell>
        </row>
        <row r="135">
          <cell r="E135">
            <v>1609</v>
          </cell>
          <cell r="F135">
            <v>271.44820000000078</v>
          </cell>
          <cell r="G135">
            <v>272.3216526315797</v>
          </cell>
        </row>
        <row r="136">
          <cell r="E136">
            <v>1610</v>
          </cell>
          <cell r="F136">
            <v>271.07400000000081</v>
          </cell>
          <cell r="G136">
            <v>272.19701052631655</v>
          </cell>
        </row>
        <row r="137">
          <cell r="E137">
            <v>1611</v>
          </cell>
          <cell r="F137">
            <v>270.69980000000083</v>
          </cell>
          <cell r="G137">
            <v>272.10356315789551</v>
          </cell>
        </row>
        <row r="138">
          <cell r="E138">
            <v>1612</v>
          </cell>
          <cell r="F138">
            <v>270.91830000000084</v>
          </cell>
          <cell r="G138">
            <v>272.04131052631658</v>
          </cell>
        </row>
        <row r="139">
          <cell r="E139">
            <v>1613</v>
          </cell>
          <cell r="F139">
            <v>271.13680000000085</v>
          </cell>
          <cell r="G139">
            <v>272.0102526315797</v>
          </cell>
        </row>
        <row r="140">
          <cell r="E140">
            <v>1614</v>
          </cell>
          <cell r="F140">
            <v>271.35530000000085</v>
          </cell>
          <cell r="G140">
            <v>272.010389473685</v>
          </cell>
        </row>
        <row r="141">
          <cell r="E141">
            <v>1615</v>
          </cell>
          <cell r="F141">
            <v>271.57380000000086</v>
          </cell>
          <cell r="G141">
            <v>272.04172105263234</v>
          </cell>
        </row>
        <row r="142">
          <cell r="E142">
            <v>1616</v>
          </cell>
          <cell r="F142">
            <v>271.79230000000086</v>
          </cell>
          <cell r="G142">
            <v>272.10424736842185</v>
          </cell>
        </row>
        <row r="143">
          <cell r="E143">
            <v>1617</v>
          </cell>
          <cell r="F143">
            <v>272.01080000000087</v>
          </cell>
          <cell r="G143">
            <v>272.19796842105347</v>
          </cell>
        </row>
        <row r="144">
          <cell r="E144">
            <v>1618</v>
          </cell>
          <cell r="F144">
            <v>272.22930000000088</v>
          </cell>
          <cell r="G144">
            <v>272.32288421052715</v>
          </cell>
        </row>
        <row r="145">
          <cell r="E145">
            <v>1619</v>
          </cell>
          <cell r="F145">
            <v>272.44780000000088</v>
          </cell>
          <cell r="G145">
            <v>272.47899473684299</v>
          </cell>
        </row>
        <row r="146">
          <cell r="E146">
            <v>1620</v>
          </cell>
          <cell r="F146">
            <v>272.66630000000089</v>
          </cell>
          <cell r="G146">
            <v>272.66630000000094</v>
          </cell>
        </row>
        <row r="147">
          <cell r="E147">
            <v>1621</v>
          </cell>
          <cell r="F147">
            <v>272.88480000000089</v>
          </cell>
          <cell r="G147">
            <v>272.88480000000095</v>
          </cell>
        </row>
        <row r="148">
          <cell r="E148">
            <v>1622</v>
          </cell>
          <cell r="F148">
            <v>273.1033000000009</v>
          </cell>
          <cell r="G148">
            <v>273.1033000000009</v>
          </cell>
        </row>
        <row r="149">
          <cell r="E149">
            <v>1623</v>
          </cell>
          <cell r="F149">
            <v>273.32180000000091</v>
          </cell>
          <cell r="G149">
            <v>273.32180000000096</v>
          </cell>
        </row>
        <row r="150">
          <cell r="E150">
            <v>1624</v>
          </cell>
          <cell r="F150">
            <v>273.54030000000091</v>
          </cell>
          <cell r="G150">
            <v>273.54030000000097</v>
          </cell>
        </row>
        <row r="151">
          <cell r="E151">
            <v>1625</v>
          </cell>
          <cell r="F151">
            <v>273.75880000000092</v>
          </cell>
          <cell r="G151">
            <v>273.75880000000097</v>
          </cell>
        </row>
        <row r="152">
          <cell r="E152">
            <v>1626</v>
          </cell>
          <cell r="F152">
            <v>273.97730000000092</v>
          </cell>
          <cell r="G152">
            <v>273.97730000000092</v>
          </cell>
        </row>
        <row r="153">
          <cell r="E153">
            <v>1627</v>
          </cell>
          <cell r="F153">
            <v>274.19580000000093</v>
          </cell>
          <cell r="G153">
            <v>274.19580000000087</v>
          </cell>
        </row>
        <row r="154">
          <cell r="E154">
            <v>1628</v>
          </cell>
          <cell r="F154">
            <v>274.41430000000094</v>
          </cell>
          <cell r="G154">
            <v>274.41430000000094</v>
          </cell>
        </row>
        <row r="155">
          <cell r="E155">
            <v>1629</v>
          </cell>
          <cell r="F155">
            <v>274.63280000000094</v>
          </cell>
          <cell r="G155">
            <v>274.63280000000088</v>
          </cell>
        </row>
        <row r="156">
          <cell r="E156">
            <v>1630</v>
          </cell>
          <cell r="F156">
            <v>274.85130000000095</v>
          </cell>
          <cell r="G156">
            <v>274.83983684210614</v>
          </cell>
        </row>
        <row r="157">
          <cell r="E157">
            <v>1631</v>
          </cell>
          <cell r="F157">
            <v>275.06980000000095</v>
          </cell>
          <cell r="G157">
            <v>275.03537368421138</v>
          </cell>
        </row>
        <row r="158">
          <cell r="E158">
            <v>1632</v>
          </cell>
          <cell r="F158">
            <v>275.28830000000096</v>
          </cell>
          <cell r="G158">
            <v>275.21941052631666</v>
          </cell>
        </row>
        <row r="159">
          <cell r="E159">
            <v>1633</v>
          </cell>
          <cell r="F159">
            <v>275.50680000000096</v>
          </cell>
          <cell r="G159">
            <v>275.39194736842188</v>
          </cell>
        </row>
        <row r="160">
          <cell r="E160">
            <v>1634</v>
          </cell>
          <cell r="F160">
            <v>275.72530000000097</v>
          </cell>
          <cell r="G160">
            <v>275.55298421052709</v>
          </cell>
        </row>
        <row r="161">
          <cell r="E161">
            <v>1635</v>
          </cell>
          <cell r="F161">
            <v>275.94380000000098</v>
          </cell>
          <cell r="G161">
            <v>275.70252105263228</v>
          </cell>
        </row>
        <row r="162">
          <cell r="E162">
            <v>1636</v>
          </cell>
          <cell r="F162">
            <v>276.16230000000098</v>
          </cell>
          <cell r="G162">
            <v>275.84055789473751</v>
          </cell>
        </row>
        <row r="163">
          <cell r="E163">
            <v>1637</v>
          </cell>
          <cell r="F163">
            <v>276.38080000000099</v>
          </cell>
          <cell r="G163">
            <v>275.96709473684268</v>
          </cell>
        </row>
        <row r="164">
          <cell r="E164">
            <v>1638</v>
          </cell>
          <cell r="F164">
            <v>276.59930000000099</v>
          </cell>
          <cell r="G164">
            <v>276.08213157894789</v>
          </cell>
        </row>
        <row r="165">
          <cell r="E165">
            <v>1639</v>
          </cell>
          <cell r="F165">
            <v>276.60000000000002</v>
          </cell>
          <cell r="G165">
            <v>276.18566842105315</v>
          </cell>
        </row>
        <row r="166">
          <cell r="E166">
            <v>1640</v>
          </cell>
          <cell r="F166">
            <v>276.60000000000002</v>
          </cell>
          <cell r="G166">
            <v>276.27770526315834</v>
          </cell>
        </row>
        <row r="167">
          <cell r="E167">
            <v>1641</v>
          </cell>
          <cell r="F167">
            <v>276.60000000000002</v>
          </cell>
          <cell r="G167">
            <v>276.35824210526357</v>
          </cell>
        </row>
        <row r="168">
          <cell r="E168">
            <v>1642</v>
          </cell>
          <cell r="F168">
            <v>276.60000000000002</v>
          </cell>
          <cell r="G168">
            <v>276.42727894736873</v>
          </cell>
        </row>
        <row r="169">
          <cell r="E169">
            <v>1643</v>
          </cell>
          <cell r="F169">
            <v>276.60000000000002</v>
          </cell>
          <cell r="G169">
            <v>276.484815789474</v>
          </cell>
        </row>
        <row r="170">
          <cell r="E170">
            <v>1644</v>
          </cell>
          <cell r="F170">
            <v>276.60000000000002</v>
          </cell>
          <cell r="G170">
            <v>276.53085263157919</v>
          </cell>
        </row>
        <row r="171">
          <cell r="E171">
            <v>1645</v>
          </cell>
          <cell r="F171">
            <v>276.60000000000002</v>
          </cell>
          <cell r="G171">
            <v>276.56538947368443</v>
          </cell>
        </row>
        <row r="172">
          <cell r="E172">
            <v>1646</v>
          </cell>
          <cell r="F172">
            <v>276.60000000000002</v>
          </cell>
          <cell r="G172">
            <v>276.58842631578966</v>
          </cell>
        </row>
        <row r="173">
          <cell r="E173">
            <v>1647</v>
          </cell>
          <cell r="F173">
            <v>276.60000000000002</v>
          </cell>
          <cell r="G173">
            <v>276.59996315789482</v>
          </cell>
        </row>
        <row r="174">
          <cell r="E174">
            <v>1648</v>
          </cell>
          <cell r="F174">
            <v>276.60000000000002</v>
          </cell>
          <cell r="G174">
            <v>276.60000000000002</v>
          </cell>
        </row>
        <row r="175">
          <cell r="E175">
            <v>1649</v>
          </cell>
          <cell r="F175">
            <v>276.60000000000002</v>
          </cell>
          <cell r="G175">
            <v>276.60000000000002</v>
          </cell>
        </row>
        <row r="176">
          <cell r="E176">
            <v>1650</v>
          </cell>
          <cell r="F176">
            <v>276.60000000000002</v>
          </cell>
          <cell r="G176">
            <v>276.60000000000002</v>
          </cell>
        </row>
        <row r="177">
          <cell r="E177">
            <v>1651</v>
          </cell>
          <cell r="F177">
            <v>276.60000000000002</v>
          </cell>
          <cell r="G177">
            <v>276.60000000000002</v>
          </cell>
        </row>
        <row r="178">
          <cell r="E178">
            <v>1652</v>
          </cell>
          <cell r="F178">
            <v>276.60000000000002</v>
          </cell>
          <cell r="G178">
            <v>276.60000000000002</v>
          </cell>
        </row>
        <row r="179">
          <cell r="E179">
            <v>1653</v>
          </cell>
          <cell r="F179">
            <v>276.60000000000002</v>
          </cell>
          <cell r="G179">
            <v>276.60000000000002</v>
          </cell>
        </row>
        <row r="180">
          <cell r="E180">
            <v>1654</v>
          </cell>
          <cell r="F180">
            <v>276.60000000000002</v>
          </cell>
          <cell r="G180">
            <v>276.60000000000002</v>
          </cell>
        </row>
        <row r="181">
          <cell r="E181">
            <v>1655</v>
          </cell>
          <cell r="F181">
            <v>276.60000000000002</v>
          </cell>
          <cell r="G181">
            <v>276.60000000000002</v>
          </cell>
        </row>
        <row r="182">
          <cell r="E182">
            <v>1656</v>
          </cell>
          <cell r="F182">
            <v>276.60000000000002</v>
          </cell>
          <cell r="G182">
            <v>276.60000000000002</v>
          </cell>
        </row>
        <row r="183">
          <cell r="E183">
            <v>1657</v>
          </cell>
          <cell r="F183">
            <v>276.60000000000002</v>
          </cell>
          <cell r="G183">
            <v>276.60000000000002</v>
          </cell>
        </row>
        <row r="184">
          <cell r="E184">
            <v>1658</v>
          </cell>
          <cell r="F184">
            <v>276.60000000000002</v>
          </cell>
          <cell r="G184">
            <v>276.60000000000002</v>
          </cell>
        </row>
        <row r="185">
          <cell r="E185">
            <v>1659</v>
          </cell>
          <cell r="F185">
            <v>276.60000000000002</v>
          </cell>
          <cell r="G185">
            <v>276.60000000000002</v>
          </cell>
        </row>
        <row r="186">
          <cell r="E186">
            <v>1660</v>
          </cell>
          <cell r="F186">
            <v>276.60000000000002</v>
          </cell>
          <cell r="G186">
            <v>276.60000000000002</v>
          </cell>
        </row>
        <row r="187">
          <cell r="E187">
            <v>1661</v>
          </cell>
          <cell r="F187">
            <v>276.60000000000002</v>
          </cell>
          <cell r="G187">
            <v>276.60000000000002</v>
          </cell>
        </row>
        <row r="188">
          <cell r="E188">
            <v>1662</v>
          </cell>
          <cell r="F188">
            <v>276.60000000000002</v>
          </cell>
          <cell r="G188">
            <v>276.60000000000002</v>
          </cell>
        </row>
        <row r="189">
          <cell r="E189">
            <v>1663</v>
          </cell>
          <cell r="F189">
            <v>276.60000000000002</v>
          </cell>
          <cell r="G189">
            <v>276.60000000000002</v>
          </cell>
        </row>
        <row r="190">
          <cell r="E190">
            <v>1664</v>
          </cell>
          <cell r="F190">
            <v>276.60000000000002</v>
          </cell>
          <cell r="G190">
            <v>276.60000000000002</v>
          </cell>
        </row>
        <row r="191">
          <cell r="E191">
            <v>1665</v>
          </cell>
          <cell r="F191">
            <v>276.60000000000002</v>
          </cell>
          <cell r="G191">
            <v>276.60000000000002</v>
          </cell>
        </row>
        <row r="192">
          <cell r="E192">
            <v>1666</v>
          </cell>
          <cell r="F192">
            <v>276.60000000000002</v>
          </cell>
          <cell r="G192">
            <v>276.60000000000002</v>
          </cell>
        </row>
        <row r="193">
          <cell r="E193">
            <v>1667</v>
          </cell>
          <cell r="F193">
            <v>276.60000000000002</v>
          </cell>
          <cell r="G193">
            <v>276.60000000000002</v>
          </cell>
        </row>
        <row r="194">
          <cell r="E194">
            <v>1668</v>
          </cell>
          <cell r="F194">
            <v>276.60000000000002</v>
          </cell>
          <cell r="G194">
            <v>276.60000000000002</v>
          </cell>
        </row>
        <row r="195">
          <cell r="E195">
            <v>1669</v>
          </cell>
          <cell r="F195">
            <v>276.60000000000002</v>
          </cell>
          <cell r="G195">
            <v>276.60000000000002</v>
          </cell>
        </row>
        <row r="196">
          <cell r="E196">
            <v>1670</v>
          </cell>
          <cell r="F196">
            <v>276.60000000000002</v>
          </cell>
          <cell r="G196">
            <v>276.60000000000002</v>
          </cell>
        </row>
        <row r="197">
          <cell r="E197">
            <v>1671</v>
          </cell>
          <cell r="F197">
            <v>276.60000000000002</v>
          </cell>
          <cell r="G197">
            <v>276.60000000000002</v>
          </cell>
        </row>
        <row r="198">
          <cell r="E198">
            <v>1672</v>
          </cell>
          <cell r="F198">
            <v>276.60000000000002</v>
          </cell>
          <cell r="G198">
            <v>276.60000000000002</v>
          </cell>
        </row>
        <row r="199">
          <cell r="E199">
            <v>1673</v>
          </cell>
          <cell r="F199">
            <v>276.60000000000002</v>
          </cell>
          <cell r="G199">
            <v>276.60000000000002</v>
          </cell>
        </row>
        <row r="200">
          <cell r="E200">
            <v>1674</v>
          </cell>
          <cell r="F200">
            <v>276.60000000000002</v>
          </cell>
          <cell r="G200">
            <v>276.60000000000002</v>
          </cell>
        </row>
        <row r="201">
          <cell r="E201">
            <v>1675</v>
          </cell>
          <cell r="F201">
            <v>276.60000000000002</v>
          </cell>
          <cell r="G201">
            <v>276.60000000000002</v>
          </cell>
        </row>
        <row r="202">
          <cell r="E202">
            <v>1676</v>
          </cell>
          <cell r="F202">
            <v>276.60000000000002</v>
          </cell>
          <cell r="G202">
            <v>276.60000000000002</v>
          </cell>
        </row>
        <row r="203">
          <cell r="E203">
            <v>1677</v>
          </cell>
          <cell r="F203">
            <v>276.60000000000002</v>
          </cell>
          <cell r="G203">
            <v>276.60000000000002</v>
          </cell>
        </row>
        <row r="204">
          <cell r="E204">
            <v>1678</v>
          </cell>
          <cell r="F204">
            <v>276.60000000000002</v>
          </cell>
          <cell r="G204">
            <v>276.60000000000002</v>
          </cell>
        </row>
        <row r="205">
          <cell r="E205">
            <v>1679</v>
          </cell>
          <cell r="F205">
            <v>276.60000000000002</v>
          </cell>
          <cell r="G205">
            <v>276.60000000000002</v>
          </cell>
        </row>
        <row r="206">
          <cell r="E206">
            <v>1680</v>
          </cell>
          <cell r="F206">
            <v>276.60000000000002</v>
          </cell>
          <cell r="G206">
            <v>276.60000000000002</v>
          </cell>
        </row>
        <row r="207">
          <cell r="E207">
            <v>1681</v>
          </cell>
          <cell r="F207">
            <v>276.60000000000002</v>
          </cell>
          <cell r="G207">
            <v>276.60000000000002</v>
          </cell>
        </row>
        <row r="208">
          <cell r="E208">
            <v>1682</v>
          </cell>
          <cell r="F208">
            <v>276.60000000000002</v>
          </cell>
          <cell r="G208">
            <v>276.60000000000002</v>
          </cell>
        </row>
        <row r="209">
          <cell r="E209">
            <v>1683</v>
          </cell>
          <cell r="F209">
            <v>276.60000000000002</v>
          </cell>
          <cell r="G209">
            <v>276.60000000000002</v>
          </cell>
        </row>
        <row r="210">
          <cell r="E210">
            <v>1684</v>
          </cell>
          <cell r="F210">
            <v>276.60000000000002</v>
          </cell>
          <cell r="G210">
            <v>276.60000000000002</v>
          </cell>
        </row>
        <row r="211">
          <cell r="E211">
            <v>1685</v>
          </cell>
          <cell r="F211">
            <v>276.60000000000002</v>
          </cell>
          <cell r="G211">
            <v>276.60000000000002</v>
          </cell>
        </row>
        <row r="212">
          <cell r="E212">
            <v>1686</v>
          </cell>
          <cell r="F212">
            <v>276.60000000000002</v>
          </cell>
          <cell r="G212">
            <v>276.60000000000002</v>
          </cell>
        </row>
        <row r="213">
          <cell r="E213">
            <v>1687</v>
          </cell>
          <cell r="F213">
            <v>276.60000000000002</v>
          </cell>
          <cell r="G213">
            <v>276.60000000000002</v>
          </cell>
        </row>
        <row r="214">
          <cell r="E214">
            <v>1688</v>
          </cell>
          <cell r="F214">
            <v>276.60000000000002</v>
          </cell>
          <cell r="G214">
            <v>276.60000000000002</v>
          </cell>
        </row>
        <row r="215">
          <cell r="E215">
            <v>1689</v>
          </cell>
          <cell r="F215">
            <v>276.60000000000002</v>
          </cell>
          <cell r="G215">
            <v>276.60000000000002</v>
          </cell>
        </row>
        <row r="216">
          <cell r="E216">
            <v>1690</v>
          </cell>
          <cell r="F216">
            <v>276.60000000000002</v>
          </cell>
          <cell r="G216">
            <v>276.60000000000002</v>
          </cell>
        </row>
        <row r="217">
          <cell r="E217">
            <v>1691</v>
          </cell>
          <cell r="F217">
            <v>276.60000000000002</v>
          </cell>
          <cell r="G217">
            <v>276.60000000000002</v>
          </cell>
        </row>
        <row r="218">
          <cell r="E218">
            <v>1692</v>
          </cell>
          <cell r="F218">
            <v>276.60000000000002</v>
          </cell>
          <cell r="G218">
            <v>276.60000000000002</v>
          </cell>
        </row>
        <row r="219">
          <cell r="E219">
            <v>1693</v>
          </cell>
          <cell r="F219">
            <v>276.60000000000002</v>
          </cell>
          <cell r="G219">
            <v>276.60000000000002</v>
          </cell>
        </row>
        <row r="220">
          <cell r="E220">
            <v>1694</v>
          </cell>
          <cell r="F220">
            <v>276.60000000000002</v>
          </cell>
          <cell r="G220">
            <v>276.60000000000002</v>
          </cell>
        </row>
        <row r="221">
          <cell r="E221">
            <v>1695</v>
          </cell>
          <cell r="F221">
            <v>276.60000000000002</v>
          </cell>
          <cell r="G221">
            <v>276.60000000000002</v>
          </cell>
        </row>
        <row r="222">
          <cell r="E222">
            <v>1696</v>
          </cell>
          <cell r="F222">
            <v>276.60000000000002</v>
          </cell>
          <cell r="G222">
            <v>276.60000000000002</v>
          </cell>
        </row>
        <row r="223">
          <cell r="E223">
            <v>1697</v>
          </cell>
          <cell r="F223">
            <v>276.60000000000002</v>
          </cell>
          <cell r="G223">
            <v>276.60000000000002</v>
          </cell>
        </row>
        <row r="224">
          <cell r="E224">
            <v>1698</v>
          </cell>
          <cell r="F224">
            <v>276.60000000000002</v>
          </cell>
          <cell r="G224">
            <v>276.60000000000002</v>
          </cell>
        </row>
        <row r="225">
          <cell r="E225">
            <v>1699</v>
          </cell>
          <cell r="F225">
            <v>276.60000000000002</v>
          </cell>
          <cell r="G225">
            <v>276.60000000000002</v>
          </cell>
        </row>
        <row r="226">
          <cell r="E226">
            <v>1700</v>
          </cell>
          <cell r="F226">
            <v>276.60000000000002</v>
          </cell>
          <cell r="G226">
            <v>276.60000000000002</v>
          </cell>
        </row>
        <row r="227">
          <cell r="E227">
            <v>1701</v>
          </cell>
          <cell r="F227">
            <v>276.60000000000002</v>
          </cell>
          <cell r="G227">
            <v>276.60000000000002</v>
          </cell>
        </row>
        <row r="228">
          <cell r="E228">
            <v>1702</v>
          </cell>
          <cell r="F228">
            <v>276.60000000000002</v>
          </cell>
          <cell r="G228">
            <v>276.60000000000002</v>
          </cell>
        </row>
        <row r="229">
          <cell r="E229">
            <v>1703</v>
          </cell>
          <cell r="F229">
            <v>276.60000000000002</v>
          </cell>
          <cell r="G229">
            <v>276.60000000000002</v>
          </cell>
        </row>
        <row r="230">
          <cell r="E230">
            <v>1704</v>
          </cell>
          <cell r="F230">
            <v>276.60000000000002</v>
          </cell>
          <cell r="G230">
            <v>276.60000000000002</v>
          </cell>
        </row>
        <row r="231">
          <cell r="E231">
            <v>1705</v>
          </cell>
          <cell r="F231">
            <v>276.60000000000002</v>
          </cell>
          <cell r="G231">
            <v>276.60000000000002</v>
          </cell>
        </row>
        <row r="232">
          <cell r="E232">
            <v>1706</v>
          </cell>
          <cell r="F232">
            <v>276.60000000000002</v>
          </cell>
          <cell r="G232">
            <v>276.60000000000002</v>
          </cell>
        </row>
        <row r="233">
          <cell r="E233">
            <v>1707</v>
          </cell>
          <cell r="F233">
            <v>276.60000000000002</v>
          </cell>
          <cell r="G233">
            <v>276.60000000000002</v>
          </cell>
        </row>
        <row r="234">
          <cell r="E234">
            <v>1708</v>
          </cell>
          <cell r="F234">
            <v>276.60000000000002</v>
          </cell>
          <cell r="G234">
            <v>276.60000000000002</v>
          </cell>
        </row>
        <row r="235">
          <cell r="E235">
            <v>1709</v>
          </cell>
          <cell r="F235">
            <v>276.60000000000002</v>
          </cell>
          <cell r="G235">
            <v>276.60000000000002</v>
          </cell>
        </row>
        <row r="236">
          <cell r="E236">
            <v>1710</v>
          </cell>
          <cell r="F236">
            <v>276.60000000000002</v>
          </cell>
          <cell r="G236">
            <v>276.60000000000002</v>
          </cell>
        </row>
        <row r="237">
          <cell r="E237">
            <v>1711</v>
          </cell>
          <cell r="F237">
            <v>276.60000000000002</v>
          </cell>
          <cell r="G237">
            <v>276.60000000000002</v>
          </cell>
        </row>
        <row r="238">
          <cell r="E238">
            <v>1712</v>
          </cell>
          <cell r="F238">
            <v>276.60000000000002</v>
          </cell>
          <cell r="G238">
            <v>276.60000000000002</v>
          </cell>
        </row>
        <row r="239">
          <cell r="E239">
            <v>1713</v>
          </cell>
          <cell r="F239">
            <v>276.60000000000002</v>
          </cell>
          <cell r="G239">
            <v>276.60000000000002</v>
          </cell>
        </row>
        <row r="240">
          <cell r="E240">
            <v>1714</v>
          </cell>
          <cell r="F240">
            <v>276.60000000000002</v>
          </cell>
          <cell r="G240">
            <v>276.60000000000002</v>
          </cell>
        </row>
        <row r="241">
          <cell r="E241">
            <v>1715</v>
          </cell>
          <cell r="F241">
            <v>276.60000000000002</v>
          </cell>
          <cell r="G241">
            <v>276.60000000000002</v>
          </cell>
        </row>
        <row r="242">
          <cell r="E242">
            <v>1716</v>
          </cell>
          <cell r="F242">
            <v>276.60000000000002</v>
          </cell>
          <cell r="G242">
            <v>276.60000000000002</v>
          </cell>
        </row>
        <row r="243">
          <cell r="E243">
            <v>1717</v>
          </cell>
          <cell r="F243">
            <v>276.60000000000002</v>
          </cell>
          <cell r="G243">
            <v>276.60000000000002</v>
          </cell>
        </row>
        <row r="244">
          <cell r="E244">
            <v>1718</v>
          </cell>
          <cell r="F244">
            <v>276.60000000000002</v>
          </cell>
          <cell r="G244">
            <v>276.60000000000002</v>
          </cell>
        </row>
        <row r="245">
          <cell r="E245">
            <v>1719</v>
          </cell>
          <cell r="F245">
            <v>276.60000000000002</v>
          </cell>
          <cell r="G245">
            <v>276.60000000000002</v>
          </cell>
        </row>
        <row r="246">
          <cell r="E246">
            <v>1720</v>
          </cell>
          <cell r="F246">
            <v>276.60000000000002</v>
          </cell>
          <cell r="G246">
            <v>276.60000000000002</v>
          </cell>
        </row>
        <row r="247">
          <cell r="E247">
            <v>1721</v>
          </cell>
          <cell r="F247">
            <v>276.60000000000002</v>
          </cell>
          <cell r="G247">
            <v>276.60000000000002</v>
          </cell>
        </row>
        <row r="248">
          <cell r="E248">
            <v>1722</v>
          </cell>
          <cell r="F248">
            <v>276.60000000000002</v>
          </cell>
          <cell r="G248">
            <v>276.60000000000002</v>
          </cell>
        </row>
        <row r="249">
          <cell r="E249">
            <v>1723</v>
          </cell>
          <cell r="F249">
            <v>276.60000000000002</v>
          </cell>
          <cell r="G249">
            <v>276.60000000000002</v>
          </cell>
        </row>
        <row r="250">
          <cell r="E250">
            <v>1724</v>
          </cell>
          <cell r="F250">
            <v>276.60000000000002</v>
          </cell>
          <cell r="G250">
            <v>276.60000000000002</v>
          </cell>
        </row>
        <row r="251">
          <cell r="E251">
            <v>1725</v>
          </cell>
          <cell r="F251">
            <v>276.60000000000002</v>
          </cell>
          <cell r="G251">
            <v>276.60000000000002</v>
          </cell>
        </row>
        <row r="252">
          <cell r="E252">
            <v>1726</v>
          </cell>
          <cell r="F252">
            <v>276.60000000000002</v>
          </cell>
          <cell r="G252">
            <v>276.60000000000002</v>
          </cell>
        </row>
        <row r="253">
          <cell r="E253">
            <v>1727</v>
          </cell>
          <cell r="F253">
            <v>276.60000000000002</v>
          </cell>
          <cell r="G253">
            <v>276.60000000000002</v>
          </cell>
        </row>
        <row r="254">
          <cell r="E254">
            <v>1728</v>
          </cell>
          <cell r="F254">
            <v>276.60000000000002</v>
          </cell>
          <cell r="G254">
            <v>276.60000000000002</v>
          </cell>
        </row>
        <row r="255">
          <cell r="E255">
            <v>1729</v>
          </cell>
          <cell r="F255">
            <v>276.60000000000002</v>
          </cell>
          <cell r="G255">
            <v>276.60000000000002</v>
          </cell>
        </row>
        <row r="256">
          <cell r="E256">
            <v>1730</v>
          </cell>
          <cell r="F256">
            <v>276.60000000000002</v>
          </cell>
          <cell r="G256">
            <v>276.60000000000002</v>
          </cell>
        </row>
        <row r="257">
          <cell r="E257">
            <v>1731</v>
          </cell>
          <cell r="F257">
            <v>276.60000000000002</v>
          </cell>
          <cell r="G257">
            <v>276.60000000000002</v>
          </cell>
        </row>
        <row r="258">
          <cell r="E258">
            <v>1732</v>
          </cell>
          <cell r="F258">
            <v>276.60000000000002</v>
          </cell>
          <cell r="G258">
            <v>276.60000000000002</v>
          </cell>
        </row>
        <row r="259">
          <cell r="E259">
            <v>1733</v>
          </cell>
          <cell r="F259">
            <v>276.60000000000002</v>
          </cell>
          <cell r="G259">
            <v>276.60000000000002</v>
          </cell>
        </row>
        <row r="260">
          <cell r="E260">
            <v>1734</v>
          </cell>
          <cell r="F260">
            <v>276.60000000000002</v>
          </cell>
          <cell r="G260">
            <v>276.60000000000002</v>
          </cell>
        </row>
        <row r="261">
          <cell r="E261">
            <v>1735</v>
          </cell>
          <cell r="F261">
            <v>276.60000000000002</v>
          </cell>
          <cell r="G261">
            <v>276.60000000000002</v>
          </cell>
        </row>
        <row r="262">
          <cell r="E262">
            <v>1736</v>
          </cell>
          <cell r="F262">
            <v>276.60000000000002</v>
          </cell>
          <cell r="G262">
            <v>276.60000000000002</v>
          </cell>
        </row>
        <row r="263">
          <cell r="E263">
            <v>1737</v>
          </cell>
          <cell r="F263">
            <v>276.60000000000002</v>
          </cell>
          <cell r="G263">
            <v>276.60000000000002</v>
          </cell>
        </row>
        <row r="264">
          <cell r="E264">
            <v>1738</v>
          </cell>
          <cell r="F264">
            <v>276.60000000000002</v>
          </cell>
          <cell r="G264">
            <v>276.60000000000002</v>
          </cell>
        </row>
        <row r="265">
          <cell r="E265">
            <v>1739</v>
          </cell>
          <cell r="F265">
            <v>276.60000000000002</v>
          </cell>
          <cell r="G265">
            <v>276.60000000000002</v>
          </cell>
        </row>
        <row r="266">
          <cell r="E266">
            <v>1740</v>
          </cell>
          <cell r="F266">
            <v>276.60000000000002</v>
          </cell>
          <cell r="G266">
            <v>276.60000000000002</v>
          </cell>
        </row>
        <row r="267">
          <cell r="E267">
            <v>1741</v>
          </cell>
          <cell r="F267">
            <v>276.60000000000002</v>
          </cell>
          <cell r="G267">
            <v>276.60000000000002</v>
          </cell>
        </row>
        <row r="268">
          <cell r="E268">
            <v>1742</v>
          </cell>
          <cell r="F268">
            <v>276.60000000000002</v>
          </cell>
          <cell r="G268">
            <v>276.60000000000002</v>
          </cell>
        </row>
        <row r="269">
          <cell r="E269">
            <v>1743</v>
          </cell>
          <cell r="F269">
            <v>276.60000000000002</v>
          </cell>
          <cell r="G269">
            <v>276.60000000000002</v>
          </cell>
        </row>
        <row r="270">
          <cell r="E270">
            <v>1744</v>
          </cell>
          <cell r="F270">
            <v>276.60000000000002</v>
          </cell>
          <cell r="G270">
            <v>276.60000000000002</v>
          </cell>
        </row>
        <row r="271">
          <cell r="E271">
            <v>1745</v>
          </cell>
          <cell r="F271">
            <v>276.60000000000002</v>
          </cell>
          <cell r="G271">
            <v>276.60000000000002</v>
          </cell>
        </row>
        <row r="272">
          <cell r="E272">
            <v>1746</v>
          </cell>
          <cell r="F272">
            <v>276.60000000000002</v>
          </cell>
          <cell r="G272">
            <v>276.60000000000002</v>
          </cell>
        </row>
        <row r="273">
          <cell r="E273">
            <v>1747</v>
          </cell>
          <cell r="F273">
            <v>276.60000000000002</v>
          </cell>
          <cell r="G273">
            <v>276.60000000000002</v>
          </cell>
        </row>
        <row r="274">
          <cell r="E274">
            <v>1748</v>
          </cell>
          <cell r="F274">
            <v>276.60000000000002</v>
          </cell>
          <cell r="G274">
            <v>276.60000000000002</v>
          </cell>
        </row>
        <row r="275">
          <cell r="E275">
            <v>1749</v>
          </cell>
          <cell r="F275">
            <v>276.60000000000002</v>
          </cell>
          <cell r="G275">
            <v>276.60000000000002</v>
          </cell>
        </row>
        <row r="276">
          <cell r="E276">
            <v>1750</v>
          </cell>
          <cell r="F276">
            <v>276.60000000000002</v>
          </cell>
          <cell r="G276">
            <v>276.60000000000002</v>
          </cell>
        </row>
        <row r="277">
          <cell r="E277">
            <v>1751</v>
          </cell>
          <cell r="F277">
            <v>276.60000000000002</v>
          </cell>
          <cell r="G277">
            <v>276.60000000000002</v>
          </cell>
        </row>
        <row r="278">
          <cell r="E278">
            <v>1752</v>
          </cell>
          <cell r="F278">
            <v>276.60000000000002</v>
          </cell>
          <cell r="G278">
            <v>276.60000000000002</v>
          </cell>
        </row>
        <row r="279">
          <cell r="E279">
            <v>1753</v>
          </cell>
          <cell r="F279">
            <v>276.60000000000002</v>
          </cell>
          <cell r="G279">
            <v>276.60000000000002</v>
          </cell>
        </row>
        <row r="280">
          <cell r="E280">
            <v>1754</v>
          </cell>
          <cell r="F280">
            <v>276.60000000000002</v>
          </cell>
          <cell r="G280">
            <v>276.60000000000002</v>
          </cell>
        </row>
        <row r="281">
          <cell r="E281">
            <v>1755</v>
          </cell>
          <cell r="F281">
            <v>276.60000000000002</v>
          </cell>
          <cell r="G281">
            <v>276.60000000000002</v>
          </cell>
        </row>
        <row r="282">
          <cell r="E282">
            <v>1756</v>
          </cell>
          <cell r="F282">
            <v>276.60000000000002</v>
          </cell>
          <cell r="G282">
            <v>276.60000000000002</v>
          </cell>
        </row>
        <row r="283">
          <cell r="E283">
            <v>1757</v>
          </cell>
          <cell r="F283">
            <v>276.60000000000002</v>
          </cell>
          <cell r="G283">
            <v>276.60000000000002</v>
          </cell>
        </row>
        <row r="284">
          <cell r="E284">
            <v>1758</v>
          </cell>
          <cell r="F284">
            <v>276.60000000000002</v>
          </cell>
          <cell r="G284">
            <v>276.60000000000002</v>
          </cell>
        </row>
        <row r="285">
          <cell r="E285">
            <v>1759</v>
          </cell>
          <cell r="F285">
            <v>276.60000000000002</v>
          </cell>
          <cell r="G285">
            <v>276.60000000000002</v>
          </cell>
        </row>
        <row r="286">
          <cell r="E286">
            <v>1760</v>
          </cell>
          <cell r="F286">
            <v>276.60000000000002</v>
          </cell>
          <cell r="G286">
            <v>276.60000000000002</v>
          </cell>
        </row>
        <row r="287">
          <cell r="E287">
            <v>1761</v>
          </cell>
          <cell r="F287">
            <v>276.60000000000002</v>
          </cell>
          <cell r="G287">
            <v>276.60000000000002</v>
          </cell>
        </row>
        <row r="288">
          <cell r="E288">
            <v>1762</v>
          </cell>
          <cell r="F288">
            <v>276.60000000000002</v>
          </cell>
          <cell r="G288">
            <v>276.60000000000002</v>
          </cell>
        </row>
        <row r="289">
          <cell r="E289">
            <v>1763</v>
          </cell>
          <cell r="F289">
            <v>276.60000000000002</v>
          </cell>
          <cell r="G289">
            <v>276.60000000000002</v>
          </cell>
        </row>
        <row r="290">
          <cell r="E290">
            <v>1764</v>
          </cell>
          <cell r="F290">
            <v>276.60000000000002</v>
          </cell>
        </row>
        <row r="291">
          <cell r="E291">
            <v>1765</v>
          </cell>
          <cell r="F291">
            <v>276.60000000000002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A7EC6-B4FA-40D4-A409-18302AB3DF1C}">
  <dimension ref="A1:AR809"/>
  <sheetViews>
    <sheetView tabSelected="1" zoomScale="62" zoomScaleNormal="62" workbookViewId="0">
      <selection activeCell="I87" sqref="I87"/>
    </sheetView>
  </sheetViews>
  <sheetFormatPr defaultRowHeight="14.5"/>
  <cols>
    <col min="4" max="5" width="10.90625" customWidth="1"/>
    <col min="6" max="13" width="13.453125" customWidth="1"/>
    <col min="14" max="15" width="12.36328125" customWidth="1"/>
    <col min="16" max="16" width="13.453125" customWidth="1"/>
    <col min="17" max="18" width="12.36328125" customWidth="1"/>
    <col min="19" max="19" width="13.453125" customWidth="1"/>
    <col min="20" max="21" width="12.36328125" customWidth="1"/>
    <col min="22" max="24" width="13.453125" customWidth="1"/>
    <col min="25" max="25" width="12.36328125" customWidth="1"/>
    <col min="26" max="26" width="14.54296875" customWidth="1"/>
    <col min="27" max="27" width="12.36328125" customWidth="1"/>
    <col min="33" max="33" width="13.36328125" bestFit="1" customWidth="1"/>
  </cols>
  <sheetData>
    <row r="1" spans="1:43" ht="16">
      <c r="F1" t="s">
        <v>0</v>
      </c>
      <c r="H1" s="1" t="s">
        <v>1</v>
      </c>
      <c r="I1" s="2">
        <v>4.84</v>
      </c>
      <c r="J1" s="18">
        <f>I1/32</f>
        <v>0.15125</v>
      </c>
      <c r="L1" s="11" t="s">
        <v>20</v>
      </c>
      <c r="M1" s="13">
        <v>280</v>
      </c>
      <c r="N1" t="s">
        <v>2</v>
      </c>
      <c r="Q1" t="s">
        <v>2</v>
      </c>
      <c r="S1" s="3" t="s">
        <v>3</v>
      </c>
      <c r="T1" t="s">
        <v>2</v>
      </c>
      <c r="W1" s="11" t="s">
        <v>20</v>
      </c>
      <c r="X1" s="11"/>
      <c r="Z1" s="17">
        <v>7.0000000000000001E-22</v>
      </c>
      <c r="AB1" t="s">
        <v>6</v>
      </c>
      <c r="AC1" t="s">
        <v>7</v>
      </c>
      <c r="AD1" t="s">
        <v>8</v>
      </c>
      <c r="AE1" s="4"/>
      <c r="AF1" t="s">
        <v>9</v>
      </c>
      <c r="AG1" t="s">
        <v>21</v>
      </c>
      <c r="AI1" s="3">
        <f>SUM(AI3:AI397)/12</f>
        <v>8.0988030878409472</v>
      </c>
      <c r="AJ1" s="3"/>
    </row>
    <row r="2" spans="1:43" ht="18">
      <c r="D2" t="s">
        <v>4</v>
      </c>
      <c r="F2" s="4">
        <v>0.60199999999999998</v>
      </c>
      <c r="G2" s="5">
        <f>SUM(G13:G44)</f>
        <v>4.9137159662843253</v>
      </c>
      <c r="H2" s="4">
        <f>F2+0.001</f>
        <v>0.60299999999999998</v>
      </c>
      <c r="I2" s="5">
        <f>SUM(I13:I44)</f>
        <v>4.8440340164266864</v>
      </c>
      <c r="J2" s="4">
        <f>H2+0.001</f>
        <v>0.60399999999999998</v>
      </c>
      <c r="K2" s="5">
        <f>SUM(K13:K44)</f>
        <v>4.878287202904068</v>
      </c>
      <c r="L2" s="12" t="s">
        <v>17</v>
      </c>
      <c r="M2" s="6" t="s">
        <v>5</v>
      </c>
      <c r="N2" s="4">
        <v>1.52E-2</v>
      </c>
      <c r="O2" s="4"/>
      <c r="P2" s="5">
        <f>SUM(P13:P44)</f>
        <v>8.4363816599415902</v>
      </c>
      <c r="Q2" s="4">
        <f>N2+0.0001</f>
        <v>1.5299999999999999E-2</v>
      </c>
      <c r="R2" s="4"/>
      <c r="S2" s="2">
        <f>SUM(S13:S44)</f>
        <v>7.9595136129564512</v>
      </c>
      <c r="T2" s="4">
        <f>Q2+0.0001</f>
        <v>1.5399999999999999E-2</v>
      </c>
      <c r="U2" s="4"/>
      <c r="V2" s="5">
        <f>SUM(V13:V44)</f>
        <v>8.0458615871600223</v>
      </c>
      <c r="W2" s="12" t="s">
        <v>17</v>
      </c>
      <c r="X2" s="12"/>
      <c r="AB2">
        <v>1955</v>
      </c>
      <c r="AD2">
        <v>1955</v>
      </c>
      <c r="AF2">
        <v>313.43</v>
      </c>
      <c r="AG2">
        <f>288+1.0373E-23*EXP(0.0287*AD2)</f>
        <v>312.18334189255427</v>
      </c>
      <c r="AI2" s="3">
        <f>AI1/394*12</f>
        <v>0.24666405343678011</v>
      </c>
      <c r="AJ2">
        <v>1980.0417</v>
      </c>
      <c r="AK2">
        <f>AJ2*1.6063-2842.8</f>
        <v>337.74098271000003</v>
      </c>
      <c r="AL2">
        <v>338.13</v>
      </c>
      <c r="AN2">
        <v>1980.0417</v>
      </c>
      <c r="AO2">
        <f t="shared" ref="AO2:AO66" si="0">AN2*1.8532-3337.2</f>
        <v>332.21327844000007</v>
      </c>
      <c r="AQ2" s="16" t="s">
        <v>22</v>
      </c>
    </row>
    <row r="3" spans="1:43">
      <c r="A3" t="s">
        <v>10</v>
      </c>
      <c r="B3" t="s">
        <v>11</v>
      </c>
      <c r="C3" t="s">
        <v>12</v>
      </c>
      <c r="D3" t="s">
        <v>13</v>
      </c>
      <c r="I3">
        <f>I2/32</f>
        <v>0.15137606301333395</v>
      </c>
      <c r="L3" s="8">
        <f>AVERAGE(L48:L50)</f>
        <v>2.4567225523516072</v>
      </c>
      <c r="M3" s="7" t="s">
        <v>14</v>
      </c>
      <c r="S3" s="18">
        <f>S2/32</f>
        <v>0.2487348004048891</v>
      </c>
      <c r="W3" s="8">
        <f>AVERAGE(W47:W52)</f>
        <v>-2.3402145508109413</v>
      </c>
      <c r="X3" s="8"/>
      <c r="AB3">
        <v>1958</v>
      </c>
      <c r="AC3">
        <v>3</v>
      </c>
      <c r="AD3">
        <v>1958.2027</v>
      </c>
      <c r="AE3">
        <v>315.7</v>
      </c>
      <c r="AF3">
        <v>314.43</v>
      </c>
      <c r="AG3">
        <f t="shared" ref="AG3:AG66" si="1">288+1.0373E-23*EXP(0.0287*AD3)</f>
        <v>314.51157777082142</v>
      </c>
      <c r="AH3">
        <f>AF4-285</f>
        <v>30.160000000000025</v>
      </c>
      <c r="AI3">
        <f>(AF3-AG3)^2</f>
        <v>6.6549326921907176E-3</v>
      </c>
      <c r="AJ3">
        <v>1980.125</v>
      </c>
      <c r="AK3">
        <f t="shared" ref="AK3:AK66" si="2">AJ3*1.6063-2842.8</f>
        <v>337.87478749999991</v>
      </c>
      <c r="AL3">
        <v>337.85</v>
      </c>
      <c r="AN3">
        <v>1980.125</v>
      </c>
      <c r="AO3">
        <f t="shared" si="0"/>
        <v>332.36765000000014</v>
      </c>
    </row>
    <row r="4" spans="1:43">
      <c r="A4" t="s">
        <v>15</v>
      </c>
      <c r="B4" t="s">
        <v>16</v>
      </c>
      <c r="C4">
        <v>1950</v>
      </c>
      <c r="D4">
        <v>5930243600</v>
      </c>
      <c r="F4" s="8">
        <v>310.5</v>
      </c>
      <c r="G4" s="8"/>
      <c r="H4" s="8">
        <f>F4</f>
        <v>310.5</v>
      </c>
      <c r="I4" s="8"/>
      <c r="J4" s="8">
        <f>H4</f>
        <v>310.5</v>
      </c>
      <c r="K4" s="8"/>
      <c r="L4" s="8"/>
      <c r="M4" s="8"/>
      <c r="O4" s="8">
        <v>312.2</v>
      </c>
      <c r="P4" s="8"/>
      <c r="R4" s="8">
        <f>O4</f>
        <v>312.2</v>
      </c>
      <c r="S4" s="8"/>
      <c r="U4" s="8">
        <f>R4</f>
        <v>312.2</v>
      </c>
      <c r="V4" s="8"/>
      <c r="W4" s="8"/>
      <c r="X4" s="8"/>
      <c r="Y4" s="8"/>
      <c r="AA4" s="3">
        <v>9.6535319190081577</v>
      </c>
      <c r="AB4">
        <v>1958</v>
      </c>
      <c r="AC4">
        <v>4</v>
      </c>
      <c r="AD4">
        <v>1958.2877000000001</v>
      </c>
      <c r="AE4">
        <v>317.45</v>
      </c>
      <c r="AF4">
        <v>315.16000000000003</v>
      </c>
      <c r="AG4">
        <f t="shared" si="1"/>
        <v>314.57633171630494</v>
      </c>
      <c r="AH4">
        <f t="shared" ref="AH4:AH67" si="3">AF5-285</f>
        <v>29.70999999999998</v>
      </c>
      <c r="AI4">
        <f t="shared" ref="AI4:AI67" si="4">(AF4-AG4)^2</f>
        <v>0.34066866539157198</v>
      </c>
      <c r="AJ4">
        <v>1980.2083</v>
      </c>
      <c r="AK4">
        <f t="shared" si="2"/>
        <v>338.0085922899998</v>
      </c>
      <c r="AL4">
        <v>338.51</v>
      </c>
      <c r="AN4">
        <v>1980.2083</v>
      </c>
      <c r="AO4">
        <f t="shared" si="0"/>
        <v>332.52202156000021</v>
      </c>
    </row>
    <row r="5" spans="1:43">
      <c r="A5" t="s">
        <v>15</v>
      </c>
      <c r="B5" t="s">
        <v>16</v>
      </c>
      <c r="C5">
        <v>1951</v>
      </c>
      <c r="D5">
        <v>6381428700</v>
      </c>
      <c r="E5">
        <f>D5-D4</f>
        <v>451185100</v>
      </c>
      <c r="F5" s="8">
        <f>F4+$D4/7824000000*F$2</f>
        <v>310.9562891931493</v>
      </c>
      <c r="G5" s="8"/>
      <c r="H5" s="8">
        <f>H4+$D4/7824000000*H$2</f>
        <v>310.95704714861961</v>
      </c>
      <c r="I5" s="8"/>
      <c r="J5" s="8">
        <f>J4+$D4/7824000000*J$2</f>
        <v>310.95780510408997</v>
      </c>
      <c r="K5" s="8"/>
      <c r="L5" s="8"/>
      <c r="M5" s="8">
        <f>(R5-Q5)/(R4-N5)</f>
        <v>0.66528541375260331</v>
      </c>
      <c r="N5" s="8">
        <f>O4+$D4/7824000000</f>
        <v>312.95795547034766</v>
      </c>
      <c r="O5" s="8">
        <f>N5-N$2*(N5-$M$1)</f>
        <v>312.45699454719835</v>
      </c>
      <c r="P5" s="8"/>
      <c r="Q5" s="8">
        <f>R4+$D4/7824000000</f>
        <v>312.95795547034766</v>
      </c>
      <c r="R5" s="8">
        <f>Q5-Q$2*(Q5-$M$1)</f>
        <v>312.45369875165136</v>
      </c>
      <c r="S5" s="8"/>
      <c r="T5" s="8">
        <f>U4+$D4/7824000000</f>
        <v>312.95795547034766</v>
      </c>
      <c r="U5" s="8">
        <f>T5-T$2*(T5-$M$1)</f>
        <v>312.45040295610431</v>
      </c>
      <c r="V5" s="8"/>
      <c r="W5" s="8"/>
      <c r="X5" s="8"/>
      <c r="Y5" s="8"/>
      <c r="AA5" s="3">
        <v>8.8253856712133274</v>
      </c>
      <c r="AB5">
        <v>1958</v>
      </c>
      <c r="AC5">
        <v>5</v>
      </c>
      <c r="AD5">
        <v>1958.3698999999999</v>
      </c>
      <c r="AE5">
        <v>317.51</v>
      </c>
      <c r="AF5">
        <v>314.70999999999998</v>
      </c>
      <c r="AG5">
        <f t="shared" si="1"/>
        <v>314.63910301754078</v>
      </c>
      <c r="AH5">
        <f t="shared" si="3"/>
        <v>30.139999999999986</v>
      </c>
      <c r="AI5">
        <f t="shared" si="4"/>
        <v>5.0263821218205626E-3</v>
      </c>
      <c r="AJ5">
        <v>1980.2917</v>
      </c>
      <c r="AK5">
        <f t="shared" si="2"/>
        <v>338.14255770999989</v>
      </c>
      <c r="AL5">
        <v>338.31</v>
      </c>
      <c r="AN5">
        <v>1980.2917</v>
      </c>
      <c r="AO5">
        <f t="shared" si="0"/>
        <v>332.67657843999996</v>
      </c>
    </row>
    <row r="6" spans="1:43">
      <c r="A6" t="s">
        <v>15</v>
      </c>
      <c r="B6" t="s">
        <v>16</v>
      </c>
      <c r="C6">
        <v>1952</v>
      </c>
      <c r="D6">
        <v>6467460600</v>
      </c>
      <c r="E6">
        <f t="shared" ref="E6:E69" si="5">D6-D5</f>
        <v>86031900</v>
      </c>
      <c r="F6" s="8">
        <f t="shared" ref="F6:F69" si="6">F5+$D5/7824000000*F$2</f>
        <v>311.44729380426895</v>
      </c>
      <c r="G6" s="8"/>
      <c r="H6" s="8">
        <f t="shared" ref="H6:H69" si="7">H5+$D5/7824000000*H$2</f>
        <v>311.44886738201683</v>
      </c>
      <c r="I6" s="8"/>
      <c r="J6" s="8">
        <f t="shared" ref="J6:J69" si="8">J5+$D5/7824000000*J$2</f>
        <v>311.45044095976482</v>
      </c>
      <c r="K6" s="8"/>
      <c r="L6" s="8"/>
      <c r="M6" s="8">
        <f t="shared" ref="M6:M69" si="9">(R6-Q6)/(R5-N6)</f>
        <v>0.62157696652971972</v>
      </c>
      <c r="N6" s="8">
        <f>O5+$D5/7824000000</f>
        <v>313.27261682480571</v>
      </c>
      <c r="O6" s="8">
        <f t="shared" ref="O6:O69" si="10">N6-N$2*(N6-$M$1)</f>
        <v>312.76687304906864</v>
      </c>
      <c r="P6" s="8"/>
      <c r="Q6" s="8">
        <f t="shared" ref="Q6:Q69" si="11">R5+$D5/7824000000</f>
        <v>313.26932102925872</v>
      </c>
      <c r="R6" s="8">
        <f t="shared" ref="R6:R69" si="12">Q6-Q$2*(Q6-$M$1)</f>
        <v>312.76030041751108</v>
      </c>
      <c r="S6" s="8"/>
      <c r="T6" s="8">
        <f t="shared" ref="T6:T69" si="13">U5+$D5/7824000000</f>
        <v>313.26602523371167</v>
      </c>
      <c r="U6" s="8">
        <f t="shared" ref="U6:U69" si="14">T6-T$2*(T6-$M$1)</f>
        <v>312.75372844511253</v>
      </c>
      <c r="V6" s="8"/>
      <c r="W6" s="8"/>
      <c r="X6" s="8"/>
      <c r="Y6" s="8"/>
      <c r="AA6" s="3">
        <v>8.5645799781457068</v>
      </c>
      <c r="AB6">
        <v>1958</v>
      </c>
      <c r="AC6">
        <v>6</v>
      </c>
      <c r="AD6">
        <v>1958.4548</v>
      </c>
      <c r="AE6">
        <v>317.24</v>
      </c>
      <c r="AF6">
        <v>315.14</v>
      </c>
      <c r="AG6">
        <f t="shared" si="1"/>
        <v>314.70409179978071</v>
      </c>
      <c r="AH6">
        <f t="shared" si="3"/>
        <v>30.180000000000007</v>
      </c>
      <c r="AI6">
        <f t="shared" si="4"/>
        <v>0.19001595901840629</v>
      </c>
      <c r="AJ6">
        <v>1980.375</v>
      </c>
      <c r="AK6">
        <f t="shared" si="2"/>
        <v>338.27636249999978</v>
      </c>
      <c r="AL6">
        <v>338.4</v>
      </c>
      <c r="AN6">
        <v>1980.375</v>
      </c>
      <c r="AO6">
        <f t="shared" si="0"/>
        <v>332.83095000000003</v>
      </c>
    </row>
    <row r="7" spans="1:43">
      <c r="A7" t="s">
        <v>15</v>
      </c>
      <c r="B7" t="s">
        <v>16</v>
      </c>
      <c r="C7">
        <v>1953</v>
      </c>
      <c r="D7">
        <v>6650885000</v>
      </c>
      <c r="E7">
        <f t="shared" si="5"/>
        <v>183424400</v>
      </c>
      <c r="F7" s="8">
        <f t="shared" si="6"/>
        <v>311.94491794552664</v>
      </c>
      <c r="G7" s="8"/>
      <c r="H7" s="8">
        <f t="shared" si="7"/>
        <v>311.94731814144933</v>
      </c>
      <c r="I7" s="8"/>
      <c r="J7" s="8">
        <f t="shared" si="8"/>
        <v>311.94971833737219</v>
      </c>
      <c r="K7" s="8"/>
      <c r="L7" s="8"/>
      <c r="M7" s="8">
        <f t="shared" si="9"/>
        <v>0.61676131147060864</v>
      </c>
      <c r="N7" s="8">
        <f t="shared" ref="N7:N70" si="15">O6+$D6/7824000000</f>
        <v>313.59349122391524</v>
      </c>
      <c r="O7" s="8">
        <f t="shared" si="10"/>
        <v>313.08287015731173</v>
      </c>
      <c r="P7" s="8"/>
      <c r="Q7" s="8">
        <f t="shared" si="11"/>
        <v>313.58691859235768</v>
      </c>
      <c r="R7" s="8">
        <f t="shared" si="12"/>
        <v>313.07303873789459</v>
      </c>
      <c r="S7" s="8"/>
      <c r="T7" s="8">
        <f t="shared" si="13"/>
        <v>313.58034661995913</v>
      </c>
      <c r="U7" s="8">
        <f t="shared" si="14"/>
        <v>313.06320928201177</v>
      </c>
      <c r="V7" s="8"/>
      <c r="W7" s="8"/>
      <c r="X7" s="8"/>
      <c r="Y7" s="8"/>
      <c r="AA7" s="3">
        <v>8.4139576477478499</v>
      </c>
      <c r="AB7">
        <v>1958</v>
      </c>
      <c r="AC7">
        <v>7</v>
      </c>
      <c r="AD7">
        <v>1958.537</v>
      </c>
      <c r="AE7">
        <v>315.86</v>
      </c>
      <c r="AF7">
        <v>315.18</v>
      </c>
      <c r="AG7">
        <f t="shared" si="1"/>
        <v>314.76716486074668</v>
      </c>
      <c r="AH7">
        <f t="shared" si="3"/>
        <v>31.180000000000007</v>
      </c>
      <c r="AI7">
        <f t="shared" si="4"/>
        <v>0.17043285220231788</v>
      </c>
      <c r="AJ7">
        <v>1980.4583</v>
      </c>
      <c r="AK7">
        <f t="shared" si="2"/>
        <v>338.41016729000012</v>
      </c>
      <c r="AL7">
        <v>338.85</v>
      </c>
      <c r="AN7">
        <v>1980.4583</v>
      </c>
      <c r="AO7">
        <f t="shared" si="0"/>
        <v>332.9853215600001</v>
      </c>
    </row>
    <row r="8" spans="1:43">
      <c r="A8" t="s">
        <v>15</v>
      </c>
      <c r="B8" t="s">
        <v>16</v>
      </c>
      <c r="C8">
        <v>1954</v>
      </c>
      <c r="D8">
        <v>6789529000</v>
      </c>
      <c r="E8">
        <f t="shared" si="5"/>
        <v>138644000</v>
      </c>
      <c r="F8" s="8">
        <f t="shared" si="6"/>
        <v>312.4566552627557</v>
      </c>
      <c r="G8" s="8"/>
      <c r="H8" s="8">
        <f t="shared" si="7"/>
        <v>312.45990552066712</v>
      </c>
      <c r="I8" s="8"/>
      <c r="J8" s="8">
        <f t="shared" si="8"/>
        <v>312.46315577857871</v>
      </c>
      <c r="K8" s="8"/>
      <c r="L8" s="8"/>
      <c r="M8" s="8">
        <f t="shared" si="9"/>
        <v>0.60359044061343192</v>
      </c>
      <c r="N8" s="8">
        <f t="shared" si="15"/>
        <v>313.93293214606427</v>
      </c>
      <c r="O8" s="8">
        <f t="shared" si="10"/>
        <v>313.41715157744409</v>
      </c>
      <c r="P8" s="8"/>
      <c r="Q8" s="8">
        <f t="shared" si="11"/>
        <v>313.92310072664714</v>
      </c>
      <c r="R8" s="8">
        <f t="shared" si="12"/>
        <v>313.40407728552941</v>
      </c>
      <c r="S8" s="8"/>
      <c r="T8" s="8">
        <f t="shared" si="13"/>
        <v>313.91327127076431</v>
      </c>
      <c r="U8" s="8">
        <f t="shared" si="14"/>
        <v>313.39100689319451</v>
      </c>
      <c r="V8" s="8"/>
      <c r="W8" s="8"/>
      <c r="X8" s="8"/>
      <c r="Y8" s="8"/>
      <c r="AA8" s="3">
        <v>8.3728757607957451</v>
      </c>
      <c r="AB8">
        <v>1958</v>
      </c>
      <c r="AC8">
        <v>8</v>
      </c>
      <c r="AD8">
        <v>1958.6219000000001</v>
      </c>
      <c r="AE8">
        <v>314.93</v>
      </c>
      <c r="AF8">
        <v>316.18</v>
      </c>
      <c r="AG8">
        <f t="shared" si="1"/>
        <v>314.83246606278675</v>
      </c>
      <c r="AH8">
        <f t="shared" si="3"/>
        <v>31.079999999999984</v>
      </c>
      <c r="AI8">
        <f t="shared" si="4"/>
        <v>1.8158477119414611</v>
      </c>
      <c r="AJ8">
        <v>1980.5417</v>
      </c>
      <c r="AK8">
        <f t="shared" si="2"/>
        <v>338.54413270999976</v>
      </c>
      <c r="AL8">
        <v>338.56</v>
      </c>
      <c r="AN8">
        <v>1980.5417</v>
      </c>
      <c r="AO8">
        <f t="shared" si="0"/>
        <v>333.1398784400003</v>
      </c>
    </row>
    <row r="9" spans="1:43">
      <c r="A9" t="s">
        <v>15</v>
      </c>
      <c r="B9" t="s">
        <v>16</v>
      </c>
      <c r="C9">
        <v>1955</v>
      </c>
      <c r="D9">
        <v>7443896000</v>
      </c>
      <c r="E9">
        <f t="shared" si="5"/>
        <v>654367000</v>
      </c>
      <c r="F9" s="8">
        <f t="shared" si="6"/>
        <v>312.97906022926901</v>
      </c>
      <c r="G9" s="8"/>
      <c r="H9" s="8">
        <f t="shared" si="7"/>
        <v>312.98317826951683</v>
      </c>
      <c r="I9" s="8"/>
      <c r="J9" s="8">
        <f t="shared" si="8"/>
        <v>312.98729630976482</v>
      </c>
      <c r="K9" s="8"/>
      <c r="L9" s="8"/>
      <c r="M9" s="8">
        <f t="shared" si="9"/>
        <v>0.59528354031724018</v>
      </c>
      <c r="N9" s="8">
        <f t="shared" si="15"/>
        <v>314.2849339138449</v>
      </c>
      <c r="O9" s="8">
        <f t="shared" si="10"/>
        <v>313.76380291835443</v>
      </c>
      <c r="P9" s="8"/>
      <c r="Q9" s="8">
        <f t="shared" si="11"/>
        <v>314.27185962193022</v>
      </c>
      <c r="R9" s="8">
        <f t="shared" si="12"/>
        <v>313.74750016971467</v>
      </c>
      <c r="S9" s="8"/>
      <c r="T9" s="8">
        <f t="shared" si="13"/>
        <v>314.25878922959532</v>
      </c>
      <c r="U9" s="8">
        <f t="shared" si="14"/>
        <v>313.73120387545953</v>
      </c>
      <c r="V9" s="8"/>
      <c r="W9" s="8"/>
      <c r="X9" s="8"/>
      <c r="Y9" s="8"/>
      <c r="AA9" s="3">
        <v>8.0988030878409472</v>
      </c>
      <c r="AB9">
        <v>1958</v>
      </c>
      <c r="AC9">
        <v>9</v>
      </c>
      <c r="AD9">
        <v>1958.7067999999999</v>
      </c>
      <c r="AE9">
        <v>313.2</v>
      </c>
      <c r="AF9">
        <v>316.08</v>
      </c>
      <c r="AG9">
        <f t="shared" si="1"/>
        <v>314.89792657370396</v>
      </c>
      <c r="AH9">
        <f t="shared" si="3"/>
        <v>30.410000000000025</v>
      </c>
      <c r="AI9">
        <f t="shared" si="4"/>
        <v>1.3972975851552327</v>
      </c>
      <c r="AJ9">
        <v>1980.625</v>
      </c>
      <c r="AK9">
        <f t="shared" si="2"/>
        <v>338.6779375000001</v>
      </c>
      <c r="AL9">
        <v>339.07</v>
      </c>
      <c r="AN9">
        <v>1980.625</v>
      </c>
      <c r="AO9">
        <f t="shared" si="0"/>
        <v>333.29424999999992</v>
      </c>
    </row>
    <row r="10" spans="1:43">
      <c r="A10" t="s">
        <v>15</v>
      </c>
      <c r="B10" t="s">
        <v>16</v>
      </c>
      <c r="C10">
        <v>1956</v>
      </c>
      <c r="D10">
        <v>7926013000</v>
      </c>
      <c r="E10">
        <f t="shared" si="5"/>
        <v>482117000</v>
      </c>
      <c r="F10" s="8">
        <f t="shared" si="6"/>
        <v>313.5518139859152</v>
      </c>
      <c r="G10" s="8"/>
      <c r="H10" s="8">
        <f t="shared" si="7"/>
        <v>313.55688344436345</v>
      </c>
      <c r="I10" s="8"/>
      <c r="J10" s="8">
        <f t="shared" si="8"/>
        <v>313.56195290281187</v>
      </c>
      <c r="K10" s="8"/>
      <c r="L10" s="8"/>
      <c r="M10" s="8">
        <f t="shared" si="9"/>
        <v>0.54860179640081741</v>
      </c>
      <c r="N10" s="8">
        <f t="shared" si="15"/>
        <v>314.71522111876345</v>
      </c>
      <c r="O10" s="8">
        <f t="shared" si="10"/>
        <v>314.18754975775823</v>
      </c>
      <c r="P10" s="8"/>
      <c r="Q10" s="8">
        <f t="shared" si="11"/>
        <v>314.69891837012369</v>
      </c>
      <c r="R10" s="8">
        <f t="shared" si="12"/>
        <v>314.16802491906083</v>
      </c>
      <c r="S10" s="8"/>
      <c r="T10" s="8">
        <f t="shared" si="13"/>
        <v>314.68262207586855</v>
      </c>
      <c r="U10" s="8">
        <f t="shared" si="14"/>
        <v>314.1485096959002</v>
      </c>
      <c r="V10" s="8"/>
      <c r="W10" s="8"/>
      <c r="X10" s="8"/>
      <c r="Y10" s="8"/>
      <c r="AA10" s="3">
        <v>8.1241157587450967</v>
      </c>
      <c r="AB10">
        <v>1958</v>
      </c>
      <c r="AC10">
        <v>10</v>
      </c>
      <c r="AD10">
        <v>1958.789</v>
      </c>
      <c r="AE10">
        <v>312.43</v>
      </c>
      <c r="AF10">
        <v>315.41000000000003</v>
      </c>
      <c r="AG10">
        <f t="shared" si="1"/>
        <v>314.96145745786083</v>
      </c>
      <c r="AH10">
        <f t="shared" si="3"/>
        <v>30.199999999999989</v>
      </c>
      <c r="AI10">
        <f t="shared" si="4"/>
        <v>0.2011904121086904</v>
      </c>
      <c r="AJ10">
        <v>1980.7083</v>
      </c>
      <c r="AK10">
        <f t="shared" si="2"/>
        <v>338.81174228999998</v>
      </c>
      <c r="AL10">
        <v>339.38</v>
      </c>
      <c r="AN10">
        <v>1980.7083</v>
      </c>
      <c r="AO10">
        <f t="shared" si="0"/>
        <v>333.44862155999999</v>
      </c>
    </row>
    <row r="11" spans="1:43">
      <c r="A11" t="s">
        <v>15</v>
      </c>
      <c r="B11" t="s">
        <v>16</v>
      </c>
      <c r="C11">
        <v>1957</v>
      </c>
      <c r="D11">
        <v>8185645000</v>
      </c>
      <c r="E11">
        <f t="shared" si="5"/>
        <v>259632000</v>
      </c>
      <c r="F11" s="8">
        <f t="shared" si="6"/>
        <v>314.16166314568005</v>
      </c>
      <c r="G11" s="8"/>
      <c r="H11" s="8">
        <f t="shared" si="7"/>
        <v>314.16774564259964</v>
      </c>
      <c r="I11" s="8"/>
      <c r="J11" s="8">
        <f t="shared" si="8"/>
        <v>314.17382813951946</v>
      </c>
      <c r="K11" s="8"/>
      <c r="L11" s="8"/>
      <c r="M11" s="8">
        <f t="shared" si="9"/>
        <v>0.52129517350212173</v>
      </c>
      <c r="N11" s="8">
        <f t="shared" si="15"/>
        <v>315.20058822912836</v>
      </c>
      <c r="O11" s="8">
        <f t="shared" si="10"/>
        <v>314.66553928804558</v>
      </c>
      <c r="P11" s="8"/>
      <c r="Q11" s="8">
        <f t="shared" si="11"/>
        <v>315.18106339043095</v>
      </c>
      <c r="R11" s="8">
        <f t="shared" si="12"/>
        <v>314.64279312055737</v>
      </c>
      <c r="S11" s="8"/>
      <c r="T11" s="8">
        <f t="shared" si="13"/>
        <v>315.16154816727033</v>
      </c>
      <c r="U11" s="8">
        <f t="shared" si="14"/>
        <v>314.62006032549436</v>
      </c>
      <c r="V11" s="8"/>
      <c r="W11" s="8"/>
      <c r="X11" s="8"/>
      <c r="Y11" s="9" t="s">
        <v>17</v>
      </c>
      <c r="Z11" s="4"/>
      <c r="AA11" s="4"/>
      <c r="AB11">
        <v>1958</v>
      </c>
      <c r="AC11">
        <v>11</v>
      </c>
      <c r="AD11">
        <v>1958.874</v>
      </c>
      <c r="AE11">
        <v>313.33</v>
      </c>
      <c r="AF11">
        <v>315.2</v>
      </c>
      <c r="AG11">
        <f t="shared" si="1"/>
        <v>315.02731022458318</v>
      </c>
      <c r="AH11">
        <f t="shared" si="3"/>
        <v>30.430000000000007</v>
      </c>
      <c r="AI11">
        <f t="shared" si="4"/>
        <v>2.982175853350949E-2</v>
      </c>
      <c r="AJ11">
        <v>1980.7917</v>
      </c>
      <c r="AK11">
        <f t="shared" si="2"/>
        <v>338.94570771000008</v>
      </c>
      <c r="AL11">
        <v>339.4</v>
      </c>
      <c r="AN11">
        <v>1980.7917</v>
      </c>
      <c r="AO11">
        <f t="shared" si="0"/>
        <v>333.60317844000019</v>
      </c>
    </row>
    <row r="12" spans="1:43">
      <c r="A12" t="s">
        <v>15</v>
      </c>
      <c r="B12" t="s">
        <v>16</v>
      </c>
      <c r="C12">
        <v>1958</v>
      </c>
      <c r="D12">
        <v>8417187300</v>
      </c>
      <c r="E12">
        <f t="shared" si="5"/>
        <v>231542300</v>
      </c>
      <c r="F12" s="8">
        <f t="shared" si="6"/>
        <v>314.79148910299091</v>
      </c>
      <c r="G12" s="8"/>
      <c r="H12" s="8">
        <f t="shared" si="7"/>
        <v>314.79861782243091</v>
      </c>
      <c r="I12" s="8"/>
      <c r="J12" s="8">
        <f t="shared" si="8"/>
        <v>314.8057465418712</v>
      </c>
      <c r="K12" s="8"/>
      <c r="L12" s="8"/>
      <c r="M12" s="8">
        <f t="shared" si="9"/>
        <v>0.51081191195663689</v>
      </c>
      <c r="N12" s="8">
        <f t="shared" si="15"/>
        <v>315.71176180849545</v>
      </c>
      <c r="O12" s="8">
        <f t="shared" si="10"/>
        <v>315.1689430290063</v>
      </c>
      <c r="P12" s="8"/>
      <c r="Q12" s="8">
        <f t="shared" si="11"/>
        <v>315.68901564100724</v>
      </c>
      <c r="R12" s="8">
        <f t="shared" si="12"/>
        <v>315.14297370169982</v>
      </c>
      <c r="S12" s="8"/>
      <c r="T12" s="8">
        <f t="shared" si="13"/>
        <v>315.66628284594424</v>
      </c>
      <c r="U12" s="8">
        <f t="shared" si="14"/>
        <v>315.11702209011668</v>
      </c>
      <c r="V12" s="8"/>
      <c r="W12" s="8"/>
      <c r="X12" s="8"/>
      <c r="Y12" s="4" t="s">
        <v>18</v>
      </c>
      <c r="Z12" s="10" t="s">
        <v>6</v>
      </c>
      <c r="AA12" s="9" t="s">
        <v>19</v>
      </c>
      <c r="AB12">
        <v>1958</v>
      </c>
      <c r="AC12">
        <v>12</v>
      </c>
      <c r="AD12">
        <v>1958.9562000000001</v>
      </c>
      <c r="AE12">
        <v>314.67</v>
      </c>
      <c r="AF12">
        <v>315.43</v>
      </c>
      <c r="AG12">
        <f t="shared" si="1"/>
        <v>315.09114670321452</v>
      </c>
      <c r="AH12">
        <f t="shared" si="3"/>
        <v>30.550000000000011</v>
      </c>
      <c r="AI12">
        <f t="shared" si="4"/>
        <v>0.11482155674239343</v>
      </c>
      <c r="AJ12">
        <v>1980.875</v>
      </c>
      <c r="AK12">
        <f t="shared" si="2"/>
        <v>339.07951249999996</v>
      </c>
      <c r="AL12">
        <v>339.46</v>
      </c>
      <c r="AN12">
        <v>1980.875</v>
      </c>
      <c r="AO12">
        <f t="shared" si="0"/>
        <v>333.75755000000026</v>
      </c>
    </row>
    <row r="13" spans="1:43">
      <c r="A13" t="s">
        <v>15</v>
      </c>
      <c r="B13" t="s">
        <v>16</v>
      </c>
      <c r="C13">
        <v>1959</v>
      </c>
      <c r="D13">
        <v>8854690000</v>
      </c>
      <c r="E13">
        <f t="shared" si="5"/>
        <v>437502700</v>
      </c>
      <c r="F13" s="8">
        <f t="shared" si="6"/>
        <v>315.43913055935593</v>
      </c>
      <c r="G13" s="8">
        <f t="shared" ref="G13:G44" si="16">(F13-$AA13)^2</f>
        <v>1.2292032868731276E-2</v>
      </c>
      <c r="H13" s="8">
        <f t="shared" si="7"/>
        <v>315.44733509516863</v>
      </c>
      <c r="I13" s="8">
        <f t="shared" ref="I13:I44" si="17">(H13-$AA13)^2</f>
        <v>1.0540082684037479E-2</v>
      </c>
      <c r="J13" s="8">
        <f t="shared" si="8"/>
        <v>315.4555396309816</v>
      </c>
      <c r="K13" s="8">
        <f t="shared" ref="K13:K44" si="18">(J13-$AA13)^2</f>
        <v>8.9227613150935706E-3</v>
      </c>
      <c r="L13" s="8">
        <f>H13-$AA13</f>
        <v>-0.10266490483138568</v>
      </c>
      <c r="M13" s="8">
        <f t="shared" si="9"/>
        <v>0.50295396657931835</v>
      </c>
      <c r="N13" s="8">
        <f t="shared" si="15"/>
        <v>316.24475940170566</v>
      </c>
      <c r="O13" s="8">
        <f t="shared" si="10"/>
        <v>315.69383905879971</v>
      </c>
      <c r="P13" s="8">
        <f>(O13-$AA13)^2</f>
        <v>2.0689674836383311E-2</v>
      </c>
      <c r="Q13" s="8">
        <f t="shared" si="11"/>
        <v>316.21879007439918</v>
      </c>
      <c r="R13" s="8">
        <f t="shared" si="12"/>
        <v>315.66464258626087</v>
      </c>
      <c r="S13" s="8">
        <f>(R13-$AA13)^2</f>
        <v>1.314292258457796E-2</v>
      </c>
      <c r="T13" s="8">
        <f t="shared" si="13"/>
        <v>316.19283846281604</v>
      </c>
      <c r="U13" s="8">
        <f t="shared" si="14"/>
        <v>315.63546875048866</v>
      </c>
      <c r="V13" s="8">
        <f>(U13-$AA13)^2</f>
        <v>7.3049073100901214E-3</v>
      </c>
      <c r="W13" s="8">
        <f>$AA13-R13</f>
        <v>-0.11464258626085666</v>
      </c>
      <c r="X13" s="8"/>
      <c r="Y13" s="8">
        <v>315.98</v>
      </c>
      <c r="Z13" s="8">
        <v>1959</v>
      </c>
      <c r="AA13" s="8">
        <f>AF13</f>
        <v>315.55</v>
      </c>
      <c r="AB13">
        <v>1959</v>
      </c>
      <c r="AC13">
        <v>1</v>
      </c>
      <c r="AD13">
        <v>1959.0410999999999</v>
      </c>
      <c r="AE13">
        <v>315.58</v>
      </c>
      <c r="AF13">
        <v>315.55</v>
      </c>
      <c r="AG13">
        <f t="shared" si="1"/>
        <v>315.15723829167985</v>
      </c>
      <c r="AH13">
        <f t="shared" si="3"/>
        <v>30.860000000000014</v>
      </c>
      <c r="AI13">
        <f t="shared" si="4"/>
        <v>0.15426175952257462</v>
      </c>
      <c r="AJ13">
        <v>1980.9583</v>
      </c>
      <c r="AK13">
        <f t="shared" si="2"/>
        <v>339.21331728999985</v>
      </c>
      <c r="AL13">
        <v>339.26</v>
      </c>
      <c r="AN13">
        <v>1980.9583</v>
      </c>
      <c r="AO13">
        <f t="shared" si="0"/>
        <v>333.91192156000034</v>
      </c>
    </row>
    <row r="14" spans="1:43">
      <c r="A14" t="s">
        <v>15</v>
      </c>
      <c r="B14" t="s">
        <v>16</v>
      </c>
      <c r="C14">
        <v>1960</v>
      </c>
      <c r="D14">
        <v>9387011000</v>
      </c>
      <c r="E14">
        <f t="shared" si="5"/>
        <v>532321000</v>
      </c>
      <c r="F14" s="8">
        <f t="shared" si="6"/>
        <v>316.12043467234162</v>
      </c>
      <c r="G14" s="8">
        <f t="shared" si="16"/>
        <v>5.7391546216075166E-2</v>
      </c>
      <c r="H14" s="8">
        <f t="shared" si="7"/>
        <v>316.12977094256127</v>
      </c>
      <c r="I14" s="8">
        <f t="shared" si="17"/>
        <v>5.3005418889134528E-2</v>
      </c>
      <c r="J14" s="8">
        <f t="shared" si="8"/>
        <v>316.1391072127812</v>
      </c>
      <c r="K14" s="8">
        <f t="shared" si="18"/>
        <v>4.8793623445296926E-2</v>
      </c>
      <c r="L14" s="8">
        <f t="shared" ref="L14:L77" si="19">H14-$AA14</f>
        <v>-0.23022905743874844</v>
      </c>
      <c r="M14" s="8">
        <f t="shared" si="9"/>
        <v>0.48494236645909189</v>
      </c>
      <c r="N14" s="8">
        <f t="shared" si="15"/>
        <v>316.82557346575265</v>
      </c>
      <c r="O14" s="8">
        <f t="shared" si="10"/>
        <v>316.2658247490732</v>
      </c>
      <c r="P14" s="8">
        <f t="shared" ref="P14:P44" si="20">(O14-$AA14)^2</f>
        <v>8.8689778871276076E-3</v>
      </c>
      <c r="Q14" s="8">
        <f t="shared" si="11"/>
        <v>316.79637699321381</v>
      </c>
      <c r="R14" s="8">
        <f t="shared" si="12"/>
        <v>316.23339242521763</v>
      </c>
      <c r="S14" s="8">
        <f t="shared" ref="S14:S44" si="21">(R14-$AA14)^2</f>
        <v>1.6029477992276799E-2</v>
      </c>
      <c r="T14" s="8">
        <f t="shared" si="13"/>
        <v>316.7672031574416</v>
      </c>
      <c r="U14" s="8">
        <f t="shared" si="14"/>
        <v>316.20098822881698</v>
      </c>
      <c r="V14" s="8">
        <f t="shared" ref="V14:V44" si="22">(U14-$AA14)^2</f>
        <v>2.5284743374764822E-2</v>
      </c>
      <c r="W14" s="8">
        <f t="shared" ref="W14:W77" si="23">$AA14-R14</f>
        <v>0.12660757478238338</v>
      </c>
      <c r="X14" s="8">
        <f>AVERAGE(W13:W15)</f>
        <v>3.8428748003601263E-3</v>
      </c>
      <c r="Y14" s="8">
        <v>316.91000000000003</v>
      </c>
      <c r="Z14" s="8">
        <v>1960</v>
      </c>
      <c r="AA14" s="8">
        <f>AF26</f>
        <v>316.36</v>
      </c>
      <c r="AB14">
        <v>1959</v>
      </c>
      <c r="AC14">
        <v>2</v>
      </c>
      <c r="AD14">
        <v>1959.126</v>
      </c>
      <c r="AE14">
        <v>316.48</v>
      </c>
      <c r="AF14">
        <v>315.86</v>
      </c>
      <c r="AG14">
        <f t="shared" si="1"/>
        <v>315.22349111725009</v>
      </c>
      <c r="AH14">
        <f t="shared" si="3"/>
        <v>30.379999999999995</v>
      </c>
      <c r="AI14">
        <f t="shared" si="4"/>
        <v>0.40514355781955413</v>
      </c>
      <c r="AJ14">
        <v>1981.0417</v>
      </c>
      <c r="AK14">
        <f t="shared" si="2"/>
        <v>339.34728270999994</v>
      </c>
      <c r="AL14">
        <v>339.42</v>
      </c>
      <c r="AN14">
        <v>1981.0417</v>
      </c>
      <c r="AO14">
        <f t="shared" si="0"/>
        <v>334.06647844000008</v>
      </c>
    </row>
    <row r="15" spans="1:43">
      <c r="A15" t="s">
        <v>15</v>
      </c>
      <c r="B15" t="s">
        <v>16</v>
      </c>
      <c r="C15">
        <v>1961</v>
      </c>
      <c r="D15">
        <v>9415042000</v>
      </c>
      <c r="E15">
        <f t="shared" si="5"/>
        <v>28031000</v>
      </c>
      <c r="F15" s="8">
        <f t="shared" si="6"/>
        <v>316.84269702177926</v>
      </c>
      <c r="G15" s="8">
        <f t="shared" si="16"/>
        <v>2.9939305530792167E-4</v>
      </c>
      <c r="H15" s="8">
        <f t="shared" si="7"/>
        <v>316.85323306334345</v>
      </c>
      <c r="I15" s="8">
        <f t="shared" si="17"/>
        <v>4.5791431713909354E-5</v>
      </c>
      <c r="J15" s="8">
        <f t="shared" si="8"/>
        <v>316.86376910490799</v>
      </c>
      <c r="K15" s="8">
        <f t="shared" si="18"/>
        <v>1.4206151807313672E-5</v>
      </c>
      <c r="L15" s="8">
        <f t="shared" si="19"/>
        <v>-6.7669366565610289E-3</v>
      </c>
      <c r="M15" s="8">
        <f t="shared" si="9"/>
        <v>0.46479930254121499</v>
      </c>
      <c r="N15" s="8">
        <f t="shared" si="15"/>
        <v>317.46559609365397</v>
      </c>
      <c r="O15" s="8">
        <f t="shared" si="10"/>
        <v>316.89611903303046</v>
      </c>
      <c r="P15" s="8">
        <f t="shared" si="20"/>
        <v>1.3045845470543971E-3</v>
      </c>
      <c r="Q15" s="8">
        <f t="shared" si="11"/>
        <v>317.4331637697984</v>
      </c>
      <c r="R15" s="8">
        <f t="shared" si="12"/>
        <v>316.86043636412046</v>
      </c>
      <c r="S15" s="8">
        <f t="shared" si="21"/>
        <v>1.9041364561290966E-7</v>
      </c>
      <c r="T15" s="8">
        <f t="shared" si="13"/>
        <v>317.40075957339775</v>
      </c>
      <c r="U15" s="8">
        <f t="shared" si="14"/>
        <v>316.82478787596744</v>
      </c>
      <c r="V15" s="8">
        <f t="shared" si="22"/>
        <v>1.2398936788850009E-3</v>
      </c>
      <c r="W15" s="8">
        <f t="shared" si="23"/>
        <v>-4.3636412044634199E-4</v>
      </c>
      <c r="X15" s="8">
        <f t="shared" ref="X15:X78" si="24">AVERAGE(W14:W16)</f>
        <v>0.18491893361740117</v>
      </c>
      <c r="Y15" s="8">
        <v>317.64</v>
      </c>
      <c r="Z15" s="8">
        <v>1961</v>
      </c>
      <c r="AA15" s="8">
        <f>AF37</f>
        <v>316.86</v>
      </c>
      <c r="AB15">
        <v>1959</v>
      </c>
      <c r="AC15">
        <v>3</v>
      </c>
      <c r="AD15">
        <v>1959.2027</v>
      </c>
      <c r="AE15">
        <v>316.64999999999998</v>
      </c>
      <c r="AF15">
        <v>315.38</v>
      </c>
      <c r="AG15">
        <f t="shared" si="1"/>
        <v>315.28348392256737</v>
      </c>
      <c r="AH15">
        <f t="shared" si="3"/>
        <v>30.410000000000025</v>
      </c>
      <c r="AI15">
        <f t="shared" si="4"/>
        <v>9.3153532029804694E-3</v>
      </c>
      <c r="AJ15">
        <v>1981.125</v>
      </c>
      <c r="AK15">
        <f t="shared" si="2"/>
        <v>339.48108749999983</v>
      </c>
      <c r="AL15">
        <v>339.98</v>
      </c>
      <c r="AN15">
        <v>1981.125</v>
      </c>
      <c r="AO15">
        <f t="shared" si="0"/>
        <v>334.22085000000015</v>
      </c>
    </row>
    <row r="16" spans="1:43">
      <c r="A16" t="s">
        <v>15</v>
      </c>
      <c r="B16" t="s">
        <v>16</v>
      </c>
      <c r="C16">
        <v>1962</v>
      </c>
      <c r="D16">
        <v>9747287000</v>
      </c>
      <c r="E16">
        <f t="shared" si="5"/>
        <v>332245000</v>
      </c>
      <c r="F16" s="8">
        <f t="shared" si="6"/>
        <v>317.56711615316988</v>
      </c>
      <c r="G16" s="8">
        <f t="shared" si="16"/>
        <v>0.11756933241704028</v>
      </c>
      <c r="H16" s="8">
        <f t="shared" si="7"/>
        <v>317.57885554877288</v>
      </c>
      <c r="I16" s="8">
        <f t="shared" si="17"/>
        <v>0.10965664757852796</v>
      </c>
      <c r="J16" s="8">
        <f t="shared" si="8"/>
        <v>317.59059494437628</v>
      </c>
      <c r="K16" s="8">
        <f t="shared" si="18"/>
        <v>0.10201958955800898</v>
      </c>
      <c r="L16" s="8">
        <f t="shared" si="19"/>
        <v>-0.33114445122714642</v>
      </c>
      <c r="M16" s="8">
        <f t="shared" si="9"/>
        <v>0.47002319585518698</v>
      </c>
      <c r="N16" s="8">
        <f t="shared" si="15"/>
        <v>318.09947307188526</v>
      </c>
      <c r="O16" s="8">
        <f t="shared" si="10"/>
        <v>317.52036108119262</v>
      </c>
      <c r="P16" s="8">
        <f t="shared" si="20"/>
        <v>0.1518184870494049</v>
      </c>
      <c r="Q16" s="8">
        <f t="shared" si="11"/>
        <v>318.06379040297526</v>
      </c>
      <c r="R16" s="8">
        <f t="shared" si="12"/>
        <v>317.48141440980976</v>
      </c>
      <c r="S16" s="8">
        <f t="shared" si="21"/>
        <v>0.18368560811873899</v>
      </c>
      <c r="T16" s="8">
        <f t="shared" si="13"/>
        <v>318.02814191482224</v>
      </c>
      <c r="U16" s="8">
        <f t="shared" si="14"/>
        <v>317.44250852933396</v>
      </c>
      <c r="V16" s="8">
        <f t="shared" si="22"/>
        <v>0.21854827514551708</v>
      </c>
      <c r="W16" s="8">
        <f t="shared" si="23"/>
        <v>0.42858559019026643</v>
      </c>
      <c r="X16" s="8">
        <f t="shared" si="24"/>
        <v>0.33114753172105793</v>
      </c>
      <c r="Y16" s="8">
        <v>318.45</v>
      </c>
      <c r="Z16" s="8">
        <v>1962</v>
      </c>
      <c r="AA16" s="8">
        <f>AF49</f>
        <v>317.91000000000003</v>
      </c>
      <c r="AB16">
        <v>1959</v>
      </c>
      <c r="AC16">
        <v>4</v>
      </c>
      <c r="AD16">
        <v>1959.2877000000001</v>
      </c>
      <c r="AE16">
        <v>317.72000000000003</v>
      </c>
      <c r="AF16">
        <v>315.41000000000003</v>
      </c>
      <c r="AG16">
        <f t="shared" si="1"/>
        <v>315.3501232318456</v>
      </c>
      <c r="AH16">
        <f t="shared" si="3"/>
        <v>30.490000000000009</v>
      </c>
      <c r="AI16">
        <f t="shared" si="4"/>
        <v>3.5852273646187105E-3</v>
      </c>
      <c r="AJ16">
        <v>1981.2083</v>
      </c>
      <c r="AK16">
        <f t="shared" si="2"/>
        <v>339.61489229000017</v>
      </c>
      <c r="AL16">
        <v>340.08</v>
      </c>
      <c r="AN16">
        <v>1981.2083</v>
      </c>
      <c r="AO16">
        <f t="shared" si="0"/>
        <v>334.37522156000023</v>
      </c>
    </row>
    <row r="17" spans="1:41">
      <c r="A17" t="s">
        <v>15</v>
      </c>
      <c r="B17" t="s">
        <v>16</v>
      </c>
      <c r="C17">
        <v>1963</v>
      </c>
      <c r="D17">
        <v>10266772000</v>
      </c>
      <c r="E17">
        <f t="shared" si="5"/>
        <v>519485000</v>
      </c>
      <c r="F17" s="8">
        <f t="shared" si="6"/>
        <v>318.31709912530687</v>
      </c>
      <c r="G17" s="8">
        <f t="shared" si="16"/>
        <v>0.14661307984075703</v>
      </c>
      <c r="H17" s="8">
        <f t="shared" si="7"/>
        <v>318.33008433980046</v>
      </c>
      <c r="I17" s="8">
        <f t="shared" si="17"/>
        <v>0.13683759566084983</v>
      </c>
      <c r="J17" s="8">
        <f t="shared" si="8"/>
        <v>318.34306955429446</v>
      </c>
      <c r="K17" s="8">
        <f t="shared" si="18"/>
        <v>0.12739934307154799</v>
      </c>
      <c r="L17" s="8">
        <f t="shared" si="19"/>
        <v>-0.36991566019952415</v>
      </c>
      <c r="M17" s="8">
        <f t="shared" si="9"/>
        <v>0.46119438988144962</v>
      </c>
      <c r="N17" s="8">
        <f t="shared" si="15"/>
        <v>318.76617997178568</v>
      </c>
      <c r="O17" s="8">
        <f t="shared" si="10"/>
        <v>318.17693403621456</v>
      </c>
      <c r="P17" s="8">
        <f t="shared" si="20"/>
        <v>0.27359800247077798</v>
      </c>
      <c r="Q17" s="8">
        <f t="shared" si="11"/>
        <v>318.72723330040282</v>
      </c>
      <c r="R17" s="8">
        <f t="shared" si="12"/>
        <v>318.13470663090663</v>
      </c>
      <c r="S17" s="8">
        <f t="shared" si="21"/>
        <v>0.31955659314091461</v>
      </c>
      <c r="T17" s="8">
        <f t="shared" si="13"/>
        <v>318.68832741992702</v>
      </c>
      <c r="U17" s="8">
        <f t="shared" si="14"/>
        <v>318.09252717766014</v>
      </c>
      <c r="V17" s="8">
        <f t="shared" si="22"/>
        <v>0.36902322988153541</v>
      </c>
      <c r="W17" s="8">
        <f t="shared" si="23"/>
        <v>0.5652933690933537</v>
      </c>
      <c r="X17" s="8">
        <f t="shared" si="24"/>
        <v>0.56349833258474291</v>
      </c>
      <c r="Y17" s="8">
        <v>318.99</v>
      </c>
      <c r="Z17" s="8">
        <v>1963</v>
      </c>
      <c r="AA17" s="8">
        <f>AF61</f>
        <v>318.7</v>
      </c>
      <c r="AB17">
        <v>1959</v>
      </c>
      <c r="AC17">
        <v>5</v>
      </c>
      <c r="AD17">
        <v>1959.3698999999999</v>
      </c>
      <c r="AE17">
        <v>318.29000000000002</v>
      </c>
      <c r="AF17">
        <v>315.49</v>
      </c>
      <c r="AG17">
        <f t="shared" si="1"/>
        <v>315.41472217057617</v>
      </c>
      <c r="AH17">
        <f t="shared" si="3"/>
        <v>31.029999999999973</v>
      </c>
      <c r="AI17">
        <f t="shared" si="4"/>
        <v>5.6667516027646987E-3</v>
      </c>
      <c r="AJ17">
        <v>1981.2917</v>
      </c>
      <c r="AK17">
        <f t="shared" si="2"/>
        <v>339.74885770999981</v>
      </c>
      <c r="AL17">
        <v>339.98</v>
      </c>
      <c r="AN17">
        <v>1981.2917</v>
      </c>
      <c r="AO17">
        <f t="shared" si="0"/>
        <v>334.52977843999997</v>
      </c>
    </row>
    <row r="18" spans="1:41">
      <c r="A18" t="s">
        <v>15</v>
      </c>
      <c r="B18" t="s">
        <v>16</v>
      </c>
      <c r="C18">
        <v>1964</v>
      </c>
      <c r="D18">
        <v>10824465000</v>
      </c>
      <c r="E18">
        <f t="shared" si="5"/>
        <v>557693000</v>
      </c>
      <c r="F18" s="8">
        <f t="shared" si="6"/>
        <v>319.10705269688151</v>
      </c>
      <c r="G18" s="8">
        <f t="shared" si="16"/>
        <v>0.1874433672775912</v>
      </c>
      <c r="H18" s="8">
        <f t="shared" si="7"/>
        <v>319.12135012661025</v>
      </c>
      <c r="I18" s="8">
        <f t="shared" si="17"/>
        <v>0.17526771648926867</v>
      </c>
      <c r="J18" s="8">
        <f t="shared" si="8"/>
        <v>319.13564755633945</v>
      </c>
      <c r="K18" s="8">
        <f t="shared" si="18"/>
        <v>0.16350089869427506</v>
      </c>
      <c r="L18" s="8">
        <f t="shared" si="19"/>
        <v>-0.41864987338976789</v>
      </c>
      <c r="M18" s="8">
        <f t="shared" si="9"/>
        <v>0.44559871825681707</v>
      </c>
      <c r="N18" s="8">
        <f t="shared" si="15"/>
        <v>319.48914927138838</v>
      </c>
      <c r="O18" s="8">
        <f t="shared" si="10"/>
        <v>318.8889142024633</v>
      </c>
      <c r="P18" s="8">
        <f t="shared" si="20"/>
        <v>0.42391271575403067</v>
      </c>
      <c r="Q18" s="8">
        <f t="shared" si="11"/>
        <v>319.44692186608046</v>
      </c>
      <c r="R18" s="8">
        <f t="shared" si="12"/>
        <v>318.84338396152941</v>
      </c>
      <c r="S18" s="8">
        <f t="shared" si="21"/>
        <v>0.48527390505448442</v>
      </c>
      <c r="T18" s="8">
        <f t="shared" si="13"/>
        <v>319.40474241283397</v>
      </c>
      <c r="U18" s="8">
        <f t="shared" si="14"/>
        <v>318.7979093796763</v>
      </c>
      <c r="V18" s="8">
        <f t="shared" si="22"/>
        <v>0.55069848877244698</v>
      </c>
      <c r="W18" s="8">
        <f t="shared" si="23"/>
        <v>0.6966160384706086</v>
      </c>
      <c r="X18" s="8">
        <f t="shared" si="24"/>
        <v>0.35016722634772651</v>
      </c>
      <c r="Y18" s="8">
        <v>319.62</v>
      </c>
      <c r="Z18" s="8">
        <v>1964</v>
      </c>
      <c r="AA18" s="8">
        <f>AF73</f>
        <v>319.54000000000002</v>
      </c>
      <c r="AB18">
        <v>1959</v>
      </c>
      <c r="AC18">
        <v>6</v>
      </c>
      <c r="AD18">
        <v>1959.4548</v>
      </c>
      <c r="AE18">
        <v>318.14999999999998</v>
      </c>
      <c r="AF18">
        <v>316.02999999999997</v>
      </c>
      <c r="AG18">
        <f t="shared" si="1"/>
        <v>315.4816031540737</v>
      </c>
      <c r="AH18">
        <f t="shared" si="3"/>
        <v>30.860000000000014</v>
      </c>
      <c r="AI18">
        <f t="shared" si="4"/>
        <v>0.30073910062188869</v>
      </c>
      <c r="AJ18">
        <v>1981.375</v>
      </c>
      <c r="AK18">
        <f t="shared" si="2"/>
        <v>339.88266250000015</v>
      </c>
      <c r="AL18">
        <v>339.97</v>
      </c>
      <c r="AN18">
        <v>1981.375</v>
      </c>
      <c r="AO18">
        <f t="shared" si="0"/>
        <v>334.68415000000005</v>
      </c>
    </row>
    <row r="19" spans="1:41">
      <c r="A19" t="s">
        <v>15</v>
      </c>
      <c r="B19" t="s">
        <v>16</v>
      </c>
      <c r="C19">
        <v>1965</v>
      </c>
      <c r="D19">
        <v>11310600000</v>
      </c>
      <c r="E19">
        <f t="shared" si="5"/>
        <v>486135000</v>
      </c>
      <c r="F19" s="8">
        <f t="shared" si="6"/>
        <v>319.93991669611466</v>
      </c>
      <c r="G19" s="8">
        <f t="shared" si="16"/>
        <v>0.29151003874339981</v>
      </c>
      <c r="H19" s="8">
        <f t="shared" si="7"/>
        <v>319.95559762085873</v>
      </c>
      <c r="I19" s="8">
        <f t="shared" si="17"/>
        <v>0.30868871630390121</v>
      </c>
      <c r="J19" s="8">
        <f t="shared" si="8"/>
        <v>319.97127854560324</v>
      </c>
      <c r="K19" s="8">
        <f t="shared" si="18"/>
        <v>0.32635917666657993</v>
      </c>
      <c r="L19" s="8">
        <f t="shared" si="19"/>
        <v>0.55559762085874809</v>
      </c>
      <c r="M19" s="8">
        <f t="shared" si="9"/>
        <v>0.4306930515363967</v>
      </c>
      <c r="N19" s="8">
        <f t="shared" si="15"/>
        <v>320.27240921780071</v>
      </c>
      <c r="O19" s="8">
        <f t="shared" si="10"/>
        <v>319.66026859769016</v>
      </c>
      <c r="P19" s="8">
        <f t="shared" si="20"/>
        <v>6.7739742943615525E-2</v>
      </c>
      <c r="Q19" s="8">
        <f t="shared" si="11"/>
        <v>320.22687897686683</v>
      </c>
      <c r="R19" s="8">
        <f t="shared" si="12"/>
        <v>319.61140772852076</v>
      </c>
      <c r="S19" s="8">
        <f t="shared" si="21"/>
        <v>4.4693227678316967E-2</v>
      </c>
      <c r="T19" s="8">
        <f t="shared" si="13"/>
        <v>320.18140439501371</v>
      </c>
      <c r="U19" s="8">
        <f t="shared" si="14"/>
        <v>319.56261076733051</v>
      </c>
      <c r="V19" s="8">
        <f t="shared" si="22"/>
        <v>2.6442261651825109E-2</v>
      </c>
      <c r="W19" s="8">
        <f t="shared" si="23"/>
        <v>-0.21140772852078271</v>
      </c>
      <c r="X19" s="8">
        <f t="shared" si="24"/>
        <v>0.21544813549508035</v>
      </c>
      <c r="Y19" s="8">
        <v>320.04000000000002</v>
      </c>
      <c r="Z19" s="8">
        <v>1965</v>
      </c>
      <c r="AA19" s="8">
        <f>AF85</f>
        <v>319.39999999999998</v>
      </c>
      <c r="AB19">
        <v>1959</v>
      </c>
      <c r="AC19">
        <v>7</v>
      </c>
      <c r="AD19">
        <v>1959.537</v>
      </c>
      <c r="AE19">
        <v>316.54000000000002</v>
      </c>
      <c r="AF19">
        <v>315.86</v>
      </c>
      <c r="AG19">
        <f t="shared" si="1"/>
        <v>315.54651263851457</v>
      </c>
      <c r="AH19">
        <f t="shared" si="3"/>
        <v>31.060000000000002</v>
      </c>
      <c r="AI19">
        <f t="shared" si="4"/>
        <v>9.8274325811104665E-2</v>
      </c>
      <c r="AJ19">
        <v>1981.4583</v>
      </c>
      <c r="AK19">
        <f t="shared" si="2"/>
        <v>340.01646729000004</v>
      </c>
      <c r="AL19">
        <v>340.06</v>
      </c>
      <c r="AN19">
        <v>1981.4583</v>
      </c>
      <c r="AO19">
        <f t="shared" si="0"/>
        <v>334.83852156000012</v>
      </c>
    </row>
    <row r="20" spans="1:41">
      <c r="A20" t="s">
        <v>15</v>
      </c>
      <c r="B20" t="s">
        <v>16</v>
      </c>
      <c r="C20">
        <v>1966</v>
      </c>
      <c r="D20">
        <v>11862647000</v>
      </c>
      <c r="E20">
        <f t="shared" si="5"/>
        <v>552047000</v>
      </c>
      <c r="F20" s="8">
        <f t="shared" si="6"/>
        <v>320.81018525439686</v>
      </c>
      <c r="G20" s="8">
        <f t="shared" si="16"/>
        <v>4.8481546253819285E-2</v>
      </c>
      <c r="H20" s="8">
        <f t="shared" si="7"/>
        <v>320.82731180797526</v>
      </c>
      <c r="I20" s="8">
        <f t="shared" si="17"/>
        <v>5.6316894204500201E-2</v>
      </c>
      <c r="J20" s="8">
        <f t="shared" si="8"/>
        <v>320.84443836155418</v>
      </c>
      <c r="K20" s="8">
        <f t="shared" si="18"/>
        <v>6.4738879830389562E-2</v>
      </c>
      <c r="L20" s="8">
        <f t="shared" si="19"/>
        <v>0.2373118079752885</v>
      </c>
      <c r="M20" s="8">
        <f t="shared" si="9"/>
        <v>0.42032585298532582</v>
      </c>
      <c r="N20" s="8">
        <f t="shared" si="15"/>
        <v>321.10589743204599</v>
      </c>
      <c r="O20" s="8">
        <f t="shared" si="10"/>
        <v>320.48108779107889</v>
      </c>
      <c r="P20" s="8">
        <f t="shared" si="20"/>
        <v>1.186186925206968E-2</v>
      </c>
      <c r="Q20" s="8">
        <f t="shared" si="11"/>
        <v>321.05703656287659</v>
      </c>
      <c r="R20" s="8">
        <f t="shared" si="12"/>
        <v>320.42886390346456</v>
      </c>
      <c r="S20" s="8">
        <f t="shared" si="21"/>
        <v>2.5964841606670636E-2</v>
      </c>
      <c r="T20" s="8">
        <f t="shared" si="13"/>
        <v>321.00823960168634</v>
      </c>
      <c r="U20" s="8">
        <f t="shared" si="14"/>
        <v>320.37671271182035</v>
      </c>
      <c r="V20" s="8">
        <f t="shared" si="22"/>
        <v>4.5491467299020039E-2</v>
      </c>
      <c r="W20" s="8">
        <f t="shared" si="23"/>
        <v>0.16113609653541516</v>
      </c>
      <c r="X20" s="8">
        <f t="shared" si="24"/>
        <v>0.31214558481614557</v>
      </c>
      <c r="Y20" s="8">
        <v>321.37</v>
      </c>
      <c r="Z20" s="8">
        <v>1966</v>
      </c>
      <c r="AA20" s="8">
        <f>AF97</f>
        <v>320.58999999999997</v>
      </c>
      <c r="AB20">
        <v>1959</v>
      </c>
      <c r="AC20">
        <v>8</v>
      </c>
      <c r="AD20">
        <v>1959.6219000000001</v>
      </c>
      <c r="AE20">
        <v>314.8</v>
      </c>
      <c r="AF20">
        <v>316.06</v>
      </c>
      <c r="AG20">
        <f t="shared" si="1"/>
        <v>315.61371513816908</v>
      </c>
      <c r="AH20">
        <f t="shared" si="3"/>
        <v>31.730000000000018</v>
      </c>
      <c r="AI20">
        <f t="shared" si="4"/>
        <v>0.19917017789944164</v>
      </c>
      <c r="AJ20">
        <v>1981.5417</v>
      </c>
      <c r="AK20">
        <f t="shared" si="2"/>
        <v>340.15043271000013</v>
      </c>
      <c r="AL20">
        <v>339.92</v>
      </c>
      <c r="AN20">
        <v>1981.5417</v>
      </c>
      <c r="AO20">
        <f t="shared" si="0"/>
        <v>334.99307843999986</v>
      </c>
    </row>
    <row r="21" spans="1:41">
      <c r="A21" t="s">
        <v>15</v>
      </c>
      <c r="B21" t="s">
        <v>16</v>
      </c>
      <c r="C21">
        <v>1967</v>
      </c>
      <c r="D21">
        <v>12237369000</v>
      </c>
      <c r="E21">
        <f t="shared" si="5"/>
        <v>374722000</v>
      </c>
      <c r="F21" s="8">
        <f t="shared" si="6"/>
        <v>321.72292982162588</v>
      </c>
      <c r="G21" s="8">
        <f t="shared" si="16"/>
        <v>0.32156858720127651</v>
      </c>
      <c r="H21" s="8">
        <f t="shared" si="7"/>
        <v>321.74157256219303</v>
      </c>
      <c r="I21" s="8">
        <f t="shared" si="17"/>
        <v>0.30077265453954277</v>
      </c>
      <c r="J21" s="8">
        <f t="shared" si="8"/>
        <v>321.76021530276074</v>
      </c>
      <c r="K21" s="8">
        <f t="shared" si="18"/>
        <v>0.2806718254289145</v>
      </c>
      <c r="L21" s="8">
        <f t="shared" si="19"/>
        <v>-0.54842743780699266</v>
      </c>
      <c r="M21" s="8">
        <f t="shared" si="9"/>
        <v>0.40917803384371754</v>
      </c>
      <c r="N21" s="8">
        <f t="shared" si="15"/>
        <v>321.99727477983146</v>
      </c>
      <c r="O21" s="8">
        <f t="shared" si="10"/>
        <v>321.35891620317801</v>
      </c>
      <c r="P21" s="8">
        <f t="shared" si="20"/>
        <v>0.86691703670448717</v>
      </c>
      <c r="Q21" s="8">
        <f t="shared" si="11"/>
        <v>321.94505089221713</v>
      </c>
      <c r="R21" s="8">
        <f t="shared" si="12"/>
        <v>321.30329161356622</v>
      </c>
      <c r="S21" s="8">
        <f t="shared" si="21"/>
        <v>0.97359343985880153</v>
      </c>
      <c r="T21" s="8">
        <f t="shared" si="13"/>
        <v>321.89289970057291</v>
      </c>
      <c r="U21" s="8">
        <f t="shared" si="14"/>
        <v>321.24774904518409</v>
      </c>
      <c r="V21" s="8">
        <f t="shared" si="22"/>
        <v>1.0862870528147113</v>
      </c>
      <c r="W21" s="8">
        <f t="shared" si="23"/>
        <v>0.98670838643380421</v>
      </c>
      <c r="X21" s="8">
        <f t="shared" si="24"/>
        <v>0.49211425467588771</v>
      </c>
      <c r="Y21" s="8">
        <v>322.18</v>
      </c>
      <c r="Z21" s="8">
        <v>1967</v>
      </c>
      <c r="AA21" s="8">
        <f>AF109</f>
        <v>322.29000000000002</v>
      </c>
      <c r="AB21">
        <v>1959</v>
      </c>
      <c r="AC21">
        <v>9</v>
      </c>
      <c r="AD21">
        <v>1959.7067999999999</v>
      </c>
      <c r="AE21">
        <v>313.83999999999997</v>
      </c>
      <c r="AF21">
        <v>316.73</v>
      </c>
      <c r="AG21">
        <f t="shared" si="1"/>
        <v>315.6810815851083</v>
      </c>
      <c r="AH21">
        <f t="shared" si="3"/>
        <v>31.329999999999984</v>
      </c>
      <c r="AI21">
        <f t="shared" si="4"/>
        <v>1.1002298410989504</v>
      </c>
      <c r="AJ21">
        <v>1981.625</v>
      </c>
      <c r="AK21">
        <f t="shared" si="2"/>
        <v>340.28423750000002</v>
      </c>
      <c r="AL21">
        <v>339.87</v>
      </c>
      <c r="AN21">
        <v>1981.625</v>
      </c>
      <c r="AO21">
        <f t="shared" si="0"/>
        <v>335.14744999999994</v>
      </c>
    </row>
    <row r="22" spans="1:41">
      <c r="A22" t="s">
        <v>15</v>
      </c>
      <c r="B22" t="s">
        <v>16</v>
      </c>
      <c r="C22">
        <v>1968</v>
      </c>
      <c r="D22">
        <v>12905284000</v>
      </c>
      <c r="E22">
        <f t="shared" si="5"/>
        <v>667915000</v>
      </c>
      <c r="F22" s="8">
        <f t="shared" si="6"/>
        <v>322.66450652638048</v>
      </c>
      <c r="G22" s="8">
        <f t="shared" si="16"/>
        <v>1.5501875111327602E-2</v>
      </c>
      <c r="H22" s="8">
        <f t="shared" si="7"/>
        <v>322.68471334785255</v>
      </c>
      <c r="I22" s="8">
        <f t="shared" si="17"/>
        <v>2.094195304668741E-2</v>
      </c>
      <c r="J22" s="8">
        <f t="shared" si="8"/>
        <v>322.70492016932513</v>
      </c>
      <c r="K22" s="8">
        <f t="shared" si="18"/>
        <v>2.7198662250224381E-2</v>
      </c>
      <c r="L22" s="8">
        <f t="shared" si="19"/>
        <v>0.14471334785253021</v>
      </c>
      <c r="M22" s="8">
        <f t="shared" si="9"/>
        <v>0.40493213226216013</v>
      </c>
      <c r="N22" s="8">
        <f t="shared" si="15"/>
        <v>322.92299710808601</v>
      </c>
      <c r="O22" s="8">
        <f t="shared" si="10"/>
        <v>322.27056755204308</v>
      </c>
      <c r="P22" s="8">
        <f t="shared" si="20"/>
        <v>7.2593844012071626E-2</v>
      </c>
      <c r="Q22" s="8">
        <f t="shared" si="11"/>
        <v>322.86737251847421</v>
      </c>
      <c r="R22" s="8">
        <f t="shared" si="12"/>
        <v>322.21150171894158</v>
      </c>
      <c r="S22" s="8">
        <f t="shared" si="21"/>
        <v>0.10791112065835234</v>
      </c>
      <c r="T22" s="8">
        <f t="shared" si="13"/>
        <v>322.81182995009209</v>
      </c>
      <c r="U22" s="8">
        <f t="shared" si="14"/>
        <v>322.15252776886069</v>
      </c>
      <c r="V22" s="8">
        <f t="shared" si="22"/>
        <v>0.15013472990408808</v>
      </c>
      <c r="W22" s="8">
        <f t="shared" si="23"/>
        <v>0.32849828105844381</v>
      </c>
      <c r="X22" s="8">
        <f t="shared" si="24"/>
        <v>0.69844304027054704</v>
      </c>
      <c r="Y22" s="8">
        <v>323.05</v>
      </c>
      <c r="Z22" s="8">
        <v>1968</v>
      </c>
      <c r="AA22" s="8">
        <f>AF121</f>
        <v>322.54000000000002</v>
      </c>
      <c r="AB22">
        <v>1959</v>
      </c>
      <c r="AC22">
        <v>10</v>
      </c>
      <c r="AD22">
        <v>1959.789</v>
      </c>
      <c r="AE22">
        <v>313.33</v>
      </c>
      <c r="AF22">
        <v>316.33</v>
      </c>
      <c r="AG22">
        <f t="shared" si="1"/>
        <v>315.74646222263448</v>
      </c>
      <c r="AH22">
        <f t="shared" si="3"/>
        <v>31.680000000000007</v>
      </c>
      <c r="AI22">
        <f t="shared" si="4"/>
        <v>0.3405163376126758</v>
      </c>
      <c r="AJ22">
        <v>1981.7083</v>
      </c>
      <c r="AK22">
        <f t="shared" si="2"/>
        <v>340.4180422899999</v>
      </c>
      <c r="AL22">
        <v>340.17</v>
      </c>
      <c r="AN22">
        <v>1981.7083</v>
      </c>
      <c r="AO22">
        <f t="shared" si="0"/>
        <v>335.30182156000001</v>
      </c>
    </row>
    <row r="23" spans="1:41">
      <c r="A23" t="s">
        <v>15</v>
      </c>
      <c r="B23" t="s">
        <v>16</v>
      </c>
      <c r="C23">
        <v>1969</v>
      </c>
      <c r="D23">
        <v>13761785000</v>
      </c>
      <c r="E23">
        <f t="shared" si="5"/>
        <v>856501000</v>
      </c>
      <c r="F23" s="8">
        <f t="shared" si="6"/>
        <v>323.65747444151339</v>
      </c>
      <c r="G23" s="8">
        <f t="shared" si="16"/>
        <v>9.767222470738679E-2</v>
      </c>
      <c r="H23" s="8">
        <f t="shared" si="7"/>
        <v>323.67933071134951</v>
      </c>
      <c r="I23" s="8">
        <f t="shared" si="17"/>
        <v>8.4488635364599191E-2</v>
      </c>
      <c r="J23" s="8">
        <f t="shared" si="8"/>
        <v>323.70118698118608</v>
      </c>
      <c r="K23" s="8">
        <f t="shared" si="18"/>
        <v>7.2260439083865771E-2</v>
      </c>
      <c r="L23" s="8">
        <f t="shared" si="19"/>
        <v>-0.29066928865051977</v>
      </c>
      <c r="M23" s="8">
        <f t="shared" si="9"/>
        <v>0.39278136371614802</v>
      </c>
      <c r="N23" s="8">
        <f t="shared" si="15"/>
        <v>323.92001591605128</v>
      </c>
      <c r="O23" s="8">
        <f t="shared" si="10"/>
        <v>323.25243167412731</v>
      </c>
      <c r="P23" s="8">
        <f t="shared" si="20"/>
        <v>0.51490430229577666</v>
      </c>
      <c r="Q23" s="8">
        <f t="shared" si="11"/>
        <v>323.86095008294978</v>
      </c>
      <c r="R23" s="8">
        <f t="shared" si="12"/>
        <v>323.18987754668063</v>
      </c>
      <c r="S23" s="8">
        <f t="shared" si="21"/>
        <v>0.6085910421730687</v>
      </c>
      <c r="T23" s="8">
        <f t="shared" si="13"/>
        <v>323.8019761328689</v>
      </c>
      <c r="U23" s="8">
        <f t="shared" si="14"/>
        <v>323.12742570042275</v>
      </c>
      <c r="V23" s="8">
        <f t="shared" si="22"/>
        <v>0.70993145030814286</v>
      </c>
      <c r="W23" s="8">
        <f t="shared" si="23"/>
        <v>0.78012245331939312</v>
      </c>
      <c r="X23" s="8">
        <f t="shared" si="24"/>
        <v>0.62584680983718499</v>
      </c>
      <c r="Y23" s="8">
        <v>324.62</v>
      </c>
      <c r="Z23" s="8">
        <v>1969</v>
      </c>
      <c r="AA23" s="8">
        <f>AF133</f>
        <v>323.97000000000003</v>
      </c>
      <c r="AB23">
        <v>1959</v>
      </c>
      <c r="AC23">
        <v>11</v>
      </c>
      <c r="AD23">
        <v>1959.874</v>
      </c>
      <c r="AE23">
        <v>314.81</v>
      </c>
      <c r="AF23">
        <v>316.68</v>
      </c>
      <c r="AG23">
        <f t="shared" si="1"/>
        <v>315.81423234622559</v>
      </c>
      <c r="AH23">
        <f t="shared" si="3"/>
        <v>31.350000000000023</v>
      </c>
      <c r="AI23">
        <f t="shared" si="4"/>
        <v>0.74955363032205069</v>
      </c>
      <c r="AJ23">
        <v>1981.7917</v>
      </c>
      <c r="AK23">
        <f t="shared" si="2"/>
        <v>340.55200771</v>
      </c>
      <c r="AL23">
        <v>340.39</v>
      </c>
      <c r="AN23">
        <v>1981.7917</v>
      </c>
      <c r="AO23">
        <f t="shared" si="0"/>
        <v>335.45637844000021</v>
      </c>
    </row>
    <row r="24" spans="1:41">
      <c r="A24" t="s">
        <v>15</v>
      </c>
      <c r="B24" t="s">
        <v>16</v>
      </c>
      <c r="C24">
        <v>1970</v>
      </c>
      <c r="D24">
        <v>14899124000</v>
      </c>
      <c r="E24">
        <f t="shared" si="5"/>
        <v>1137339000</v>
      </c>
      <c r="F24" s="8">
        <f t="shared" si="6"/>
        <v>324.71634389064428</v>
      </c>
      <c r="G24" s="8">
        <f t="shared" si="16"/>
        <v>9.8380154936148975E-2</v>
      </c>
      <c r="H24" s="8">
        <f t="shared" si="7"/>
        <v>324.73995907983112</v>
      </c>
      <c r="I24" s="8">
        <f t="shared" si="17"/>
        <v>8.4123735372392622E-2</v>
      </c>
      <c r="J24" s="8">
        <f t="shared" si="8"/>
        <v>324.76357426901842</v>
      </c>
      <c r="K24" s="8">
        <f t="shared" si="18"/>
        <v>7.0982670129054598E-2</v>
      </c>
      <c r="L24" s="8">
        <f t="shared" si="19"/>
        <v>-0.29004092016884897</v>
      </c>
      <c r="M24" s="8">
        <f t="shared" si="9"/>
        <v>0.37756058530367975</v>
      </c>
      <c r="N24" s="8">
        <f t="shared" si="15"/>
        <v>325.01135102484307</v>
      </c>
      <c r="O24" s="8">
        <f t="shared" si="10"/>
        <v>324.32717848926546</v>
      </c>
      <c r="P24" s="8">
        <f t="shared" si="20"/>
        <v>0.49395807595113761</v>
      </c>
      <c r="Q24" s="8">
        <f t="shared" si="11"/>
        <v>324.94879689739639</v>
      </c>
      <c r="R24" s="8">
        <f t="shared" si="12"/>
        <v>324.26108030486625</v>
      </c>
      <c r="S24" s="8">
        <f t="shared" si="21"/>
        <v>0.59123749756452992</v>
      </c>
      <c r="T24" s="8">
        <f t="shared" si="13"/>
        <v>324.88634505113851</v>
      </c>
      <c r="U24" s="8">
        <f t="shared" si="14"/>
        <v>324.19509533735095</v>
      </c>
      <c r="V24" s="8">
        <f t="shared" si="22"/>
        <v>0.69706579571307981</v>
      </c>
      <c r="W24" s="8">
        <f t="shared" si="23"/>
        <v>0.76891969513371805</v>
      </c>
      <c r="X24" s="8">
        <f t="shared" si="24"/>
        <v>0.74333572144233051</v>
      </c>
      <c r="Y24" s="8">
        <v>325.68</v>
      </c>
      <c r="Z24" s="8">
        <v>1970</v>
      </c>
      <c r="AA24" s="8">
        <f>AF145</f>
        <v>325.02999999999997</v>
      </c>
      <c r="AB24">
        <v>1959</v>
      </c>
      <c r="AC24">
        <v>12</v>
      </c>
      <c r="AD24">
        <v>1959.9562000000001</v>
      </c>
      <c r="AE24">
        <v>315.58</v>
      </c>
      <c r="AF24">
        <v>316.35000000000002</v>
      </c>
      <c r="AG24">
        <f t="shared" si="1"/>
        <v>315.87992747585793</v>
      </c>
      <c r="AH24">
        <f t="shared" si="3"/>
        <v>31.399999999999977</v>
      </c>
      <c r="AI24">
        <f t="shared" si="4"/>
        <v>0.22096817795332224</v>
      </c>
      <c r="AJ24">
        <v>1981.875</v>
      </c>
      <c r="AK24">
        <f t="shared" si="2"/>
        <v>340.68581249999988</v>
      </c>
      <c r="AL24">
        <v>340.75</v>
      </c>
      <c r="AN24">
        <v>1981.875</v>
      </c>
      <c r="AO24">
        <f t="shared" si="0"/>
        <v>335.61075000000028</v>
      </c>
    </row>
    <row r="25" spans="1:41">
      <c r="A25" t="s">
        <v>15</v>
      </c>
      <c r="B25" t="s">
        <v>16</v>
      </c>
      <c r="C25">
        <v>1971</v>
      </c>
      <c r="D25">
        <v>15503855000</v>
      </c>
      <c r="E25">
        <f t="shared" si="5"/>
        <v>604731000</v>
      </c>
      <c r="F25" s="8">
        <f t="shared" si="6"/>
        <v>325.86272331906963</v>
      </c>
      <c r="G25" s="8">
        <f t="shared" si="16"/>
        <v>7.6882357787754541E-2</v>
      </c>
      <c r="H25" s="8">
        <f t="shared" si="7"/>
        <v>325.88824279302133</v>
      </c>
      <c r="I25" s="8">
        <f t="shared" si="17"/>
        <v>6.3381691265692056E-2</v>
      </c>
      <c r="J25" s="8">
        <f t="shared" si="8"/>
        <v>325.91376226697344</v>
      </c>
      <c r="K25" s="8">
        <f t="shared" si="18"/>
        <v>5.1183511844992882E-2</v>
      </c>
      <c r="L25" s="8">
        <f t="shared" si="19"/>
        <v>-0.25175720697865245</v>
      </c>
      <c r="M25" s="8">
        <f t="shared" si="9"/>
        <v>0.35847350680942586</v>
      </c>
      <c r="N25" s="8">
        <f t="shared" si="15"/>
        <v>326.23146325409164</v>
      </c>
      <c r="O25" s="8">
        <f t="shared" si="10"/>
        <v>325.52874501262943</v>
      </c>
      <c r="P25" s="8">
        <f t="shared" si="20"/>
        <v>0.37363265958538039</v>
      </c>
      <c r="Q25" s="8">
        <f t="shared" si="11"/>
        <v>326.16536506969243</v>
      </c>
      <c r="R25" s="8">
        <f t="shared" si="12"/>
        <v>325.45903498412611</v>
      </c>
      <c r="S25" s="8">
        <f t="shared" si="21"/>
        <v>0.4637133528441143</v>
      </c>
      <c r="T25" s="8">
        <f t="shared" si="13"/>
        <v>326.09938010217712</v>
      </c>
      <c r="U25" s="8">
        <f t="shared" si="14"/>
        <v>325.3894496486036</v>
      </c>
      <c r="V25" s="8">
        <f t="shared" si="22"/>
        <v>0.56332582998123626</v>
      </c>
      <c r="W25" s="8">
        <f t="shared" si="23"/>
        <v>0.68096501587388047</v>
      </c>
      <c r="X25" s="8">
        <f t="shared" si="24"/>
        <v>0.50170484139708071</v>
      </c>
      <c r="Y25" s="8">
        <v>326.32</v>
      </c>
      <c r="Z25" s="8">
        <v>1971</v>
      </c>
      <c r="AA25" s="8">
        <f>AF157</f>
        <v>326.14</v>
      </c>
      <c r="AB25">
        <v>1960</v>
      </c>
      <c r="AC25">
        <v>1</v>
      </c>
      <c r="AD25">
        <v>1960.0409999999999</v>
      </c>
      <c r="AE25">
        <v>316.43</v>
      </c>
      <c r="AF25">
        <v>316.39999999999998</v>
      </c>
      <c r="AG25">
        <f t="shared" si="1"/>
        <v>315.94786316419891</v>
      </c>
      <c r="AH25">
        <f t="shared" si="3"/>
        <v>31.360000000000014</v>
      </c>
      <c r="AI25">
        <f t="shared" si="4"/>
        <v>0.20442771828820414</v>
      </c>
      <c r="AJ25">
        <v>1981.9583</v>
      </c>
      <c r="AK25">
        <f t="shared" si="2"/>
        <v>340.81961728999977</v>
      </c>
      <c r="AL25">
        <v>340.85</v>
      </c>
      <c r="AN25">
        <v>1981.9583</v>
      </c>
      <c r="AO25">
        <f t="shared" si="0"/>
        <v>335.7651215599999</v>
      </c>
    </row>
    <row r="26" spans="1:41">
      <c r="A26" t="s">
        <v>15</v>
      </c>
      <c r="B26" t="s">
        <v>16</v>
      </c>
      <c r="C26">
        <v>1972</v>
      </c>
      <c r="D26">
        <v>16224597000</v>
      </c>
      <c r="E26">
        <f t="shared" si="5"/>
        <v>720742000</v>
      </c>
      <c r="F26" s="8">
        <f t="shared" si="6"/>
        <v>327.05563240777104</v>
      </c>
      <c r="G26" s="8">
        <f t="shared" si="16"/>
        <v>8.1585872369093676E-2</v>
      </c>
      <c r="H26" s="8">
        <f t="shared" si="7"/>
        <v>327.08313345828208</v>
      </c>
      <c r="I26" s="8">
        <f t="shared" si="17"/>
        <v>9.8052562695704837E-2</v>
      </c>
      <c r="J26" s="8">
        <f t="shared" si="8"/>
        <v>327.11063450879345</v>
      </c>
      <c r="K26" s="8">
        <f t="shared" si="18"/>
        <v>0.11603186858096928</v>
      </c>
      <c r="L26" s="8">
        <f t="shared" si="19"/>
        <v>0.31313345828209549</v>
      </c>
      <c r="M26" s="8">
        <f t="shared" si="9"/>
        <v>0.35384687879721938</v>
      </c>
      <c r="N26" s="8">
        <f t="shared" si="15"/>
        <v>327.51032157193413</v>
      </c>
      <c r="O26" s="8">
        <f t="shared" si="10"/>
        <v>326.78816468404074</v>
      </c>
      <c r="P26" s="8">
        <f t="shared" si="20"/>
        <v>3.2995574630046733E-4</v>
      </c>
      <c r="Q26" s="8">
        <f t="shared" si="11"/>
        <v>327.4406115434308</v>
      </c>
      <c r="R26" s="8">
        <f t="shared" si="12"/>
        <v>326.71477018681634</v>
      </c>
      <c r="S26" s="8">
        <f t="shared" si="21"/>
        <v>3.0503322643001866E-3</v>
      </c>
      <c r="T26" s="8">
        <f t="shared" si="13"/>
        <v>327.3710262079083</v>
      </c>
      <c r="U26" s="8">
        <f t="shared" si="14"/>
        <v>326.64151240430652</v>
      </c>
      <c r="V26" s="8">
        <f t="shared" si="22"/>
        <v>1.6509062247085277E-2</v>
      </c>
      <c r="W26" s="8">
        <f t="shared" si="23"/>
        <v>5.5229813183643728E-2</v>
      </c>
      <c r="X26" s="8">
        <f t="shared" si="24"/>
        <v>0.41473074611036509</v>
      </c>
      <c r="Y26" s="8">
        <v>327.45999999999998</v>
      </c>
      <c r="Z26" s="8">
        <v>1972</v>
      </c>
      <c r="AA26" s="8">
        <f>AE169</f>
        <v>326.77</v>
      </c>
      <c r="AB26">
        <v>1960</v>
      </c>
      <c r="AC26">
        <v>2</v>
      </c>
      <c r="AD26">
        <v>1960.1257000000001</v>
      </c>
      <c r="AE26">
        <v>316.98</v>
      </c>
      <c r="AF26">
        <v>316.36</v>
      </c>
      <c r="AG26">
        <f t="shared" si="1"/>
        <v>316.01588398735987</v>
      </c>
      <c r="AH26">
        <f t="shared" si="3"/>
        <v>31.279999999999973</v>
      </c>
      <c r="AI26">
        <f t="shared" si="4"/>
        <v>0.11841583015535091</v>
      </c>
      <c r="AJ26">
        <v>1982.0417</v>
      </c>
      <c r="AK26">
        <f t="shared" si="2"/>
        <v>340.95358270999986</v>
      </c>
      <c r="AL26">
        <v>341.09</v>
      </c>
      <c r="AN26">
        <v>1982.0417</v>
      </c>
      <c r="AO26">
        <f t="shared" si="0"/>
        <v>335.9196784400001</v>
      </c>
    </row>
    <row r="27" spans="1:41">
      <c r="A27" t="s">
        <v>15</v>
      </c>
      <c r="B27" t="s">
        <v>16</v>
      </c>
      <c r="C27">
        <v>1973</v>
      </c>
      <c r="D27">
        <v>17085094000</v>
      </c>
      <c r="E27">
        <f t="shared" si="5"/>
        <v>860497000</v>
      </c>
      <c r="F27" s="8">
        <f t="shared" si="6"/>
        <v>328.3039973609919</v>
      </c>
      <c r="G27" s="8">
        <f t="shared" si="16"/>
        <v>6.0517298398955047E-2</v>
      </c>
      <c r="H27" s="8">
        <f t="shared" si="7"/>
        <v>328.3335721074385</v>
      </c>
      <c r="I27" s="8">
        <f t="shared" si="17"/>
        <v>4.6841032678617459E-2</v>
      </c>
      <c r="J27" s="8">
        <f t="shared" si="8"/>
        <v>328.3631468538855</v>
      </c>
      <c r="K27" s="8">
        <f t="shared" si="18"/>
        <v>3.491409821289241E-2</v>
      </c>
      <c r="L27" s="8">
        <f t="shared" si="19"/>
        <v>-0.21642789256151218</v>
      </c>
      <c r="M27" s="8">
        <f t="shared" si="9"/>
        <v>0.34766282792138486</v>
      </c>
      <c r="N27" s="8">
        <f t="shared" si="15"/>
        <v>328.86186061962354</v>
      </c>
      <c r="O27" s="8">
        <f t="shared" si="10"/>
        <v>328.11916033820529</v>
      </c>
      <c r="P27" s="8">
        <f t="shared" si="20"/>
        <v>0.18562281417538956</v>
      </c>
      <c r="Q27" s="8">
        <f t="shared" si="11"/>
        <v>328.78846612239914</v>
      </c>
      <c r="R27" s="8">
        <f t="shared" si="12"/>
        <v>328.04200259072644</v>
      </c>
      <c r="S27" s="8">
        <f t="shared" si="21"/>
        <v>0.25806136782866007</v>
      </c>
      <c r="T27" s="8">
        <f t="shared" si="13"/>
        <v>328.71520833988933</v>
      </c>
      <c r="U27" s="8">
        <f t="shared" si="14"/>
        <v>327.96499413145506</v>
      </c>
      <c r="V27" s="8">
        <f t="shared" si="22"/>
        <v>0.34223186623203594</v>
      </c>
      <c r="W27" s="8">
        <f t="shared" si="23"/>
        <v>0.50799740927357107</v>
      </c>
      <c r="X27" s="8">
        <f t="shared" si="24"/>
        <v>0.14199996035233653</v>
      </c>
      <c r="Y27" s="8">
        <v>329.68</v>
      </c>
      <c r="Z27" s="8">
        <v>1973</v>
      </c>
      <c r="AA27" s="8">
        <f>AE181</f>
        <v>328.55</v>
      </c>
      <c r="AB27">
        <v>1960</v>
      </c>
      <c r="AC27">
        <v>3</v>
      </c>
      <c r="AD27">
        <v>1960.2049</v>
      </c>
      <c r="AE27">
        <v>317.58</v>
      </c>
      <c r="AF27">
        <v>316.27999999999997</v>
      </c>
      <c r="AG27">
        <f t="shared" si="1"/>
        <v>316.07963764215225</v>
      </c>
      <c r="AH27">
        <f t="shared" si="3"/>
        <v>31.699999999999989</v>
      </c>
      <c r="AI27">
        <f t="shared" si="4"/>
        <v>4.0145074442299068E-2</v>
      </c>
      <c r="AJ27">
        <v>1982.125</v>
      </c>
      <c r="AK27">
        <f t="shared" si="2"/>
        <v>341.08738749999975</v>
      </c>
      <c r="AL27">
        <v>341.16</v>
      </c>
      <c r="AN27">
        <v>1982.125</v>
      </c>
      <c r="AO27">
        <f t="shared" si="0"/>
        <v>336.07405000000017</v>
      </c>
    </row>
    <row r="28" spans="1:41">
      <c r="A28" t="s">
        <v>15</v>
      </c>
      <c r="B28" t="s">
        <v>16</v>
      </c>
      <c r="C28">
        <v>1974</v>
      </c>
      <c r="D28">
        <v>17011072000</v>
      </c>
      <c r="E28">
        <f t="shared" si="5"/>
        <v>-74022000</v>
      </c>
      <c r="F28" s="8">
        <f t="shared" si="6"/>
        <v>329.6185713114009</v>
      </c>
      <c r="G28" s="8">
        <f t="shared" si="16"/>
        <v>8.9144827991656697E-2</v>
      </c>
      <c r="H28" s="8">
        <f t="shared" si="7"/>
        <v>329.65032973550598</v>
      </c>
      <c r="I28" s="8">
        <f t="shared" si="17"/>
        <v>0.10911773415945333</v>
      </c>
      <c r="J28" s="8">
        <f t="shared" si="8"/>
        <v>329.68208815961145</v>
      </c>
      <c r="K28" s="8">
        <f t="shared" si="18"/>
        <v>0.13110783533081413</v>
      </c>
      <c r="L28" s="8">
        <f t="shared" si="19"/>
        <v>0.33032973550598399</v>
      </c>
      <c r="M28" s="8">
        <f t="shared" si="9"/>
        <v>0.33989776778321623</v>
      </c>
      <c r="N28" s="8">
        <f t="shared" si="15"/>
        <v>330.30283799669201</v>
      </c>
      <c r="O28" s="8">
        <f t="shared" si="10"/>
        <v>329.53823485914228</v>
      </c>
      <c r="P28" s="8">
        <f t="shared" si="20"/>
        <v>4.7626453744853033E-2</v>
      </c>
      <c r="Q28" s="8">
        <f t="shared" si="11"/>
        <v>330.22568024921316</v>
      </c>
      <c r="R28" s="8">
        <f t="shared" si="12"/>
        <v>329.4572273414002</v>
      </c>
      <c r="S28" s="8">
        <f t="shared" si="21"/>
        <v>1.8831343227768475E-2</v>
      </c>
      <c r="T28" s="8">
        <f t="shared" si="13"/>
        <v>330.14867178994177</v>
      </c>
      <c r="U28" s="8">
        <f t="shared" si="14"/>
        <v>329.37638224437666</v>
      </c>
      <c r="V28" s="8">
        <f t="shared" si="22"/>
        <v>3.1789574809498533E-3</v>
      </c>
      <c r="W28" s="8">
        <f t="shared" si="23"/>
        <v>-0.1372273414002052</v>
      </c>
      <c r="X28" s="8">
        <f t="shared" si="24"/>
        <v>0.12309568414826799</v>
      </c>
      <c r="Y28" s="8">
        <v>330.19</v>
      </c>
      <c r="Z28" s="8">
        <v>1974</v>
      </c>
      <c r="AA28" s="8">
        <f>AF193</f>
        <v>329.32</v>
      </c>
      <c r="AB28">
        <v>1960</v>
      </c>
      <c r="AC28">
        <v>4</v>
      </c>
      <c r="AD28">
        <v>1960.2896000000001</v>
      </c>
      <c r="AE28">
        <v>319.02999999999997</v>
      </c>
      <c r="AF28">
        <v>316.7</v>
      </c>
      <c r="AG28">
        <f t="shared" si="1"/>
        <v>316.14797918423221</v>
      </c>
      <c r="AH28">
        <f t="shared" si="3"/>
        <v>32.220000000000027</v>
      </c>
      <c r="AI28">
        <f t="shared" si="4"/>
        <v>0.30472698104092061</v>
      </c>
      <c r="AJ28">
        <v>1982.2083</v>
      </c>
      <c r="AK28">
        <f t="shared" si="2"/>
        <v>341.22119229000009</v>
      </c>
      <c r="AL28">
        <v>341.18</v>
      </c>
      <c r="AN28">
        <v>1982.2083</v>
      </c>
      <c r="AO28">
        <f t="shared" si="0"/>
        <v>336.22842156000024</v>
      </c>
    </row>
    <row r="29" spans="1:41">
      <c r="A29" t="s">
        <v>15</v>
      </c>
      <c r="B29" t="s">
        <v>16</v>
      </c>
      <c r="C29">
        <v>1975</v>
      </c>
      <c r="D29">
        <v>17052752000</v>
      </c>
      <c r="E29">
        <f t="shared" si="5"/>
        <v>41680000</v>
      </c>
      <c r="F29" s="8">
        <f t="shared" si="6"/>
        <v>330.92744980628845</v>
      </c>
      <c r="G29" s="8">
        <f t="shared" si="16"/>
        <v>7.6474686198918767E-3</v>
      </c>
      <c r="H29" s="8">
        <f t="shared" si="7"/>
        <v>330.96138244716241</v>
      </c>
      <c r="I29" s="8">
        <f t="shared" si="17"/>
        <v>1.4733698479140614E-2</v>
      </c>
      <c r="J29" s="8">
        <f t="shared" si="8"/>
        <v>330.99531508803682</v>
      </c>
      <c r="K29" s="8">
        <f t="shared" si="18"/>
        <v>2.4122776571892435E-2</v>
      </c>
      <c r="L29" s="8">
        <f t="shared" si="19"/>
        <v>0.12138244716243207</v>
      </c>
      <c r="M29" s="8">
        <f t="shared" si="9"/>
        <v>0.350280501837966</v>
      </c>
      <c r="N29" s="8">
        <f t="shared" si="15"/>
        <v>331.71245162805843</v>
      </c>
      <c r="O29" s="8">
        <f t="shared" si="10"/>
        <v>330.92642236331193</v>
      </c>
      <c r="P29" s="8">
        <f t="shared" si="20"/>
        <v>7.4688248804233087E-3</v>
      </c>
      <c r="Q29" s="8">
        <f t="shared" si="11"/>
        <v>331.63144411031635</v>
      </c>
      <c r="R29" s="8">
        <f t="shared" si="12"/>
        <v>330.84148301542854</v>
      </c>
      <c r="S29" s="8">
        <f t="shared" si="21"/>
        <v>2.1993347613525902E-6</v>
      </c>
      <c r="T29" s="8">
        <f t="shared" si="13"/>
        <v>331.55059901329281</v>
      </c>
      <c r="U29" s="8">
        <f t="shared" si="14"/>
        <v>330.75671978848811</v>
      </c>
      <c r="V29" s="8">
        <f t="shared" si="22"/>
        <v>6.9355936294605534E-3</v>
      </c>
      <c r="W29" s="8">
        <f t="shared" si="23"/>
        <v>-1.4830154285618846E-3</v>
      </c>
      <c r="X29" s="8">
        <f t="shared" si="24"/>
        <v>-0.22617187556733143</v>
      </c>
      <c r="Y29" s="8">
        <v>331.13</v>
      </c>
      <c r="Z29" s="8">
        <v>1975</v>
      </c>
      <c r="AA29" s="8">
        <f>AF205</f>
        <v>330.84</v>
      </c>
      <c r="AB29">
        <v>1960</v>
      </c>
      <c r="AC29">
        <v>5</v>
      </c>
      <c r="AD29">
        <v>1960.3715999999999</v>
      </c>
      <c r="AE29">
        <v>320.04000000000002</v>
      </c>
      <c r="AF29">
        <v>317.22000000000003</v>
      </c>
      <c r="AG29">
        <f t="shared" si="1"/>
        <v>316.21430064830099</v>
      </c>
      <c r="AH29">
        <f t="shared" si="3"/>
        <v>32.470000000000027</v>
      </c>
      <c r="AI29">
        <f t="shared" si="4"/>
        <v>1.0114311860078613</v>
      </c>
      <c r="AJ29">
        <v>1982.2917</v>
      </c>
      <c r="AK29">
        <f t="shared" si="2"/>
        <v>341.35515770999973</v>
      </c>
      <c r="AL29">
        <v>341.32</v>
      </c>
      <c r="AN29">
        <v>1982.2917</v>
      </c>
      <c r="AO29">
        <f t="shared" si="0"/>
        <v>336.38297843999999</v>
      </c>
    </row>
    <row r="30" spans="1:41">
      <c r="A30" t="s">
        <v>15</v>
      </c>
      <c r="B30" t="s">
        <v>16</v>
      </c>
      <c r="C30">
        <v>1976</v>
      </c>
      <c r="D30">
        <v>17989112000</v>
      </c>
      <c r="E30">
        <f t="shared" si="5"/>
        <v>936360000</v>
      </c>
      <c r="F30" s="8">
        <f t="shared" si="6"/>
        <v>332.23953527459111</v>
      </c>
      <c r="G30" s="8">
        <f t="shared" si="16"/>
        <v>0.32437042900354779</v>
      </c>
      <c r="H30" s="8">
        <f t="shared" si="7"/>
        <v>332.27564745943232</v>
      </c>
      <c r="I30" s="8">
        <f t="shared" si="17"/>
        <v>0.36680884511680545</v>
      </c>
      <c r="J30" s="8">
        <f t="shared" si="8"/>
        <v>332.31175964427405</v>
      </c>
      <c r="K30" s="8">
        <f t="shared" si="18"/>
        <v>0.41185544101873195</v>
      </c>
      <c r="L30" s="8">
        <f t="shared" si="19"/>
        <v>0.60564745943230491</v>
      </c>
      <c r="M30" s="8">
        <f t="shared" si="9"/>
        <v>0.35823700152847421</v>
      </c>
      <c r="N30" s="8">
        <f t="shared" si="15"/>
        <v>333.10596633059208</v>
      </c>
      <c r="O30" s="8">
        <f t="shared" si="10"/>
        <v>332.2987556423671</v>
      </c>
      <c r="P30" s="8">
        <f t="shared" si="20"/>
        <v>0.3953336578084421</v>
      </c>
      <c r="Q30" s="8">
        <f t="shared" si="11"/>
        <v>333.02102698270869</v>
      </c>
      <c r="R30" s="8">
        <f t="shared" si="12"/>
        <v>332.20980526987324</v>
      </c>
      <c r="S30" s="8">
        <f t="shared" si="21"/>
        <v>0.29138972938290764</v>
      </c>
      <c r="T30" s="8">
        <f t="shared" si="13"/>
        <v>332.93626375576827</v>
      </c>
      <c r="U30" s="8">
        <f t="shared" si="14"/>
        <v>332.12104529392946</v>
      </c>
      <c r="V30" s="8">
        <f t="shared" si="22"/>
        <v>0.20344185717589455</v>
      </c>
      <c r="W30" s="8">
        <f t="shared" si="23"/>
        <v>-0.53980526987322719</v>
      </c>
      <c r="X30" s="8">
        <f t="shared" si="24"/>
        <v>-0.48210910705042426</v>
      </c>
      <c r="Y30" s="8">
        <v>332.03</v>
      </c>
      <c r="Z30" s="8">
        <v>1976</v>
      </c>
      <c r="AA30" s="8">
        <f>AF217</f>
        <v>331.67</v>
      </c>
      <c r="AB30">
        <v>1960</v>
      </c>
      <c r="AC30">
        <v>6</v>
      </c>
      <c r="AD30">
        <v>1960.4563000000001</v>
      </c>
      <c r="AE30">
        <v>319.58999999999997</v>
      </c>
      <c r="AF30">
        <v>317.47000000000003</v>
      </c>
      <c r="AG30">
        <f t="shared" si="1"/>
        <v>316.28296993953541</v>
      </c>
      <c r="AH30">
        <f t="shared" si="3"/>
        <v>32.519999999999982</v>
      </c>
      <c r="AI30">
        <f t="shared" si="4"/>
        <v>1.4090403644466436</v>
      </c>
      <c r="AJ30">
        <v>1982.375</v>
      </c>
      <c r="AK30">
        <f t="shared" si="2"/>
        <v>341.48896250000007</v>
      </c>
      <c r="AL30">
        <v>341.67</v>
      </c>
      <c r="AN30">
        <v>1982.375</v>
      </c>
      <c r="AO30">
        <f t="shared" si="0"/>
        <v>336.53735000000006</v>
      </c>
    </row>
    <row r="31" spans="1:41">
      <c r="A31" t="s">
        <v>15</v>
      </c>
      <c r="B31" t="s">
        <v>16</v>
      </c>
      <c r="C31">
        <v>1977</v>
      </c>
      <c r="D31">
        <v>18498636000</v>
      </c>
      <c r="E31">
        <f t="shared" si="5"/>
        <v>509524000</v>
      </c>
      <c r="F31" s="8">
        <f t="shared" si="6"/>
        <v>333.62366684718825</v>
      </c>
      <c r="G31" s="8">
        <f t="shared" si="16"/>
        <v>0.72874708598835247</v>
      </c>
      <c r="H31" s="8">
        <f t="shared" si="7"/>
        <v>333.66207825391086</v>
      </c>
      <c r="I31" s="8">
        <f t="shared" si="17"/>
        <v>0.79580361110068687</v>
      </c>
      <c r="J31" s="8">
        <f t="shared" si="8"/>
        <v>333.70048966063399</v>
      </c>
      <c r="K31" s="8">
        <f t="shared" si="18"/>
        <v>0.86581100854679394</v>
      </c>
      <c r="L31" s="8">
        <f t="shared" si="19"/>
        <v>0.89207825391088136</v>
      </c>
      <c r="M31" s="8">
        <f t="shared" si="9"/>
        <v>0.34921606431773955</v>
      </c>
      <c r="N31" s="8">
        <f t="shared" si="15"/>
        <v>334.59797752375766</v>
      </c>
      <c r="O31" s="8">
        <f t="shared" si="10"/>
        <v>333.76808826539656</v>
      </c>
      <c r="P31" s="8">
        <f t="shared" si="20"/>
        <v>0.996180185522344</v>
      </c>
      <c r="Q31" s="8">
        <f t="shared" si="11"/>
        <v>334.50902715126381</v>
      </c>
      <c r="R31" s="8">
        <f t="shared" si="12"/>
        <v>333.67503903584947</v>
      </c>
      <c r="S31" s="8">
        <f t="shared" si="21"/>
        <v>0.81909565641136317</v>
      </c>
      <c r="T31" s="8">
        <f t="shared" si="13"/>
        <v>334.42026717532002</v>
      </c>
      <c r="U31" s="8">
        <f t="shared" si="14"/>
        <v>333.58219506082008</v>
      </c>
      <c r="V31" s="8">
        <f t="shared" si="22"/>
        <v>0.65966081682056898</v>
      </c>
      <c r="W31" s="8">
        <f t="shared" si="23"/>
        <v>-0.90503903584948375</v>
      </c>
      <c r="X31" s="8">
        <f t="shared" si="24"/>
        <v>-0.53894195214676677</v>
      </c>
      <c r="Y31" s="8">
        <v>333.84</v>
      </c>
      <c r="Z31" s="8">
        <v>1977</v>
      </c>
      <c r="AA31" s="8">
        <f>AF229</f>
        <v>332.77</v>
      </c>
      <c r="AB31">
        <v>1960</v>
      </c>
      <c r="AC31">
        <v>7</v>
      </c>
      <c r="AD31">
        <v>1960.5382999999999</v>
      </c>
      <c r="AE31">
        <v>318.18</v>
      </c>
      <c r="AF31">
        <v>317.52</v>
      </c>
      <c r="AG31">
        <f t="shared" si="1"/>
        <v>316.34960946496375</v>
      </c>
      <c r="AH31">
        <f t="shared" si="3"/>
        <v>32.19</v>
      </c>
      <c r="AI31">
        <f t="shared" si="4"/>
        <v>1.3698140045024005</v>
      </c>
      <c r="AJ31">
        <v>1982.4583</v>
      </c>
      <c r="AK31">
        <f t="shared" si="2"/>
        <v>341.62276728999996</v>
      </c>
      <c r="AL31">
        <v>341.43</v>
      </c>
      <c r="AN31">
        <v>1982.4583</v>
      </c>
      <c r="AO31">
        <f t="shared" si="0"/>
        <v>336.69172156000013</v>
      </c>
    </row>
    <row r="32" spans="1:41">
      <c r="A32" t="s">
        <v>15</v>
      </c>
      <c r="B32" t="s">
        <v>16</v>
      </c>
      <c r="C32">
        <v>1978</v>
      </c>
      <c r="D32">
        <v>19069290000</v>
      </c>
      <c r="E32">
        <f t="shared" si="5"/>
        <v>570654000</v>
      </c>
      <c r="F32" s="8">
        <f t="shared" si="6"/>
        <v>335.04700259258703</v>
      </c>
      <c r="G32" s="8">
        <f t="shared" si="16"/>
        <v>1.3691918581627367E-3</v>
      </c>
      <c r="H32" s="8">
        <f t="shared" si="7"/>
        <v>335.08777834440167</v>
      </c>
      <c r="I32" s="8">
        <f t="shared" si="17"/>
        <v>6.0494708578662029E-3</v>
      </c>
      <c r="J32" s="8">
        <f t="shared" si="8"/>
        <v>335.12855409621682</v>
      </c>
      <c r="K32" s="8">
        <f t="shared" si="18"/>
        <v>1.4055073729788464E-2</v>
      </c>
      <c r="L32" s="8">
        <f t="shared" si="19"/>
        <v>7.7778344401679078E-2</v>
      </c>
      <c r="M32" s="8">
        <f t="shared" si="9"/>
        <v>0.34890720208390791</v>
      </c>
      <c r="N32" s="8">
        <f t="shared" si="15"/>
        <v>336.13243335742112</v>
      </c>
      <c r="O32" s="8">
        <f t="shared" si="10"/>
        <v>335.27922037038832</v>
      </c>
      <c r="P32" s="8">
        <f t="shared" si="20"/>
        <v>7.2479607832026977E-2</v>
      </c>
      <c r="Q32" s="8">
        <f t="shared" si="11"/>
        <v>336.03938412787403</v>
      </c>
      <c r="R32" s="8">
        <f t="shared" si="12"/>
        <v>335.18198155071758</v>
      </c>
      <c r="S32" s="8">
        <f t="shared" si="21"/>
        <v>2.95776537872268E-2</v>
      </c>
      <c r="T32" s="8">
        <f t="shared" si="13"/>
        <v>335.94654015284465</v>
      </c>
      <c r="U32" s="8">
        <f t="shared" si="14"/>
        <v>335.08496343449082</v>
      </c>
      <c r="V32" s="8">
        <f t="shared" si="22"/>
        <v>5.6195165106603428E-3</v>
      </c>
      <c r="W32" s="8">
        <f t="shared" si="23"/>
        <v>-0.17198155071758947</v>
      </c>
      <c r="X32" s="8">
        <f t="shared" si="24"/>
        <v>-0.53156961840606221</v>
      </c>
      <c r="Y32" s="8">
        <v>335.41</v>
      </c>
      <c r="Z32" s="8">
        <v>1978</v>
      </c>
      <c r="AA32">
        <v>335.01</v>
      </c>
      <c r="AB32">
        <v>1960</v>
      </c>
      <c r="AC32">
        <v>8</v>
      </c>
      <c r="AD32">
        <v>1960.623</v>
      </c>
      <c r="AE32">
        <v>315.89999999999998</v>
      </c>
      <c r="AF32">
        <v>317.19</v>
      </c>
      <c r="AG32">
        <f t="shared" si="1"/>
        <v>316.41860807715705</v>
      </c>
      <c r="AH32">
        <f t="shared" si="3"/>
        <v>32.079999999999984</v>
      </c>
      <c r="AI32">
        <f t="shared" si="4"/>
        <v>0.59504549862734646</v>
      </c>
      <c r="AJ32">
        <v>1982.5417</v>
      </c>
      <c r="AK32">
        <f t="shared" si="2"/>
        <v>341.75673271000005</v>
      </c>
      <c r="AL32">
        <v>341.61</v>
      </c>
      <c r="AN32">
        <v>1982.5417</v>
      </c>
      <c r="AO32">
        <f t="shared" si="0"/>
        <v>336.84627843999988</v>
      </c>
    </row>
    <row r="33" spans="1:43">
      <c r="A33" t="s">
        <v>15</v>
      </c>
      <c r="B33" t="s">
        <v>16</v>
      </c>
      <c r="C33">
        <v>1979</v>
      </c>
      <c r="D33">
        <v>19609020000</v>
      </c>
      <c r="E33">
        <f t="shared" si="5"/>
        <v>539730000</v>
      </c>
      <c r="F33" s="8">
        <f t="shared" si="6"/>
        <v>336.51424602050116</v>
      </c>
      <c r="G33" s="8">
        <f t="shared" si="16"/>
        <v>8.6580720580753973E-2</v>
      </c>
      <c r="H33" s="8">
        <f t="shared" si="7"/>
        <v>336.5574590537575</v>
      </c>
      <c r="I33" s="8">
        <f t="shared" si="17"/>
        <v>0.11387861296288732</v>
      </c>
      <c r="J33" s="8">
        <f t="shared" si="8"/>
        <v>336.60067208701435</v>
      </c>
      <c r="K33" s="8">
        <f t="shared" si="18"/>
        <v>0.14491123783183657</v>
      </c>
      <c r="L33" s="8">
        <f t="shared" si="19"/>
        <v>0.33745905375747043</v>
      </c>
      <c r="M33" s="8">
        <f t="shared" si="9"/>
        <v>0.34782705714148432</v>
      </c>
      <c r="N33" s="8">
        <f t="shared" si="15"/>
        <v>337.71650181210612</v>
      </c>
      <c r="O33" s="8">
        <f t="shared" si="10"/>
        <v>336.8392109845621</v>
      </c>
      <c r="P33" s="8">
        <f t="shared" si="20"/>
        <v>0.38342224340233239</v>
      </c>
      <c r="Q33" s="8">
        <f t="shared" si="11"/>
        <v>337.61926299243538</v>
      </c>
      <c r="R33" s="8">
        <f t="shared" si="12"/>
        <v>336.73768826865114</v>
      </c>
      <c r="S33" s="8">
        <f t="shared" si="21"/>
        <v>0.26800114349898746</v>
      </c>
      <c r="T33" s="8">
        <f t="shared" si="13"/>
        <v>337.52224487620862</v>
      </c>
      <c r="U33" s="8">
        <f t="shared" si="14"/>
        <v>336.63640230511498</v>
      </c>
      <c r="V33" s="8">
        <f t="shared" si="22"/>
        <v>0.17339087970504977</v>
      </c>
      <c r="W33" s="8">
        <f t="shared" si="23"/>
        <v>-0.5176882686511135</v>
      </c>
      <c r="X33" s="8">
        <f t="shared" si="24"/>
        <v>-0.29906364509006761</v>
      </c>
      <c r="Y33" s="8">
        <v>336.84</v>
      </c>
      <c r="Z33" s="8">
        <v>1979</v>
      </c>
      <c r="AA33">
        <v>336.22</v>
      </c>
      <c r="AB33">
        <v>1960</v>
      </c>
      <c r="AC33">
        <v>9</v>
      </c>
      <c r="AD33">
        <v>1960.7076999999999</v>
      </c>
      <c r="AE33">
        <v>314.17</v>
      </c>
      <c r="AF33">
        <v>317.08</v>
      </c>
      <c r="AG33">
        <f t="shared" si="1"/>
        <v>316.48777462141601</v>
      </c>
      <c r="AH33">
        <f t="shared" si="3"/>
        <v>31.829999999999984</v>
      </c>
      <c r="AI33">
        <f t="shared" si="4"/>
        <v>0.3507308990389334</v>
      </c>
      <c r="AJ33">
        <v>1982.625</v>
      </c>
      <c r="AK33">
        <f t="shared" si="2"/>
        <v>341.89053749999994</v>
      </c>
      <c r="AL33">
        <v>341.64</v>
      </c>
      <c r="AN33">
        <v>1982.625</v>
      </c>
      <c r="AO33">
        <f t="shared" si="0"/>
        <v>337.00064999999995</v>
      </c>
    </row>
    <row r="34" spans="1:43">
      <c r="A34" t="s">
        <v>15</v>
      </c>
      <c r="B34" t="s">
        <v>16</v>
      </c>
      <c r="C34">
        <v>1980</v>
      </c>
      <c r="D34">
        <v>19488524000</v>
      </c>
      <c r="E34">
        <f t="shared" si="5"/>
        <v>-120496000</v>
      </c>
      <c r="F34" s="8">
        <f t="shared" si="6"/>
        <v>338.02301775362997</v>
      </c>
      <c r="G34" s="8">
        <f t="shared" si="16"/>
        <v>1.1445201038376386E-2</v>
      </c>
      <c r="H34" s="8">
        <f t="shared" si="7"/>
        <v>338.06873705222375</v>
      </c>
      <c r="I34" s="8">
        <f t="shared" si="17"/>
        <v>3.7531487702346191E-3</v>
      </c>
      <c r="J34" s="8">
        <f t="shared" si="8"/>
        <v>338.11445635081805</v>
      </c>
      <c r="K34" s="8">
        <f t="shared" si="18"/>
        <v>2.4160502989153674E-4</v>
      </c>
      <c r="L34" s="8">
        <f t="shared" si="19"/>
        <v>-6.1262947776242527E-2</v>
      </c>
      <c r="M34" s="8">
        <f t="shared" si="9"/>
        <v>0.34758671779863815</v>
      </c>
      <c r="N34" s="8">
        <f t="shared" si="15"/>
        <v>339.34547632198542</v>
      </c>
      <c r="O34" s="8">
        <f t="shared" si="10"/>
        <v>338.44342508189123</v>
      </c>
      <c r="P34" s="8">
        <f t="shared" si="20"/>
        <v>9.8235281958529985E-2</v>
      </c>
      <c r="Q34" s="8">
        <f t="shared" si="11"/>
        <v>339.24395360607446</v>
      </c>
      <c r="R34" s="8">
        <f t="shared" si="12"/>
        <v>338.3375211159015</v>
      </c>
      <c r="S34" s="8">
        <f t="shared" si="21"/>
        <v>4.3065013545003715E-2</v>
      </c>
      <c r="T34" s="8">
        <f t="shared" si="13"/>
        <v>339.1426676425383</v>
      </c>
      <c r="U34" s="8">
        <f t="shared" si="14"/>
        <v>338.23187056084322</v>
      </c>
      <c r="V34" s="8">
        <f t="shared" si="22"/>
        <v>1.0377611166513047E-2</v>
      </c>
      <c r="W34" s="8">
        <f t="shared" si="23"/>
        <v>-0.2075211159014998</v>
      </c>
      <c r="X34" s="8">
        <f t="shared" si="24"/>
        <v>-0.4009735732203315</v>
      </c>
      <c r="Y34" s="8">
        <v>338.76</v>
      </c>
      <c r="Z34" s="8">
        <v>1980</v>
      </c>
      <c r="AA34">
        <v>338.13</v>
      </c>
      <c r="AB34">
        <v>1960</v>
      </c>
      <c r="AC34">
        <v>10</v>
      </c>
      <c r="AD34">
        <v>1960.7896000000001</v>
      </c>
      <c r="AE34">
        <v>313.83</v>
      </c>
      <c r="AF34">
        <v>316.83</v>
      </c>
      <c r="AG34">
        <f t="shared" si="1"/>
        <v>316.55481474934652</v>
      </c>
      <c r="AH34">
        <f t="shared" si="3"/>
        <v>31.879999999999995</v>
      </c>
      <c r="AI34">
        <f t="shared" si="4"/>
        <v>7.5726922177210179E-2</v>
      </c>
      <c r="AJ34">
        <v>1982.7083</v>
      </c>
      <c r="AK34">
        <f t="shared" si="2"/>
        <v>342.02434228999982</v>
      </c>
      <c r="AL34">
        <v>341.56</v>
      </c>
      <c r="AN34">
        <v>1982.7083</v>
      </c>
      <c r="AO34">
        <f t="shared" si="0"/>
        <v>337.15502156000002</v>
      </c>
    </row>
    <row r="35" spans="1:43">
      <c r="A35" t="s">
        <v>15</v>
      </c>
      <c r="B35" t="s">
        <v>16</v>
      </c>
      <c r="C35">
        <v>1981</v>
      </c>
      <c r="D35">
        <v>19022903000</v>
      </c>
      <c r="E35">
        <f t="shared" si="5"/>
        <v>-465621000</v>
      </c>
      <c r="F35" s="8">
        <f t="shared" si="6"/>
        <v>339.52251819432524</v>
      </c>
      <c r="G35" s="8">
        <f t="shared" si="16"/>
        <v>1.0509980167705168E-2</v>
      </c>
      <c r="H35" s="8">
        <f t="shared" si="7"/>
        <v>339.5707283574385</v>
      </c>
      <c r="I35" s="8">
        <f t="shared" si="17"/>
        <v>2.2719037736102628E-2</v>
      </c>
      <c r="J35" s="8">
        <f t="shared" si="8"/>
        <v>339.61893852055221</v>
      </c>
      <c r="K35" s="8">
        <f t="shared" si="18"/>
        <v>3.9576534959494064E-2</v>
      </c>
      <c r="L35" s="8">
        <f t="shared" si="19"/>
        <v>0.15072835743848145</v>
      </c>
      <c r="M35" s="8">
        <f t="shared" si="9"/>
        <v>0.35839710218564536</v>
      </c>
      <c r="N35" s="8">
        <f t="shared" si="15"/>
        <v>340.93428960131865</v>
      </c>
      <c r="O35" s="8">
        <f t="shared" si="10"/>
        <v>340.00808839937861</v>
      </c>
      <c r="P35" s="8">
        <f t="shared" si="20"/>
        <v>0.34584796548367369</v>
      </c>
      <c r="Q35" s="8">
        <f t="shared" si="11"/>
        <v>340.82838563532891</v>
      </c>
      <c r="R35" s="8">
        <f t="shared" si="12"/>
        <v>339.8977113351084</v>
      </c>
      <c r="S35" s="8">
        <f t="shared" si="21"/>
        <v>0.22820811969103214</v>
      </c>
      <c r="T35" s="8">
        <f t="shared" si="13"/>
        <v>340.72273508027064</v>
      </c>
      <c r="U35" s="8">
        <f t="shared" si="14"/>
        <v>339.78760496003446</v>
      </c>
      <c r="V35" s="8">
        <f t="shared" si="22"/>
        <v>0.13513340664192319</v>
      </c>
      <c r="W35" s="8">
        <f t="shared" si="23"/>
        <v>-0.47771133510838126</v>
      </c>
      <c r="X35" s="8">
        <f t="shared" si="24"/>
        <v>-0.3235539134439212</v>
      </c>
      <c r="Y35" s="8">
        <v>340.12</v>
      </c>
      <c r="Z35" s="8">
        <v>1981</v>
      </c>
      <c r="AA35">
        <v>339.42</v>
      </c>
      <c r="AB35">
        <v>1960</v>
      </c>
      <c r="AC35">
        <v>11</v>
      </c>
      <c r="AD35">
        <v>1960.8742999999999</v>
      </c>
      <c r="AE35">
        <v>315</v>
      </c>
      <c r="AF35">
        <v>316.88</v>
      </c>
      <c r="AG35">
        <f t="shared" si="1"/>
        <v>316.62431279980717</v>
      </c>
      <c r="AH35">
        <f t="shared" si="3"/>
        <v>31.95999999999998</v>
      </c>
      <c r="AI35">
        <f t="shared" si="4"/>
        <v>6.53759443424453E-2</v>
      </c>
      <c r="AJ35">
        <v>1982.7917</v>
      </c>
      <c r="AK35">
        <f t="shared" si="2"/>
        <v>342.15830770999992</v>
      </c>
      <c r="AL35">
        <v>341.77</v>
      </c>
      <c r="AN35">
        <v>1982.7917</v>
      </c>
      <c r="AO35">
        <f t="shared" si="0"/>
        <v>337.30957844000022</v>
      </c>
    </row>
    <row r="36" spans="1:43">
      <c r="A36" t="s">
        <v>15</v>
      </c>
      <c r="B36" t="s">
        <v>16</v>
      </c>
      <c r="C36">
        <v>1982</v>
      </c>
      <c r="D36">
        <v>18871097000</v>
      </c>
      <c r="E36">
        <f t="shared" si="5"/>
        <v>-151806000</v>
      </c>
      <c r="F36" s="8">
        <f t="shared" si="6"/>
        <v>340.98619247934568</v>
      </c>
      <c r="G36" s="8">
        <f t="shared" si="16"/>
        <v>1.0776001344392896E-2</v>
      </c>
      <c r="H36" s="8">
        <f t="shared" si="7"/>
        <v>341.03683399509185</v>
      </c>
      <c r="I36" s="8">
        <f t="shared" si="17"/>
        <v>2.8266240778903533E-3</v>
      </c>
      <c r="J36" s="8">
        <f t="shared" si="8"/>
        <v>341.08747551083849</v>
      </c>
      <c r="K36" s="8">
        <f t="shared" si="18"/>
        <v>6.3730455264679044E-6</v>
      </c>
      <c r="L36" s="8">
        <f t="shared" si="19"/>
        <v>-5.3166004908121067E-2</v>
      </c>
      <c r="M36" s="8">
        <f t="shared" si="9"/>
        <v>0.37519122500062513</v>
      </c>
      <c r="N36" s="8">
        <f t="shared" si="15"/>
        <v>342.43944103230297</v>
      </c>
      <c r="O36" s="8">
        <f t="shared" si="10"/>
        <v>341.49036152861197</v>
      </c>
      <c r="P36" s="8">
        <f t="shared" si="20"/>
        <v>0.16028935359253349</v>
      </c>
      <c r="Q36" s="8">
        <f t="shared" si="11"/>
        <v>342.32906396803276</v>
      </c>
      <c r="R36" s="8">
        <f t="shared" si="12"/>
        <v>341.37542928932186</v>
      </c>
      <c r="S36" s="8">
        <f t="shared" si="21"/>
        <v>8.146987920279497E-2</v>
      </c>
      <c r="T36" s="8">
        <f t="shared" si="13"/>
        <v>342.21895759295882</v>
      </c>
      <c r="U36" s="8">
        <f t="shared" si="14"/>
        <v>341.26078564602727</v>
      </c>
      <c r="V36" s="8">
        <f t="shared" si="22"/>
        <v>2.9167736888961477E-2</v>
      </c>
      <c r="W36" s="8">
        <f t="shared" si="23"/>
        <v>-0.28542928932188261</v>
      </c>
      <c r="X36" s="8">
        <f t="shared" si="24"/>
        <v>-0.6081910119322439</v>
      </c>
      <c r="Y36" s="8">
        <v>341.48</v>
      </c>
      <c r="Z36" s="8">
        <v>1982</v>
      </c>
      <c r="AA36">
        <v>341.09</v>
      </c>
      <c r="AB36">
        <v>1960</v>
      </c>
      <c r="AC36">
        <v>12</v>
      </c>
      <c r="AD36">
        <v>1960.9563000000001</v>
      </c>
      <c r="AE36">
        <v>316.19</v>
      </c>
      <c r="AF36">
        <v>316.95999999999998</v>
      </c>
      <c r="AG36">
        <f t="shared" si="1"/>
        <v>316.6917565875271</v>
      </c>
      <c r="AH36">
        <f t="shared" si="3"/>
        <v>31.860000000000014</v>
      </c>
      <c r="AI36">
        <f t="shared" si="4"/>
        <v>7.1954528335097939E-2</v>
      </c>
      <c r="AJ36">
        <v>1982.875</v>
      </c>
      <c r="AK36">
        <f t="shared" si="2"/>
        <v>342.2921124999998</v>
      </c>
      <c r="AL36">
        <v>341.59</v>
      </c>
      <c r="AN36">
        <v>1982.875</v>
      </c>
      <c r="AO36">
        <f t="shared" si="0"/>
        <v>337.4639500000003</v>
      </c>
    </row>
    <row r="37" spans="1:43">
      <c r="A37" t="s">
        <v>15</v>
      </c>
      <c r="B37" t="s">
        <v>16</v>
      </c>
      <c r="C37">
        <v>1983</v>
      </c>
      <c r="D37">
        <v>18991910000</v>
      </c>
      <c r="E37">
        <f t="shared" si="5"/>
        <v>120813000</v>
      </c>
      <c r="F37" s="8">
        <f t="shared" si="6"/>
        <v>342.4381863947342</v>
      </c>
      <c r="G37" s="8">
        <f t="shared" si="16"/>
        <v>0.47360051389725977</v>
      </c>
      <c r="H37" s="8">
        <f t="shared" si="7"/>
        <v>342.49123986050597</v>
      </c>
      <c r="I37" s="8">
        <f t="shared" si="17"/>
        <v>0.54943653080291088</v>
      </c>
      <c r="J37" s="8">
        <f t="shared" si="8"/>
        <v>342.54429332627814</v>
      </c>
      <c r="K37" s="8">
        <f t="shared" si="18"/>
        <v>0.63090188816998649</v>
      </c>
      <c r="L37" s="8">
        <f t="shared" si="19"/>
        <v>0.74123986050597068</v>
      </c>
      <c r="M37" s="8">
        <f t="shared" si="9"/>
        <v>0.38622571264701555</v>
      </c>
      <c r="N37" s="8">
        <f t="shared" si="15"/>
        <v>343.90231155417433</v>
      </c>
      <c r="O37" s="8">
        <f t="shared" si="10"/>
        <v>342.93099641855088</v>
      </c>
      <c r="P37" s="8">
        <f t="shared" si="20"/>
        <v>1.3947525406299961</v>
      </c>
      <c r="Q37" s="8">
        <f t="shared" si="11"/>
        <v>343.78737931488422</v>
      </c>
      <c r="R37" s="8">
        <f t="shared" si="12"/>
        <v>342.81143241136647</v>
      </c>
      <c r="S37" s="8">
        <f t="shared" si="21"/>
        <v>1.1266387638992348</v>
      </c>
      <c r="T37" s="8">
        <f t="shared" si="13"/>
        <v>343.67273567158963</v>
      </c>
      <c r="U37" s="8">
        <f t="shared" si="14"/>
        <v>342.69217554224713</v>
      </c>
      <c r="V37" s="8">
        <f t="shared" si="22"/>
        <v>0.88769475240866935</v>
      </c>
      <c r="W37" s="8">
        <f t="shared" si="23"/>
        <v>-1.0614324113664679</v>
      </c>
      <c r="X37" s="8">
        <f t="shared" si="24"/>
        <v>-0.42251048942411745</v>
      </c>
      <c r="Y37" s="8">
        <v>343.15</v>
      </c>
      <c r="Z37" s="8">
        <v>1983</v>
      </c>
      <c r="AA37">
        <v>341.75</v>
      </c>
      <c r="AB37">
        <v>1961</v>
      </c>
      <c r="AC37">
        <v>1</v>
      </c>
      <c r="AD37">
        <v>1961.0410999999999</v>
      </c>
      <c r="AE37">
        <v>316.89</v>
      </c>
      <c r="AF37">
        <v>316.86</v>
      </c>
      <c r="AG37">
        <f t="shared" si="1"/>
        <v>316.76167047934672</v>
      </c>
      <c r="AH37">
        <f t="shared" si="3"/>
        <v>32.079999999999984</v>
      </c>
      <c r="AI37">
        <f t="shared" si="4"/>
        <v>9.6686946319066436E-3</v>
      </c>
      <c r="AJ37">
        <v>1982.9583</v>
      </c>
      <c r="AK37">
        <f t="shared" si="2"/>
        <v>342.42591729000014</v>
      </c>
      <c r="AL37">
        <v>341.71</v>
      </c>
      <c r="AN37">
        <v>1982.9583</v>
      </c>
      <c r="AO37">
        <f t="shared" si="0"/>
        <v>337.61832155999991</v>
      </c>
    </row>
    <row r="38" spans="1:43">
      <c r="A38" t="s">
        <v>15</v>
      </c>
      <c r="B38" t="s">
        <v>16</v>
      </c>
      <c r="C38">
        <v>1984</v>
      </c>
      <c r="D38">
        <v>19647801000</v>
      </c>
      <c r="E38">
        <f t="shared" si="5"/>
        <v>655891000</v>
      </c>
      <c r="F38" s="8">
        <f t="shared" si="6"/>
        <v>343.89947599340496</v>
      </c>
      <c r="G38" s="8">
        <f t="shared" si="16"/>
        <v>0.17684044012273736</v>
      </c>
      <c r="H38" s="8">
        <f t="shared" si="7"/>
        <v>343.95495685053663</v>
      </c>
      <c r="I38" s="8">
        <f t="shared" si="17"/>
        <v>0.13325650097012959</v>
      </c>
      <c r="J38" s="8">
        <f t="shared" si="8"/>
        <v>344.01043770766876</v>
      </c>
      <c r="K38" s="8">
        <f t="shared" si="18"/>
        <v>9.5828812833369748E-2</v>
      </c>
      <c r="L38" s="8">
        <f t="shared" si="19"/>
        <v>-0.36504314946336081</v>
      </c>
      <c r="M38" s="8">
        <f t="shared" si="9"/>
        <v>0.39190086194410445</v>
      </c>
      <c r="N38" s="8">
        <f t="shared" si="15"/>
        <v>345.35838777846908</v>
      </c>
      <c r="O38" s="8">
        <f t="shared" si="10"/>
        <v>344.36494028423635</v>
      </c>
      <c r="P38" s="8">
        <f t="shared" si="20"/>
        <v>2.0196291472449257E-3</v>
      </c>
      <c r="Q38" s="8">
        <f t="shared" si="11"/>
        <v>345.23882377128467</v>
      </c>
      <c r="R38" s="8">
        <f t="shared" si="12"/>
        <v>344.240669767584</v>
      </c>
      <c r="S38" s="8">
        <f t="shared" si="21"/>
        <v>6.29328577517628E-3</v>
      </c>
      <c r="T38" s="8">
        <f t="shared" si="13"/>
        <v>345.11956690216533</v>
      </c>
      <c r="U38" s="8">
        <f t="shared" si="14"/>
        <v>344.116725571872</v>
      </c>
      <c r="V38" s="8">
        <f t="shared" si="22"/>
        <v>4.1320493130764399E-2</v>
      </c>
      <c r="W38" s="8">
        <f t="shared" si="23"/>
        <v>7.9330232415998125E-2</v>
      </c>
      <c r="X38" s="8">
        <f t="shared" si="24"/>
        <v>-0.3742300038507172</v>
      </c>
      <c r="Y38" s="8">
        <v>344.87</v>
      </c>
      <c r="Z38" s="8">
        <v>1984</v>
      </c>
      <c r="AA38">
        <v>344.32</v>
      </c>
      <c r="AB38">
        <v>1961</v>
      </c>
      <c r="AC38">
        <v>2</v>
      </c>
      <c r="AD38">
        <v>1961.126</v>
      </c>
      <c r="AE38">
        <v>317.7</v>
      </c>
      <c r="AF38">
        <v>317.08</v>
      </c>
      <c r="AG38">
        <f t="shared" si="1"/>
        <v>316.83183747927939</v>
      </c>
      <c r="AH38">
        <f t="shared" si="3"/>
        <v>32.259999999999991</v>
      </c>
      <c r="AI38">
        <f t="shared" si="4"/>
        <v>6.1584636690401214E-2</v>
      </c>
      <c r="AJ38">
        <v>1983.0417</v>
      </c>
      <c r="AK38">
        <f t="shared" si="2"/>
        <v>342.55988270999978</v>
      </c>
      <c r="AL38">
        <v>341.75</v>
      </c>
      <c r="AN38">
        <v>1983.0417</v>
      </c>
      <c r="AO38">
        <f t="shared" si="0"/>
        <v>337.77287844000011</v>
      </c>
    </row>
    <row r="39" spans="1:43">
      <c r="A39" t="s">
        <v>15</v>
      </c>
      <c r="B39" t="s">
        <v>16</v>
      </c>
      <c r="C39">
        <v>1985</v>
      </c>
      <c r="D39">
        <v>20311902000</v>
      </c>
      <c r="E39">
        <f t="shared" si="5"/>
        <v>664101000</v>
      </c>
      <c r="F39" s="8">
        <f t="shared" si="6"/>
        <v>345.41123164294481</v>
      </c>
      <c r="G39" s="8">
        <f t="shared" si="16"/>
        <v>3.1958125484201939E-2</v>
      </c>
      <c r="H39" s="8">
        <f t="shared" si="7"/>
        <v>345.4692237220857</v>
      </c>
      <c r="I39" s="8">
        <f t="shared" si="17"/>
        <v>1.4586909306825957E-2</v>
      </c>
      <c r="J39" s="8">
        <f t="shared" si="8"/>
        <v>345.52721580122704</v>
      </c>
      <c r="K39" s="8">
        <f t="shared" si="18"/>
        <v>3.941855615558933E-3</v>
      </c>
      <c r="L39" s="8">
        <f t="shared" si="19"/>
        <v>-0.12077627791427403</v>
      </c>
      <c r="M39" s="8">
        <f t="shared" si="9"/>
        <v>0.3875191958108648</v>
      </c>
      <c r="N39" s="8">
        <f t="shared" si="15"/>
        <v>346.87616229343882</v>
      </c>
      <c r="O39" s="8">
        <f t="shared" si="10"/>
        <v>345.85964462657853</v>
      </c>
      <c r="P39" s="8">
        <f t="shared" si="20"/>
        <v>7.2708224642687794E-2</v>
      </c>
      <c r="Q39" s="8">
        <f t="shared" si="11"/>
        <v>346.75189177678647</v>
      </c>
      <c r="R39" s="8">
        <f t="shared" si="12"/>
        <v>345.73058783260166</v>
      </c>
      <c r="S39" s="8">
        <f t="shared" si="21"/>
        <v>1.9764938675638517E-2</v>
      </c>
      <c r="T39" s="8">
        <f t="shared" si="13"/>
        <v>346.62794758107447</v>
      </c>
      <c r="U39" s="8">
        <f t="shared" si="14"/>
        <v>345.60187718832594</v>
      </c>
      <c r="V39" s="8">
        <f t="shared" si="22"/>
        <v>1.4106760253051746E-4</v>
      </c>
      <c r="W39" s="8">
        <f t="shared" si="23"/>
        <v>-0.14058783260168184</v>
      </c>
      <c r="X39" s="8">
        <f t="shared" si="24"/>
        <v>-0.17418302410247102</v>
      </c>
      <c r="Y39" s="8">
        <v>346.35</v>
      </c>
      <c r="Z39" s="8">
        <v>1985</v>
      </c>
      <c r="AA39">
        <v>345.59</v>
      </c>
      <c r="AB39">
        <v>1961</v>
      </c>
      <c r="AC39">
        <v>3</v>
      </c>
      <c r="AD39">
        <v>1961.2027</v>
      </c>
      <c r="AE39">
        <v>318.54000000000002</v>
      </c>
      <c r="AF39">
        <v>317.26</v>
      </c>
      <c r="AG39">
        <f t="shared" si="1"/>
        <v>316.89537462098485</v>
      </c>
      <c r="AH39">
        <f t="shared" si="3"/>
        <v>32.160000000000025</v>
      </c>
      <c r="AI39">
        <f t="shared" si="4"/>
        <v>0.13295166702193281</v>
      </c>
      <c r="AJ39">
        <v>1983.125</v>
      </c>
      <c r="AK39">
        <f t="shared" si="2"/>
        <v>342.69368750000012</v>
      </c>
      <c r="AL39">
        <v>342.25</v>
      </c>
      <c r="AN39">
        <v>1983.125</v>
      </c>
      <c r="AO39">
        <f t="shared" si="0"/>
        <v>337.92725000000019</v>
      </c>
    </row>
    <row r="40" spans="1:43">
      <c r="A40" t="s">
        <v>15</v>
      </c>
      <c r="B40" t="s">
        <v>16</v>
      </c>
      <c r="C40">
        <v>1986</v>
      </c>
      <c r="D40">
        <v>20614963000</v>
      </c>
      <c r="E40">
        <f t="shared" si="5"/>
        <v>303061000</v>
      </c>
      <c r="F40" s="8">
        <f t="shared" si="6"/>
        <v>346.97408504325153</v>
      </c>
      <c r="G40" s="8">
        <f t="shared" si="16"/>
        <v>2.3742200553829342E-2</v>
      </c>
      <c r="H40" s="8">
        <f t="shared" si="7"/>
        <v>347.03467322438632</v>
      </c>
      <c r="I40" s="8">
        <f t="shared" si="17"/>
        <v>4.6084593268424096E-2</v>
      </c>
      <c r="J40" s="8">
        <f t="shared" si="8"/>
        <v>347.09526140552151</v>
      </c>
      <c r="K40" s="8">
        <f t="shared" si="18"/>
        <v>7.5768841369682136E-2</v>
      </c>
      <c r="L40" s="8">
        <f t="shared" si="19"/>
        <v>0.21467322438633119</v>
      </c>
      <c r="M40" s="8">
        <f t="shared" si="9"/>
        <v>0.38361007035954581</v>
      </c>
      <c r="N40" s="8">
        <f t="shared" si="15"/>
        <v>348.45574662044356</v>
      </c>
      <c r="O40" s="8">
        <f t="shared" si="10"/>
        <v>347.41521927181282</v>
      </c>
      <c r="P40" s="8">
        <f t="shared" si="20"/>
        <v>0.35428598153738738</v>
      </c>
      <c r="Q40" s="8">
        <f t="shared" si="11"/>
        <v>348.32668982646669</v>
      </c>
      <c r="R40" s="8">
        <f t="shared" si="12"/>
        <v>347.28129147212172</v>
      </c>
      <c r="S40" s="8">
        <f t="shared" si="21"/>
        <v>0.21278982225223222</v>
      </c>
      <c r="T40" s="8">
        <f t="shared" si="13"/>
        <v>348.19797918219098</v>
      </c>
      <c r="U40" s="8">
        <f t="shared" si="14"/>
        <v>347.14773030278525</v>
      </c>
      <c r="V40" s="8">
        <f t="shared" si="22"/>
        <v>0.10740715136371518</v>
      </c>
      <c r="W40" s="8">
        <f t="shared" si="23"/>
        <v>-0.46129147212172938</v>
      </c>
      <c r="X40" s="8">
        <f t="shared" si="24"/>
        <v>-0.26276359959206275</v>
      </c>
      <c r="Y40" s="8">
        <v>347.61</v>
      </c>
      <c r="Z40" s="8">
        <v>1986</v>
      </c>
      <c r="AA40">
        <v>346.82</v>
      </c>
      <c r="AB40">
        <v>1961</v>
      </c>
      <c r="AC40">
        <v>4</v>
      </c>
      <c r="AD40">
        <v>1961.2877000000001</v>
      </c>
      <c r="AE40">
        <v>319.48</v>
      </c>
      <c r="AF40">
        <v>317.16000000000003</v>
      </c>
      <c r="AG40">
        <f t="shared" si="1"/>
        <v>316.96595093783435</v>
      </c>
      <c r="AH40">
        <f t="shared" si="3"/>
        <v>32.759999999999991</v>
      </c>
      <c r="AI40">
        <f t="shared" si="4"/>
        <v>3.765503852737799E-2</v>
      </c>
      <c r="AJ40">
        <v>1983.2083</v>
      </c>
      <c r="AK40">
        <f t="shared" si="2"/>
        <v>342.82749229000001</v>
      </c>
      <c r="AL40">
        <v>341.85</v>
      </c>
      <c r="AN40">
        <v>1983.2083</v>
      </c>
      <c r="AO40">
        <f t="shared" si="0"/>
        <v>338.08162156000026</v>
      </c>
    </row>
    <row r="41" spans="1:43">
      <c r="A41" t="s">
        <v>15</v>
      </c>
      <c r="B41" t="s">
        <v>16</v>
      </c>
      <c r="C41">
        <v>1987</v>
      </c>
      <c r="D41">
        <v>21250075000</v>
      </c>
      <c r="E41">
        <f t="shared" si="5"/>
        <v>635112000</v>
      </c>
      <c r="F41" s="8">
        <f t="shared" si="6"/>
        <v>348.56025678737217</v>
      </c>
      <c r="G41" s="8">
        <f t="shared" si="16"/>
        <v>9.9487084653258513E-3</v>
      </c>
      <c r="H41" s="8">
        <f t="shared" si="7"/>
        <v>348.62347980529125</v>
      </c>
      <c r="I41" s="8">
        <f t="shared" si="17"/>
        <v>1.3337246215665609E-3</v>
      </c>
      <c r="J41" s="8">
        <f t="shared" si="8"/>
        <v>348.68670282321068</v>
      </c>
      <c r="K41" s="8">
        <f t="shared" si="18"/>
        <v>7.1304076741951809E-4</v>
      </c>
      <c r="L41" s="8">
        <f t="shared" si="19"/>
        <v>-3.6520194708771214E-2</v>
      </c>
      <c r="M41" s="8">
        <f t="shared" si="9"/>
        <v>0.38635164886372453</v>
      </c>
      <c r="N41" s="8">
        <f t="shared" si="15"/>
        <v>350.05005605606641</v>
      </c>
      <c r="O41" s="8">
        <f t="shared" si="10"/>
        <v>348.98529520401422</v>
      </c>
      <c r="P41" s="8">
        <f t="shared" si="20"/>
        <v>0.1058169697546376</v>
      </c>
      <c r="Q41" s="8">
        <f t="shared" si="11"/>
        <v>349.91612825637532</v>
      </c>
      <c r="R41" s="8">
        <f t="shared" si="12"/>
        <v>348.8464114940528</v>
      </c>
      <c r="S41" s="8">
        <f t="shared" si="21"/>
        <v>3.4749245114988524E-2</v>
      </c>
      <c r="T41" s="8">
        <f t="shared" si="13"/>
        <v>349.78256708703884</v>
      </c>
      <c r="U41" s="8">
        <f t="shared" si="14"/>
        <v>348.70791555389843</v>
      </c>
      <c r="V41" s="8">
        <f t="shared" si="22"/>
        <v>2.2959003053910467E-3</v>
      </c>
      <c r="W41" s="8">
        <f t="shared" si="23"/>
        <v>-0.18641149405277702</v>
      </c>
      <c r="X41" s="8">
        <f t="shared" si="24"/>
        <v>-0.20840700576506302</v>
      </c>
      <c r="Y41" s="8">
        <v>349.31</v>
      </c>
      <c r="Z41" s="8">
        <v>1987</v>
      </c>
      <c r="AA41">
        <v>348.66</v>
      </c>
      <c r="AB41">
        <v>1961</v>
      </c>
      <c r="AC41">
        <v>5</v>
      </c>
      <c r="AD41">
        <v>1961.3698999999999</v>
      </c>
      <c r="AE41">
        <v>320.58</v>
      </c>
      <c r="AF41">
        <v>317.76</v>
      </c>
      <c r="AG41">
        <f t="shared" si="1"/>
        <v>317.03436634035529</v>
      </c>
      <c r="AH41">
        <f t="shared" si="3"/>
        <v>32.629999999999995</v>
      </c>
      <c r="AI41">
        <f t="shared" si="4"/>
        <v>0.52654420800936019</v>
      </c>
      <c r="AJ41">
        <v>1983.2917</v>
      </c>
      <c r="AK41">
        <f t="shared" si="2"/>
        <v>342.9614577100001</v>
      </c>
      <c r="AL41">
        <v>342.76</v>
      </c>
      <c r="AN41">
        <v>1983.2917</v>
      </c>
      <c r="AO41">
        <f t="shared" si="0"/>
        <v>338.23617844</v>
      </c>
    </row>
    <row r="42" spans="1:43">
      <c r="A42" t="s">
        <v>15</v>
      </c>
      <c r="B42" t="s">
        <v>16</v>
      </c>
      <c r="C42">
        <v>1988</v>
      </c>
      <c r="D42">
        <v>22085130000</v>
      </c>
      <c r="E42">
        <f t="shared" si="5"/>
        <v>835055000</v>
      </c>
      <c r="F42" s="8">
        <f t="shared" si="6"/>
        <v>350.19529578916155</v>
      </c>
      <c r="G42" s="8">
        <f t="shared" si="16"/>
        <v>8.6850571885919936E-2</v>
      </c>
      <c r="H42" s="8">
        <f t="shared" si="7"/>
        <v>350.2612348187115</v>
      </c>
      <c r="I42" s="8">
        <f t="shared" si="17"/>
        <v>5.233350816996428E-2</v>
      </c>
      <c r="J42" s="8">
        <f t="shared" si="8"/>
        <v>350.32717384826179</v>
      </c>
      <c r="K42" s="8">
        <f t="shared" si="18"/>
        <v>2.6512355689876439E-2</v>
      </c>
      <c r="L42" s="8">
        <f t="shared" si="19"/>
        <v>-0.22876518128850876</v>
      </c>
      <c r="M42" s="8">
        <f t="shared" si="9"/>
        <v>0.38351846323340216</v>
      </c>
      <c r="N42" s="8">
        <f t="shared" si="15"/>
        <v>351.70130683489356</v>
      </c>
      <c r="O42" s="8">
        <f t="shared" si="10"/>
        <v>350.61144697100315</v>
      </c>
      <c r="P42" s="8">
        <f t="shared" si="20"/>
        <v>1.4749366765837057E-2</v>
      </c>
      <c r="Q42" s="8">
        <f t="shared" si="11"/>
        <v>351.56242312493214</v>
      </c>
      <c r="R42" s="8">
        <f t="shared" si="12"/>
        <v>350.46751805112069</v>
      </c>
      <c r="S42" s="8">
        <f t="shared" si="21"/>
        <v>5.0543802541223707E-4</v>
      </c>
      <c r="T42" s="8">
        <f t="shared" si="13"/>
        <v>351.42392718477777</v>
      </c>
      <c r="U42" s="8">
        <f t="shared" si="14"/>
        <v>350.32399870613222</v>
      </c>
      <c r="V42" s="8">
        <f t="shared" si="22"/>
        <v>2.7556429565781609E-2</v>
      </c>
      <c r="W42" s="8">
        <f t="shared" si="23"/>
        <v>2.2481948879317315E-2</v>
      </c>
      <c r="X42" s="8">
        <f t="shared" si="24"/>
        <v>0.2190506038021264</v>
      </c>
      <c r="Y42" s="8">
        <v>351.69</v>
      </c>
      <c r="Z42" s="8">
        <v>1988</v>
      </c>
      <c r="AA42">
        <v>350.49</v>
      </c>
      <c r="AB42">
        <v>1961</v>
      </c>
      <c r="AC42">
        <v>6</v>
      </c>
      <c r="AD42">
        <v>1961.4548</v>
      </c>
      <c r="AE42">
        <v>319.77</v>
      </c>
      <c r="AF42">
        <v>317.63</v>
      </c>
      <c r="AG42">
        <f t="shared" si="1"/>
        <v>317.10519860938177</v>
      </c>
      <c r="AH42">
        <f t="shared" si="3"/>
        <v>32.879999999999995</v>
      </c>
      <c r="AI42">
        <f t="shared" si="4"/>
        <v>0.27541649959481995</v>
      </c>
      <c r="AJ42">
        <v>1983.375</v>
      </c>
      <c r="AK42">
        <f t="shared" si="2"/>
        <v>343.09526249999999</v>
      </c>
      <c r="AL42">
        <v>342.97</v>
      </c>
      <c r="AN42">
        <v>1983.375</v>
      </c>
      <c r="AO42">
        <f t="shared" si="0"/>
        <v>338.39055000000008</v>
      </c>
    </row>
    <row r="43" spans="1:43">
      <c r="A43" t="s">
        <v>15</v>
      </c>
      <c r="B43" t="s">
        <v>16</v>
      </c>
      <c r="C43">
        <v>1989</v>
      </c>
      <c r="D43">
        <v>22386637000</v>
      </c>
      <c r="E43">
        <f t="shared" si="5"/>
        <v>301507000</v>
      </c>
      <c r="F43" s="8">
        <f t="shared" si="6"/>
        <v>351.8945862109407</v>
      </c>
      <c r="G43" s="8">
        <f t="shared" si="16"/>
        <v>1.1999313692612688</v>
      </c>
      <c r="H43" s="8">
        <f t="shared" si="7"/>
        <v>351.96334798205504</v>
      </c>
      <c r="I43" s="8">
        <f t="shared" si="17"/>
        <v>1.0540143659504759</v>
      </c>
      <c r="J43" s="8">
        <f t="shared" si="8"/>
        <v>352.03210975316978</v>
      </c>
      <c r="K43" s="8">
        <f t="shared" si="18"/>
        <v>0.91755372497248222</v>
      </c>
      <c r="L43" s="8">
        <f t="shared" si="19"/>
        <v>-1.0266520179449685</v>
      </c>
      <c r="M43" s="8">
        <f t="shared" si="9"/>
        <v>0.37797961656076162</v>
      </c>
      <c r="N43" s="8">
        <f t="shared" si="15"/>
        <v>353.43418853542033</v>
      </c>
      <c r="O43" s="8">
        <f t="shared" si="10"/>
        <v>352.31798886968193</v>
      </c>
      <c r="P43" s="8">
        <f t="shared" si="20"/>
        <v>0.45159895927138738</v>
      </c>
      <c r="Q43" s="8">
        <f t="shared" si="11"/>
        <v>353.29025961553788</v>
      </c>
      <c r="R43" s="8">
        <f t="shared" si="12"/>
        <v>352.16891864342017</v>
      </c>
      <c r="S43" s="8">
        <f t="shared" si="21"/>
        <v>0.67417459412298864</v>
      </c>
      <c r="T43" s="8">
        <f t="shared" si="13"/>
        <v>353.1467402705494</v>
      </c>
      <c r="U43" s="8">
        <f t="shared" si="14"/>
        <v>352.02028047038294</v>
      </c>
      <c r="V43" s="8">
        <f t="shared" si="22"/>
        <v>0.94035596612074412</v>
      </c>
      <c r="W43" s="8">
        <f t="shared" si="23"/>
        <v>0.82108135657983894</v>
      </c>
      <c r="X43" s="8">
        <f t="shared" si="24"/>
        <v>0.24710964381921485</v>
      </c>
      <c r="Y43" s="8">
        <v>353.2</v>
      </c>
      <c r="Z43" s="8">
        <v>1989</v>
      </c>
      <c r="AA43">
        <v>352.99</v>
      </c>
      <c r="AB43">
        <v>1961</v>
      </c>
      <c r="AC43">
        <v>7</v>
      </c>
      <c r="AD43">
        <v>1961.537</v>
      </c>
      <c r="AE43">
        <v>318.57</v>
      </c>
      <c r="AF43">
        <v>317.88</v>
      </c>
      <c r="AG43">
        <f t="shared" si="1"/>
        <v>317.17394290445407</v>
      </c>
      <c r="AH43">
        <f t="shared" si="3"/>
        <v>33.06</v>
      </c>
      <c r="AI43">
        <f t="shared" si="4"/>
        <v>0.49851662217075421</v>
      </c>
      <c r="AJ43">
        <v>1983.4583</v>
      </c>
      <c r="AK43">
        <f t="shared" si="2"/>
        <v>343.22906728999988</v>
      </c>
      <c r="AL43">
        <v>343.3</v>
      </c>
      <c r="AN43">
        <v>1983.4583</v>
      </c>
      <c r="AO43">
        <f t="shared" si="0"/>
        <v>338.54492156000015</v>
      </c>
    </row>
    <row r="44" spans="1:43">
      <c r="A44" t="s">
        <v>15</v>
      </c>
      <c r="B44" t="s">
        <v>16</v>
      </c>
      <c r="C44">
        <v>1990</v>
      </c>
      <c r="D44">
        <v>22728989000</v>
      </c>
      <c r="E44">
        <f t="shared" si="5"/>
        <v>342352000</v>
      </c>
      <c r="F44" s="8">
        <f t="shared" si="6"/>
        <v>353.61707540751536</v>
      </c>
      <c r="G44" s="8">
        <f t="shared" si="16"/>
        <v>2.6544422836277719E-2</v>
      </c>
      <c r="H44" s="8">
        <f t="shared" si="7"/>
        <v>353.68869845636488</v>
      </c>
      <c r="I44" s="8">
        <f t="shared" si="17"/>
        <v>8.3359718701516046E-3</v>
      </c>
      <c r="J44" s="8">
        <f t="shared" si="8"/>
        <v>353.76032150521479</v>
      </c>
      <c r="K44" s="8">
        <f t="shared" si="18"/>
        <v>3.8724315701045347E-4</v>
      </c>
      <c r="L44" s="8">
        <f t="shared" si="19"/>
        <v>-9.130154363509746E-2</v>
      </c>
      <c r="M44" s="8">
        <f t="shared" si="9"/>
        <v>0.38133864234254894</v>
      </c>
      <c r="N44" s="8">
        <f t="shared" si="15"/>
        <v>355.17926660485574</v>
      </c>
      <c r="O44" s="8">
        <f t="shared" si="10"/>
        <v>354.03654175246191</v>
      </c>
      <c r="P44" s="8">
        <f t="shared" si="20"/>
        <v>6.5813670756244322E-2</v>
      </c>
      <c r="Q44" s="8">
        <f t="shared" si="11"/>
        <v>355.03019637859398</v>
      </c>
      <c r="R44" s="8">
        <f t="shared" si="12"/>
        <v>353.88223437400148</v>
      </c>
      <c r="S44" s="8">
        <f t="shared" si="21"/>
        <v>1.045186722748097E-2</v>
      </c>
      <c r="T44" s="8">
        <f t="shared" si="13"/>
        <v>354.88155820555676</v>
      </c>
      <c r="U44" s="8">
        <f t="shared" si="14"/>
        <v>353.72838220919118</v>
      </c>
      <c r="V44" s="8">
        <f t="shared" si="22"/>
        <v>2.6643963279801234E-3</v>
      </c>
      <c r="W44" s="8">
        <f t="shared" si="23"/>
        <v>-0.1022343740015117</v>
      </c>
      <c r="X44" s="8">
        <f t="shared" si="24"/>
        <v>2.1411463812531415E-3</v>
      </c>
      <c r="Y44" s="8">
        <v>354.45</v>
      </c>
      <c r="Z44" s="8">
        <v>1990</v>
      </c>
      <c r="AA44">
        <v>353.78</v>
      </c>
      <c r="AB44">
        <v>1961</v>
      </c>
      <c r="AC44">
        <v>8</v>
      </c>
      <c r="AD44">
        <v>1961.6219000000001</v>
      </c>
      <c r="AE44">
        <v>316.79000000000002</v>
      </c>
      <c r="AF44">
        <v>318.06</v>
      </c>
      <c r="AG44">
        <f t="shared" si="1"/>
        <v>317.24511568460542</v>
      </c>
      <c r="AH44">
        <f t="shared" si="3"/>
        <v>32.899999999999977</v>
      </c>
      <c r="AI44">
        <f t="shared" si="4"/>
        <v>0.66403644747609181</v>
      </c>
      <c r="AJ44">
        <v>1983.5417</v>
      </c>
      <c r="AK44">
        <f t="shared" si="2"/>
        <v>343.36303270999997</v>
      </c>
      <c r="AL44">
        <v>343.56</v>
      </c>
      <c r="AN44">
        <v>1983.5417</v>
      </c>
      <c r="AO44">
        <f t="shared" si="0"/>
        <v>338.69947843999989</v>
      </c>
    </row>
    <row r="45" spans="1:43">
      <c r="A45" t="s">
        <v>15</v>
      </c>
      <c r="B45" t="s">
        <v>16</v>
      </c>
      <c r="C45">
        <v>1991</v>
      </c>
      <c r="D45">
        <v>23186102000</v>
      </c>
      <c r="E45">
        <f t="shared" si="5"/>
        <v>457113000</v>
      </c>
      <c r="F45" s="8">
        <f t="shared" si="6"/>
        <v>355.36590610511251</v>
      </c>
      <c r="G45" s="8"/>
      <c r="H45" s="8">
        <f t="shared" si="7"/>
        <v>355.44043418834337</v>
      </c>
      <c r="I45" s="8"/>
      <c r="J45" s="8">
        <f t="shared" si="8"/>
        <v>355.51496227157469</v>
      </c>
      <c r="K45" s="8"/>
      <c r="L45" s="8">
        <f t="shared" si="19"/>
        <v>0.54043418834339718</v>
      </c>
      <c r="M45" s="8">
        <f t="shared" si="9"/>
        <v>0.38401895053880258</v>
      </c>
      <c r="N45" s="8">
        <f t="shared" si="15"/>
        <v>356.94157613385249</v>
      </c>
      <c r="O45" s="8">
        <f t="shared" si="10"/>
        <v>355.77206417661796</v>
      </c>
      <c r="P45" s="8"/>
      <c r="Q45" s="8">
        <f t="shared" si="11"/>
        <v>356.78726875539206</v>
      </c>
      <c r="R45" s="8">
        <f t="shared" si="12"/>
        <v>355.61242354343455</v>
      </c>
      <c r="S45" s="8"/>
      <c r="T45" s="8">
        <f t="shared" si="13"/>
        <v>356.63341659058176</v>
      </c>
      <c r="U45" s="8">
        <f t="shared" si="14"/>
        <v>355.45326197508678</v>
      </c>
      <c r="V45" s="8"/>
      <c r="W45" s="8">
        <f t="shared" si="23"/>
        <v>-0.71242354343456782</v>
      </c>
      <c r="X45" s="8">
        <f t="shared" si="24"/>
        <v>-0.63277643497157976</v>
      </c>
      <c r="Y45" s="8">
        <v>355.7</v>
      </c>
      <c r="Z45" s="8">
        <v>1991</v>
      </c>
      <c r="AA45">
        <v>354.9</v>
      </c>
      <c r="AB45">
        <v>1961</v>
      </c>
      <c r="AC45">
        <v>9</v>
      </c>
      <c r="AD45">
        <v>1961.7067999999999</v>
      </c>
      <c r="AE45">
        <v>314.99</v>
      </c>
      <c r="AF45">
        <v>317.89999999999998</v>
      </c>
      <c r="AG45">
        <f t="shared" si="1"/>
        <v>317.31646209794167</v>
      </c>
      <c r="AH45">
        <f t="shared" si="3"/>
        <v>33.319999999999993</v>
      </c>
      <c r="AI45">
        <f t="shared" si="4"/>
        <v>0.34051648313861432</v>
      </c>
      <c r="AJ45">
        <v>1983.625</v>
      </c>
      <c r="AK45">
        <f t="shared" si="2"/>
        <v>343.49683749999986</v>
      </c>
      <c r="AL45">
        <v>343.89</v>
      </c>
      <c r="AN45">
        <v>1983.625</v>
      </c>
      <c r="AO45">
        <f t="shared" si="0"/>
        <v>338.85384999999997</v>
      </c>
    </row>
    <row r="46" spans="1:43">
      <c r="A46" t="s">
        <v>15</v>
      </c>
      <c r="B46" t="s">
        <v>16</v>
      </c>
      <c r="C46">
        <v>1992</v>
      </c>
      <c r="D46">
        <v>22528172000</v>
      </c>
      <c r="E46">
        <f t="shared" si="5"/>
        <v>-657930000</v>
      </c>
      <c r="F46" s="8">
        <f t="shared" si="6"/>
        <v>357.14990832955016</v>
      </c>
      <c r="G46" s="8"/>
      <c r="H46" s="8">
        <f t="shared" si="7"/>
        <v>357.22739987162561</v>
      </c>
      <c r="I46" s="8"/>
      <c r="J46" s="8">
        <f t="shared" si="8"/>
        <v>357.30489141370145</v>
      </c>
      <c r="K46" s="8"/>
      <c r="L46" s="8">
        <f t="shared" si="19"/>
        <v>0.93739987162558691</v>
      </c>
      <c r="M46" s="8">
        <f t="shared" si="9"/>
        <v>0.3849416290118603</v>
      </c>
      <c r="N46" s="8">
        <f t="shared" si="15"/>
        <v>358.73552302119873</v>
      </c>
      <c r="O46" s="8">
        <f t="shared" si="10"/>
        <v>357.53874307127649</v>
      </c>
      <c r="P46" s="8"/>
      <c r="Q46" s="8">
        <f t="shared" si="11"/>
        <v>358.57588238801532</v>
      </c>
      <c r="R46" s="8">
        <f t="shared" si="12"/>
        <v>357.37367138747868</v>
      </c>
      <c r="S46" s="8"/>
      <c r="T46" s="8">
        <f t="shared" si="13"/>
        <v>358.41672081966755</v>
      </c>
      <c r="U46" s="8">
        <f t="shared" si="14"/>
        <v>357.20910331904469</v>
      </c>
      <c r="V46" s="8"/>
      <c r="W46" s="8">
        <f t="shared" si="23"/>
        <v>-1.0836713874786597</v>
      </c>
      <c r="X46" s="8">
        <f t="shared" si="24"/>
        <v>-1.2537541363319253</v>
      </c>
      <c r="Y46" s="8">
        <v>356.54</v>
      </c>
      <c r="Z46" s="8">
        <v>1992</v>
      </c>
      <c r="AA46">
        <v>356.29</v>
      </c>
      <c r="AB46">
        <v>1961</v>
      </c>
      <c r="AC46">
        <v>10</v>
      </c>
      <c r="AD46">
        <v>1961.789</v>
      </c>
      <c r="AE46">
        <v>315.31</v>
      </c>
      <c r="AF46">
        <v>318.32</v>
      </c>
      <c r="AG46">
        <f t="shared" si="1"/>
        <v>317.38570538152084</v>
      </c>
      <c r="AH46">
        <f t="shared" si="3"/>
        <v>32.990000000000009</v>
      </c>
      <c r="AI46">
        <f t="shared" si="4"/>
        <v>0.87290643411911384</v>
      </c>
      <c r="AJ46">
        <v>1983.7083</v>
      </c>
      <c r="AK46">
        <f t="shared" si="2"/>
        <v>343.63064228999974</v>
      </c>
      <c r="AL46">
        <v>343.59</v>
      </c>
      <c r="AN46">
        <v>1983.7083</v>
      </c>
      <c r="AO46">
        <f t="shared" si="0"/>
        <v>339.00822156000004</v>
      </c>
    </row>
    <row r="47" spans="1:43">
      <c r="A47" s="14" t="s">
        <v>15</v>
      </c>
      <c r="B47" s="14" t="s">
        <v>16</v>
      </c>
      <c r="C47" s="14">
        <v>1993</v>
      </c>
      <c r="D47" s="14">
        <v>22755787000</v>
      </c>
      <c r="E47">
        <f t="shared" si="5"/>
        <v>227615000</v>
      </c>
      <c r="F47" s="15">
        <f t="shared" si="6"/>
        <v>358.8832876168712</v>
      </c>
      <c r="G47" s="15"/>
      <c r="H47" s="15">
        <f t="shared" si="7"/>
        <v>358.96365852653361</v>
      </c>
      <c r="I47" s="15"/>
      <c r="J47" s="15">
        <f t="shared" si="8"/>
        <v>359.04402943619635</v>
      </c>
      <c r="K47" s="15"/>
      <c r="L47" s="15">
        <f t="shared" si="19"/>
        <v>1.9036585265336043</v>
      </c>
      <c r="M47" s="15">
        <f t="shared" si="9"/>
        <v>0.40331614038794245</v>
      </c>
      <c r="N47" s="15">
        <f t="shared" si="15"/>
        <v>360.41811065818854</v>
      </c>
      <c r="O47" s="15">
        <f t="shared" si="10"/>
        <v>359.19575537618408</v>
      </c>
      <c r="P47" s="15"/>
      <c r="Q47" s="15">
        <f t="shared" si="11"/>
        <v>360.25303897439073</v>
      </c>
      <c r="R47" s="15">
        <f t="shared" si="12"/>
        <v>359.02516747808255</v>
      </c>
      <c r="S47" s="15"/>
      <c r="T47" s="15">
        <f t="shared" si="13"/>
        <v>360.08847090595674</v>
      </c>
      <c r="U47" s="15">
        <f t="shared" si="14"/>
        <v>358.85510845400501</v>
      </c>
      <c r="V47" s="15"/>
      <c r="W47" s="15">
        <f t="shared" si="23"/>
        <v>-1.9651674780825488</v>
      </c>
      <c r="X47" s="15">
        <f t="shared" si="24"/>
        <v>-1.8262937782564943</v>
      </c>
      <c r="Y47" s="15">
        <v>357.21</v>
      </c>
      <c r="Z47" s="15">
        <v>1993</v>
      </c>
      <c r="AA47" s="14">
        <v>357.06</v>
      </c>
      <c r="AB47" s="14">
        <v>1961</v>
      </c>
      <c r="AC47" s="14">
        <v>11</v>
      </c>
      <c r="AD47" s="14">
        <v>1961.874</v>
      </c>
      <c r="AE47" s="14">
        <v>316.10000000000002</v>
      </c>
      <c r="AF47" s="14">
        <v>317.99</v>
      </c>
      <c r="AG47" s="14">
        <f t="shared" si="1"/>
        <v>317.45747932046629</v>
      </c>
      <c r="AH47" s="14">
        <f t="shared" si="3"/>
        <v>32.79000000000002</v>
      </c>
      <c r="AI47" s="14">
        <f t="shared" si="4"/>
        <v>0.28357827413105285</v>
      </c>
      <c r="AJ47" s="14">
        <v>1983.7917</v>
      </c>
      <c r="AK47" s="14">
        <f t="shared" si="2"/>
        <v>343.76460770999984</v>
      </c>
      <c r="AL47" s="14">
        <v>343.86</v>
      </c>
      <c r="AM47" s="14"/>
      <c r="AN47" s="14">
        <v>1983.7917</v>
      </c>
      <c r="AO47" s="14">
        <f t="shared" si="0"/>
        <v>339.16277844000024</v>
      </c>
      <c r="AQ47">
        <v>2.04</v>
      </c>
    </row>
    <row r="48" spans="1:43">
      <c r="A48" s="14" t="s">
        <v>15</v>
      </c>
      <c r="B48" s="14" t="s">
        <v>16</v>
      </c>
      <c r="C48" s="14">
        <v>1994</v>
      </c>
      <c r="D48" s="14">
        <v>22992947000</v>
      </c>
      <c r="E48">
        <f t="shared" si="5"/>
        <v>237160000</v>
      </c>
      <c r="F48" s="15">
        <f t="shared" si="6"/>
        <v>360.63418022602252</v>
      </c>
      <c r="G48" s="15"/>
      <c r="H48" s="15">
        <f t="shared" si="7"/>
        <v>360.71745959516858</v>
      </c>
      <c r="I48" s="15"/>
      <c r="J48" s="15">
        <f t="shared" si="8"/>
        <v>360.80073896431497</v>
      </c>
      <c r="K48" s="15"/>
      <c r="L48" s="15">
        <f t="shared" si="19"/>
        <v>2.4674595951685774</v>
      </c>
      <c r="M48" s="15">
        <f t="shared" si="9"/>
        <v>0.40713387521996347</v>
      </c>
      <c r="N48" s="15">
        <f t="shared" si="15"/>
        <v>362.10421485982414</v>
      </c>
      <c r="O48" s="15">
        <f t="shared" si="10"/>
        <v>360.85623079395481</v>
      </c>
      <c r="P48" s="15"/>
      <c r="Q48" s="15">
        <f t="shared" si="11"/>
        <v>361.93362696172261</v>
      </c>
      <c r="R48" s="15">
        <f t="shared" si="12"/>
        <v>360.68004246920827</v>
      </c>
      <c r="S48" s="15"/>
      <c r="T48" s="15">
        <f t="shared" si="13"/>
        <v>361.76356793764506</v>
      </c>
      <c r="U48" s="15">
        <f t="shared" si="14"/>
        <v>360.50440899140534</v>
      </c>
      <c r="V48" s="15"/>
      <c r="W48" s="15">
        <f t="shared" si="23"/>
        <v>-2.4300424692082743</v>
      </c>
      <c r="X48" s="15">
        <f t="shared" si="24"/>
        <v>-2.2748853032429679</v>
      </c>
      <c r="Y48" s="15">
        <v>358.96</v>
      </c>
      <c r="Z48" s="15">
        <v>1994</v>
      </c>
      <c r="AA48" s="14">
        <v>358.25</v>
      </c>
      <c r="AB48" s="14">
        <v>1961</v>
      </c>
      <c r="AC48" s="14">
        <v>12</v>
      </c>
      <c r="AD48" s="14">
        <v>1961.9562000000001</v>
      </c>
      <c r="AE48" s="14">
        <v>317.01</v>
      </c>
      <c r="AF48" s="14">
        <v>317.79000000000002</v>
      </c>
      <c r="AG48" s="14">
        <f t="shared" si="1"/>
        <v>317.52705567614316</v>
      </c>
      <c r="AH48" s="14">
        <f t="shared" si="3"/>
        <v>32.910000000000025</v>
      </c>
      <c r="AI48" s="14">
        <f t="shared" si="4"/>
        <v>6.9139717448539667E-2</v>
      </c>
      <c r="AJ48" s="14">
        <v>1983.875</v>
      </c>
      <c r="AK48" s="14">
        <f t="shared" si="2"/>
        <v>343.89841249999972</v>
      </c>
      <c r="AL48" s="14">
        <v>343.92</v>
      </c>
      <c r="AM48" s="14"/>
      <c r="AN48" s="14">
        <v>1983.875</v>
      </c>
      <c r="AO48" s="14">
        <f t="shared" si="0"/>
        <v>339.31715000000031</v>
      </c>
      <c r="AQ48">
        <v>2.33</v>
      </c>
    </row>
    <row r="49" spans="1:43">
      <c r="A49" s="14" t="s">
        <v>15</v>
      </c>
      <c r="B49" s="14" t="s">
        <v>16</v>
      </c>
      <c r="C49" s="14">
        <v>1995</v>
      </c>
      <c r="D49" s="14">
        <v>23532083000</v>
      </c>
      <c r="E49">
        <f t="shared" si="5"/>
        <v>539136000</v>
      </c>
      <c r="F49" s="15">
        <f t="shared" si="6"/>
        <v>362.40332057546016</v>
      </c>
      <c r="G49" s="15"/>
      <c r="H49" s="15">
        <f t="shared" si="7"/>
        <v>362.4895387159508</v>
      </c>
      <c r="I49" s="15"/>
      <c r="J49" s="15">
        <f t="shared" si="8"/>
        <v>362.57575685644179</v>
      </c>
      <c r="K49" s="15"/>
      <c r="L49" s="15">
        <f t="shared" si="19"/>
        <v>2.5795387159507754</v>
      </c>
      <c r="M49" s="15">
        <f t="shared" si="9"/>
        <v>0.41071730846108984</v>
      </c>
      <c r="N49" s="15">
        <f t="shared" si="15"/>
        <v>363.79500213853561</v>
      </c>
      <c r="O49" s="15">
        <f t="shared" si="10"/>
        <v>362.52131810602987</v>
      </c>
      <c r="P49" s="15"/>
      <c r="Q49" s="15">
        <f t="shared" si="11"/>
        <v>363.61881381378907</v>
      </c>
      <c r="R49" s="15">
        <f t="shared" si="12"/>
        <v>362.33944596243811</v>
      </c>
      <c r="S49" s="15"/>
      <c r="T49" s="15">
        <f t="shared" si="13"/>
        <v>363.44318033598614</v>
      </c>
      <c r="U49" s="15">
        <f t="shared" si="14"/>
        <v>362.15815535881194</v>
      </c>
      <c r="V49" s="15"/>
      <c r="W49" s="15">
        <f t="shared" si="23"/>
        <v>-2.4294459624380806</v>
      </c>
      <c r="X49" s="15">
        <f t="shared" si="24"/>
        <v>-2.3069342324344766</v>
      </c>
      <c r="Y49" s="15">
        <v>360.97</v>
      </c>
      <c r="Z49" s="15">
        <v>1995</v>
      </c>
      <c r="AA49" s="14">
        <v>359.91</v>
      </c>
      <c r="AB49" s="14">
        <v>1962</v>
      </c>
      <c r="AC49" s="14">
        <v>1</v>
      </c>
      <c r="AD49" s="14">
        <v>1962.0410999999999</v>
      </c>
      <c r="AE49" s="14">
        <v>317.94</v>
      </c>
      <c r="AF49" s="14">
        <v>317.91000000000003</v>
      </c>
      <c r="AG49" s="14">
        <f t="shared" si="1"/>
        <v>317.59908991056341</v>
      </c>
      <c r="AH49" s="14">
        <f t="shared" si="3"/>
        <v>32.920000000000016</v>
      </c>
      <c r="AI49" s="14">
        <f t="shared" si="4"/>
        <v>9.6665083713485742E-2</v>
      </c>
      <c r="AJ49" s="14">
        <v>1983.9583</v>
      </c>
      <c r="AK49" s="14">
        <f t="shared" si="2"/>
        <v>344.03221729000006</v>
      </c>
      <c r="AL49" s="14">
        <v>344.12</v>
      </c>
      <c r="AM49" s="14"/>
      <c r="AN49" s="14">
        <v>1983.9583</v>
      </c>
      <c r="AO49" s="14">
        <f t="shared" si="0"/>
        <v>339.47152155999993</v>
      </c>
      <c r="AQ49">
        <v>2.27</v>
      </c>
    </row>
    <row r="50" spans="1:43">
      <c r="A50" s="14" t="s">
        <v>15</v>
      </c>
      <c r="B50" s="14" t="s">
        <v>16</v>
      </c>
      <c r="C50" s="14">
        <v>1996</v>
      </c>
      <c r="D50" s="14">
        <v>24258169000</v>
      </c>
      <c r="E50">
        <f t="shared" si="5"/>
        <v>726086000</v>
      </c>
      <c r="F50" s="15">
        <f t="shared" si="6"/>
        <v>364.21394352612475</v>
      </c>
      <c r="G50" s="15"/>
      <c r="H50" s="15">
        <f t="shared" si="7"/>
        <v>364.30316934593549</v>
      </c>
      <c r="I50" s="15"/>
      <c r="J50" s="15">
        <f t="shared" si="8"/>
        <v>364.39239516574651</v>
      </c>
      <c r="K50" s="15"/>
      <c r="L50" s="15">
        <f t="shared" si="19"/>
        <v>2.3231693459354688</v>
      </c>
      <c r="M50" s="15">
        <f t="shared" si="9"/>
        <v>0.4094027112309665</v>
      </c>
      <c r="N50" s="15">
        <f t="shared" si="15"/>
        <v>365.52899742607076</v>
      </c>
      <c r="O50" s="15">
        <f t="shared" si="10"/>
        <v>364.22895666519446</v>
      </c>
      <c r="P50" s="15"/>
      <c r="Q50" s="15">
        <f t="shared" si="11"/>
        <v>365.347125282479</v>
      </c>
      <c r="R50" s="15">
        <f t="shared" si="12"/>
        <v>364.04131426565709</v>
      </c>
      <c r="S50" s="15"/>
      <c r="T50" s="15">
        <f t="shared" si="13"/>
        <v>365.16583467885283</v>
      </c>
      <c r="U50" s="15">
        <f t="shared" si="14"/>
        <v>363.85428082479848</v>
      </c>
      <c r="V50" s="15"/>
      <c r="W50" s="15">
        <f t="shared" si="23"/>
        <v>-2.0613142656570744</v>
      </c>
      <c r="X50" s="15">
        <f t="shared" si="24"/>
        <v>-2.4230955793437374</v>
      </c>
      <c r="Y50" s="15">
        <v>362.74</v>
      </c>
      <c r="Z50" s="15">
        <v>1996</v>
      </c>
      <c r="AA50" s="14">
        <v>361.98</v>
      </c>
      <c r="AB50" s="14">
        <v>1962</v>
      </c>
      <c r="AC50" s="14">
        <v>2</v>
      </c>
      <c r="AD50" s="14">
        <v>1962.126</v>
      </c>
      <c r="AE50" s="14">
        <v>318.55</v>
      </c>
      <c r="AF50" s="14">
        <v>317.92</v>
      </c>
      <c r="AG50" s="14">
        <f t="shared" si="1"/>
        <v>317.6712998797741</v>
      </c>
      <c r="AH50" s="14">
        <f t="shared" si="3"/>
        <v>33.389999999999986</v>
      </c>
      <c r="AI50" s="14">
        <f t="shared" si="4"/>
        <v>6.1851749800386747E-2</v>
      </c>
      <c r="AJ50" s="14">
        <v>1984.0417</v>
      </c>
      <c r="AK50" s="14">
        <f t="shared" si="2"/>
        <v>344.1661827099997</v>
      </c>
      <c r="AL50" s="14">
        <v>344.32</v>
      </c>
      <c r="AM50" s="14"/>
      <c r="AN50" s="14">
        <v>1984.0417</v>
      </c>
      <c r="AO50" s="14">
        <f t="shared" si="0"/>
        <v>339.62607844000013</v>
      </c>
      <c r="AQ50">
        <f>AVERAGE(AQ47:AQ49)</f>
        <v>2.2133333333333334</v>
      </c>
    </row>
    <row r="51" spans="1:43">
      <c r="A51" t="s">
        <v>15</v>
      </c>
      <c r="B51" t="s">
        <v>16</v>
      </c>
      <c r="C51">
        <v>1997</v>
      </c>
      <c r="D51">
        <v>24401906000</v>
      </c>
      <c r="E51">
        <f t="shared" si="5"/>
        <v>143737000</v>
      </c>
      <c r="F51" s="8">
        <f t="shared" si="6"/>
        <v>366.08043352331288</v>
      </c>
      <c r="G51" s="8"/>
      <c r="H51" s="8">
        <f t="shared" si="7"/>
        <v>366.17275982484654</v>
      </c>
      <c r="I51" s="8"/>
      <c r="J51" s="8">
        <f t="shared" si="8"/>
        <v>366.26508612638048</v>
      </c>
      <c r="K51" s="8"/>
      <c r="L51" s="8">
        <f t="shared" si="19"/>
        <v>3.1427598248465642</v>
      </c>
      <c r="M51" s="8">
        <f t="shared" si="9"/>
        <v>0.40548027658854968</v>
      </c>
      <c r="N51" s="8">
        <f t="shared" si="15"/>
        <v>367.32943838809837</v>
      </c>
      <c r="O51" s="8">
        <f t="shared" si="10"/>
        <v>366.0020309245993</v>
      </c>
      <c r="P51" s="8"/>
      <c r="Q51" s="8">
        <f t="shared" si="11"/>
        <v>367.141795988561</v>
      </c>
      <c r="R51" s="8">
        <f t="shared" si="12"/>
        <v>365.80852650993603</v>
      </c>
      <c r="S51" s="8"/>
      <c r="T51" s="8">
        <f t="shared" si="13"/>
        <v>366.95476254770239</v>
      </c>
      <c r="U51" s="8">
        <f t="shared" si="14"/>
        <v>365.61565920446776</v>
      </c>
      <c r="V51" s="8"/>
      <c r="W51" s="8">
        <f t="shared" si="23"/>
        <v>-2.7785265099360572</v>
      </c>
      <c r="X51" s="8">
        <f t="shared" si="24"/>
        <v>-2.4055437983789147</v>
      </c>
      <c r="Y51" s="8">
        <v>363.88</v>
      </c>
      <c r="Z51" s="8">
        <v>1997</v>
      </c>
      <c r="AA51">
        <v>363.03</v>
      </c>
      <c r="AB51">
        <v>1962</v>
      </c>
      <c r="AC51">
        <v>3</v>
      </c>
      <c r="AD51">
        <v>1962.2027</v>
      </c>
      <c r="AE51">
        <v>319.68</v>
      </c>
      <c r="AF51">
        <v>318.39</v>
      </c>
      <c r="AG51">
        <f t="shared" si="1"/>
        <v>317.73668695704248</v>
      </c>
      <c r="AH51">
        <f t="shared" si="3"/>
        <v>33.240000000000009</v>
      </c>
      <c r="AI51">
        <f t="shared" si="4"/>
        <v>0.42681793209839697</v>
      </c>
      <c r="AJ51">
        <v>1984.125</v>
      </c>
      <c r="AK51">
        <f t="shared" si="2"/>
        <v>344.29998750000004</v>
      </c>
      <c r="AL51">
        <v>344.39</v>
      </c>
      <c r="AN51">
        <v>1984.125</v>
      </c>
      <c r="AO51">
        <f t="shared" si="0"/>
        <v>339.7804500000002</v>
      </c>
    </row>
    <row r="52" spans="1:43">
      <c r="A52" t="s">
        <v>15</v>
      </c>
      <c r="B52" t="s">
        <v>16</v>
      </c>
      <c r="C52">
        <v>1998</v>
      </c>
      <c r="D52">
        <v>24303778000</v>
      </c>
      <c r="E52">
        <f t="shared" si="5"/>
        <v>-98128000</v>
      </c>
      <c r="F52" s="8">
        <f t="shared" si="6"/>
        <v>367.95798303916155</v>
      </c>
      <c r="G52" s="8"/>
      <c r="H52" s="8">
        <f t="shared" si="7"/>
        <v>368.05342819371157</v>
      </c>
      <c r="I52" s="8"/>
      <c r="J52" s="8">
        <f t="shared" si="8"/>
        <v>368.14887334826187</v>
      </c>
      <c r="K52" s="8"/>
      <c r="L52" s="8">
        <f t="shared" si="19"/>
        <v>2.8634281937115702</v>
      </c>
      <c r="M52" s="8">
        <f t="shared" si="9"/>
        <v>0.41076149995444877</v>
      </c>
      <c r="N52" s="8">
        <f t="shared" si="15"/>
        <v>369.12088394095923</v>
      </c>
      <c r="O52" s="8">
        <f t="shared" si="10"/>
        <v>367.76624650505664</v>
      </c>
      <c r="P52" s="8"/>
      <c r="Q52" s="8">
        <f t="shared" si="11"/>
        <v>368.92737952629597</v>
      </c>
      <c r="R52" s="8">
        <f t="shared" si="12"/>
        <v>367.56679061954361</v>
      </c>
      <c r="S52" s="8"/>
      <c r="T52" s="8">
        <f t="shared" si="13"/>
        <v>368.7345122208277</v>
      </c>
      <c r="U52" s="8">
        <f t="shared" si="14"/>
        <v>367.36800073262697</v>
      </c>
      <c r="V52" s="8"/>
      <c r="W52" s="8">
        <f t="shared" si="23"/>
        <v>-2.3767906195436126</v>
      </c>
      <c r="X52" s="8">
        <f t="shared" si="24"/>
        <v>-2.1037067956248543</v>
      </c>
      <c r="Y52" s="8">
        <v>366.84</v>
      </c>
      <c r="Z52" s="8">
        <v>1998</v>
      </c>
      <c r="AA52">
        <v>365.19</v>
      </c>
      <c r="AB52">
        <v>1962</v>
      </c>
      <c r="AC52">
        <v>4</v>
      </c>
      <c r="AD52">
        <v>1962.2877000000001</v>
      </c>
      <c r="AE52">
        <v>320.57</v>
      </c>
      <c r="AF52">
        <v>318.24</v>
      </c>
      <c r="AG52">
        <f t="shared" si="1"/>
        <v>317.80931816076497</v>
      </c>
      <c r="AH52">
        <f t="shared" si="3"/>
        <v>33.180000000000007</v>
      </c>
      <c r="AI52">
        <f t="shared" si="4"/>
        <v>0.18548684664687262</v>
      </c>
      <c r="AJ52">
        <v>1984.2083</v>
      </c>
      <c r="AK52">
        <f t="shared" si="2"/>
        <v>344.43379228999993</v>
      </c>
      <c r="AL52">
        <v>344.26</v>
      </c>
      <c r="AN52">
        <v>1984.2083</v>
      </c>
      <c r="AO52">
        <f t="shared" si="0"/>
        <v>339.93482156000027</v>
      </c>
    </row>
    <row r="53" spans="1:43">
      <c r="A53" t="s">
        <v>15</v>
      </c>
      <c r="B53" t="s">
        <v>16</v>
      </c>
      <c r="C53">
        <v>1999</v>
      </c>
      <c r="D53">
        <v>24853730000</v>
      </c>
      <c r="E53">
        <f t="shared" si="5"/>
        <v>549952000</v>
      </c>
      <c r="F53" s="8">
        <f t="shared" si="6"/>
        <v>369.8279823177914</v>
      </c>
      <c r="G53" s="8"/>
      <c r="H53" s="8">
        <f t="shared" si="7"/>
        <v>369.9265337834355</v>
      </c>
      <c r="I53" s="8"/>
      <c r="J53" s="8">
        <f t="shared" si="8"/>
        <v>370.02508524907989</v>
      </c>
      <c r="K53" s="8"/>
      <c r="L53" s="8">
        <f t="shared" si="19"/>
        <v>1.7965337834355068</v>
      </c>
      <c r="M53" s="8">
        <f t="shared" si="9"/>
        <v>0.4196600863843849</v>
      </c>
      <c r="N53" s="8">
        <f t="shared" si="15"/>
        <v>370.8725575991262</v>
      </c>
      <c r="O53" s="8">
        <f t="shared" si="10"/>
        <v>369.49129472361949</v>
      </c>
      <c r="P53" s="8"/>
      <c r="Q53" s="8">
        <f t="shared" si="11"/>
        <v>370.67310171361316</v>
      </c>
      <c r="R53" s="8">
        <f t="shared" si="12"/>
        <v>369.28580325739489</v>
      </c>
      <c r="S53" s="8"/>
      <c r="T53" s="8">
        <f t="shared" si="13"/>
        <v>370.47431182669652</v>
      </c>
      <c r="U53" s="8">
        <f t="shared" si="14"/>
        <v>369.08100742456537</v>
      </c>
      <c r="V53" s="8"/>
      <c r="W53" s="8">
        <f t="shared" si="23"/>
        <v>-1.1558032573948935</v>
      </c>
      <c r="X53" s="8">
        <f t="shared" si="24"/>
        <v>-1.7801079414762551</v>
      </c>
      <c r="Y53" s="8">
        <v>368.54</v>
      </c>
      <c r="Z53" s="8">
        <v>1999</v>
      </c>
      <c r="AA53">
        <v>368.13</v>
      </c>
      <c r="AB53">
        <v>1962</v>
      </c>
      <c r="AC53">
        <v>5</v>
      </c>
      <c r="AD53">
        <v>1962.3698999999999</v>
      </c>
      <c r="AE53">
        <v>321.02</v>
      </c>
      <c r="AF53">
        <v>318.18</v>
      </c>
      <c r="AG53">
        <f t="shared" si="1"/>
        <v>317.87972553338057</v>
      </c>
      <c r="AH53">
        <f t="shared" si="3"/>
        <v>33.470000000000027</v>
      </c>
      <c r="AI53">
        <f t="shared" si="4"/>
        <v>9.0164755303590194E-2</v>
      </c>
      <c r="AJ53">
        <v>1984.2917</v>
      </c>
      <c r="AK53">
        <f t="shared" si="2"/>
        <v>344.56775771000002</v>
      </c>
      <c r="AL53">
        <v>344.75</v>
      </c>
      <c r="AN53">
        <v>1984.2917</v>
      </c>
      <c r="AO53">
        <f t="shared" si="0"/>
        <v>340.08937844000002</v>
      </c>
    </row>
    <row r="54" spans="1:43">
      <c r="A54" t="s">
        <v>15</v>
      </c>
      <c r="B54" t="s">
        <v>16</v>
      </c>
      <c r="C54">
        <v>2000</v>
      </c>
      <c r="D54">
        <v>25510554000</v>
      </c>
      <c r="E54">
        <f t="shared" si="5"/>
        <v>656824000</v>
      </c>
      <c r="F54" s="8">
        <f t="shared" si="6"/>
        <v>371.74029641032718</v>
      </c>
      <c r="G54" s="8"/>
      <c r="H54" s="8">
        <f t="shared" si="7"/>
        <v>371.84202447745389</v>
      </c>
      <c r="I54" s="8"/>
      <c r="J54" s="8">
        <f t="shared" si="8"/>
        <v>371.94375254458089</v>
      </c>
      <c r="K54" s="8"/>
      <c r="L54" s="8">
        <f t="shared" si="19"/>
        <v>2.602024477453881</v>
      </c>
      <c r="M54" s="8">
        <f t="shared" si="9"/>
        <v>0.41828383013733927</v>
      </c>
      <c r="N54" s="8">
        <f t="shared" si="15"/>
        <v>372.66789620623706</v>
      </c>
      <c r="O54" s="8">
        <f t="shared" si="10"/>
        <v>371.25934418390227</v>
      </c>
      <c r="P54" s="8"/>
      <c r="Q54" s="8">
        <f t="shared" si="11"/>
        <v>372.46240474001246</v>
      </c>
      <c r="R54" s="8">
        <f t="shared" si="12"/>
        <v>371.04772994749027</v>
      </c>
      <c r="S54" s="8"/>
      <c r="T54" s="8">
        <f t="shared" si="13"/>
        <v>372.25760890718294</v>
      </c>
      <c r="U54" s="8">
        <f t="shared" si="14"/>
        <v>370.83684173001234</v>
      </c>
      <c r="V54" s="8"/>
      <c r="W54" s="8">
        <f t="shared" si="23"/>
        <v>-1.8077299474902588</v>
      </c>
      <c r="X54" s="8">
        <f t="shared" si="24"/>
        <v>-1.7429659428090833</v>
      </c>
      <c r="Y54" s="8">
        <v>369.71</v>
      </c>
      <c r="Z54" s="8">
        <v>2000</v>
      </c>
      <c r="AA54">
        <v>369.24</v>
      </c>
      <c r="AB54">
        <v>1962</v>
      </c>
      <c r="AC54">
        <v>6</v>
      </c>
      <c r="AD54">
        <v>1962.4548</v>
      </c>
      <c r="AE54">
        <v>320.62</v>
      </c>
      <c r="AF54">
        <v>318.47000000000003</v>
      </c>
      <c r="AG54">
        <f t="shared" si="1"/>
        <v>317.95262014153582</v>
      </c>
      <c r="AH54">
        <f t="shared" si="3"/>
        <v>33.920000000000016</v>
      </c>
      <c r="AI54">
        <f t="shared" si="4"/>
        <v>0.26768191794444596</v>
      </c>
      <c r="AJ54">
        <v>1984.375</v>
      </c>
      <c r="AK54">
        <f t="shared" si="2"/>
        <v>344.70156249999991</v>
      </c>
      <c r="AL54">
        <v>344.59</v>
      </c>
      <c r="AN54">
        <v>1984.375</v>
      </c>
      <c r="AO54">
        <f t="shared" si="0"/>
        <v>340.24375000000009</v>
      </c>
    </row>
    <row r="55" spans="1:43">
      <c r="A55" t="s">
        <v>15</v>
      </c>
      <c r="B55" t="s">
        <v>16</v>
      </c>
      <c r="C55">
        <v>2001</v>
      </c>
      <c r="D55">
        <v>25706293000</v>
      </c>
      <c r="E55">
        <f t="shared" si="5"/>
        <v>195739000</v>
      </c>
      <c r="F55" s="8">
        <f t="shared" si="6"/>
        <v>373.70314834130875</v>
      </c>
      <c r="G55" s="8"/>
      <c r="H55" s="8">
        <f t="shared" si="7"/>
        <v>373.80813695981584</v>
      </c>
      <c r="I55" s="8"/>
      <c r="J55" s="8">
        <f t="shared" si="8"/>
        <v>373.91312557832322</v>
      </c>
      <c r="K55" s="8"/>
      <c r="L55" s="8">
        <f t="shared" si="19"/>
        <v>3.2081369598158176</v>
      </c>
      <c r="M55" s="8">
        <f t="shared" si="9"/>
        <v>0.41556678556546756</v>
      </c>
      <c r="N55" s="8">
        <f t="shared" si="15"/>
        <v>374.51989556427037</v>
      </c>
      <c r="O55" s="8">
        <f t="shared" si="10"/>
        <v>373.08319315169348</v>
      </c>
      <c r="P55" s="8"/>
      <c r="Q55" s="8">
        <f t="shared" si="11"/>
        <v>374.30828132785837</v>
      </c>
      <c r="R55" s="8">
        <f t="shared" si="12"/>
        <v>372.86536462354212</v>
      </c>
      <c r="S55" s="8"/>
      <c r="T55" s="8">
        <f t="shared" si="13"/>
        <v>374.09739311038044</v>
      </c>
      <c r="U55" s="8">
        <f t="shared" si="14"/>
        <v>372.6482932564806</v>
      </c>
      <c r="V55" s="8"/>
      <c r="W55" s="8">
        <f t="shared" si="23"/>
        <v>-2.2653646235420979</v>
      </c>
      <c r="X55" s="8">
        <f t="shared" si="24"/>
        <v>-2.0909730180379711</v>
      </c>
      <c r="Y55" s="8">
        <v>371.32</v>
      </c>
      <c r="Z55" s="8">
        <v>2001</v>
      </c>
      <c r="AA55">
        <v>370.6</v>
      </c>
      <c r="AB55">
        <v>1962</v>
      </c>
      <c r="AC55">
        <v>7</v>
      </c>
      <c r="AD55">
        <v>1962.537</v>
      </c>
      <c r="AE55">
        <v>319.61</v>
      </c>
      <c r="AF55">
        <v>318.92</v>
      </c>
      <c r="AG55">
        <f t="shared" si="1"/>
        <v>318.02336598267686</v>
      </c>
      <c r="AH55">
        <f t="shared" si="3"/>
        <v>33.680000000000007</v>
      </c>
      <c r="AI55">
        <f t="shared" si="4"/>
        <v>0.80395256102105361</v>
      </c>
      <c r="AJ55">
        <v>1984.4583</v>
      </c>
      <c r="AK55">
        <f t="shared" si="2"/>
        <v>344.83536728999979</v>
      </c>
      <c r="AL55">
        <v>344.73</v>
      </c>
      <c r="AN55">
        <v>1984.4583</v>
      </c>
      <c r="AO55">
        <f t="shared" si="0"/>
        <v>340.39812156000016</v>
      </c>
    </row>
    <row r="56" spans="1:43">
      <c r="A56" t="s">
        <v>15</v>
      </c>
      <c r="B56" t="s">
        <v>16</v>
      </c>
      <c r="C56">
        <v>2002</v>
      </c>
      <c r="D56">
        <v>26276870000</v>
      </c>
      <c r="E56">
        <f t="shared" si="5"/>
        <v>570577000</v>
      </c>
      <c r="F56" s="8">
        <f t="shared" si="6"/>
        <v>375.68106096733123</v>
      </c>
      <c r="G56" s="8"/>
      <c r="H56" s="8">
        <f t="shared" si="7"/>
        <v>375.78933515498454</v>
      </c>
      <c r="I56" s="8"/>
      <c r="J56" s="8">
        <f t="shared" si="8"/>
        <v>375.89760934263813</v>
      </c>
      <c r="K56" s="8"/>
      <c r="L56" s="8">
        <f t="shared" si="19"/>
        <v>3.3093351549845238</v>
      </c>
      <c r="M56" s="8">
        <f t="shared" si="9"/>
        <v>0.41990930616879796</v>
      </c>
      <c r="N56" s="8">
        <f t="shared" si="15"/>
        <v>376.36876229791022</v>
      </c>
      <c r="O56" s="8">
        <f t="shared" si="10"/>
        <v>374.90395711098199</v>
      </c>
      <c r="P56" s="8"/>
      <c r="Q56" s="8">
        <f t="shared" si="11"/>
        <v>376.15093376975886</v>
      </c>
      <c r="R56" s="8">
        <f t="shared" si="12"/>
        <v>374.67982448308157</v>
      </c>
      <c r="S56" s="8"/>
      <c r="T56" s="8">
        <f t="shared" si="13"/>
        <v>375.93386240269734</v>
      </c>
      <c r="U56" s="8">
        <f t="shared" si="14"/>
        <v>374.4564809216958</v>
      </c>
      <c r="V56" s="8"/>
      <c r="W56" s="8">
        <f t="shared" si="23"/>
        <v>-2.1998244830815565</v>
      </c>
      <c r="X56" s="8">
        <f t="shared" si="24"/>
        <v>-2.0611743153328539</v>
      </c>
      <c r="Y56" s="8">
        <v>373.45</v>
      </c>
      <c r="Z56" s="8">
        <v>2002</v>
      </c>
      <c r="AA56">
        <v>372.48</v>
      </c>
      <c r="AB56">
        <v>1962</v>
      </c>
      <c r="AC56">
        <v>8</v>
      </c>
      <c r="AD56">
        <v>1962.6219000000001</v>
      </c>
      <c r="AE56">
        <v>317.39999999999998</v>
      </c>
      <c r="AF56">
        <v>318.68</v>
      </c>
      <c r="AG56">
        <f t="shared" si="1"/>
        <v>318.09661101621543</v>
      </c>
      <c r="AH56">
        <f t="shared" si="3"/>
        <v>34.170000000000016</v>
      </c>
      <c r="AI56">
        <f t="shared" si="4"/>
        <v>0.34034270640119696</v>
      </c>
      <c r="AJ56">
        <v>1984.5417</v>
      </c>
      <c r="AK56">
        <f t="shared" si="2"/>
        <v>344.96933270999989</v>
      </c>
      <c r="AL56">
        <v>345.02</v>
      </c>
      <c r="AN56">
        <v>1984.5417</v>
      </c>
      <c r="AO56">
        <f t="shared" si="0"/>
        <v>340.55267843999991</v>
      </c>
    </row>
    <row r="57" spans="1:43">
      <c r="A57" t="s">
        <v>15</v>
      </c>
      <c r="B57" t="s">
        <v>16</v>
      </c>
      <c r="C57">
        <v>2003</v>
      </c>
      <c r="D57">
        <v>27669490000</v>
      </c>
      <c r="E57">
        <f t="shared" si="5"/>
        <v>1392620000</v>
      </c>
      <c r="F57" s="8">
        <f t="shared" si="6"/>
        <v>377.70287535127807</v>
      </c>
      <c r="G57" s="8"/>
      <c r="H57" s="8">
        <f t="shared" si="7"/>
        <v>377.81450803458574</v>
      </c>
      <c r="I57" s="8"/>
      <c r="J57" s="8">
        <f t="shared" si="8"/>
        <v>377.92614071789376</v>
      </c>
      <c r="K57" s="8"/>
      <c r="L57" s="8">
        <f t="shared" si="19"/>
        <v>2.9945080345857491</v>
      </c>
      <c r="M57" s="8">
        <f t="shared" si="9"/>
        <v>0.41868320682759474</v>
      </c>
      <c r="N57" s="8">
        <f t="shared" si="15"/>
        <v>378.26245276537873</v>
      </c>
      <c r="O57" s="8">
        <f t="shared" si="10"/>
        <v>376.76886348334494</v>
      </c>
      <c r="P57" s="8"/>
      <c r="Q57" s="8">
        <f t="shared" si="11"/>
        <v>378.03832013747831</v>
      </c>
      <c r="R57" s="8">
        <f t="shared" si="12"/>
        <v>376.5383338393749</v>
      </c>
      <c r="S57" s="8"/>
      <c r="T57" s="8">
        <f t="shared" si="13"/>
        <v>377.81497657609253</v>
      </c>
      <c r="U57" s="8">
        <f t="shared" si="14"/>
        <v>376.3086259368207</v>
      </c>
      <c r="V57" s="8"/>
      <c r="W57" s="8">
        <f t="shared" si="23"/>
        <v>-1.7183338393749068</v>
      </c>
      <c r="X57" s="8">
        <f t="shared" si="24"/>
        <v>-1.8339454601479208</v>
      </c>
      <c r="Y57" s="8">
        <v>375.98</v>
      </c>
      <c r="Z57" s="8">
        <v>2003</v>
      </c>
      <c r="AA57">
        <v>374.82</v>
      </c>
      <c r="AB57">
        <v>1962</v>
      </c>
      <c r="AC57">
        <v>9</v>
      </c>
      <c r="AD57">
        <v>1962.7067999999999</v>
      </c>
      <c r="AE57">
        <v>316.25</v>
      </c>
      <c r="AF57">
        <v>319.17</v>
      </c>
      <c r="AG57">
        <f t="shared" si="1"/>
        <v>318.17003473841032</v>
      </c>
      <c r="AH57">
        <f t="shared" si="3"/>
        <v>33.449999999999989</v>
      </c>
      <c r="AI57">
        <f t="shared" si="4"/>
        <v>0.99993052438614405</v>
      </c>
      <c r="AJ57">
        <v>1984.625</v>
      </c>
      <c r="AK57">
        <f t="shared" si="2"/>
        <v>345.10313749999978</v>
      </c>
      <c r="AL57">
        <v>345.12</v>
      </c>
      <c r="AN57">
        <v>1984.625</v>
      </c>
      <c r="AO57">
        <f t="shared" si="0"/>
        <v>340.70704999999998</v>
      </c>
    </row>
    <row r="58" spans="1:43">
      <c r="A58" t="s">
        <v>15</v>
      </c>
      <c r="B58" t="s">
        <v>16</v>
      </c>
      <c r="C58">
        <v>2004</v>
      </c>
      <c r="D58">
        <v>28632506000</v>
      </c>
      <c r="E58">
        <f t="shared" si="5"/>
        <v>963016000</v>
      </c>
      <c r="F58" s="8">
        <f t="shared" si="6"/>
        <v>379.83184173420238</v>
      </c>
      <c r="G58" s="8"/>
      <c r="H58" s="8">
        <f t="shared" si="7"/>
        <v>379.94701090651824</v>
      </c>
      <c r="I58" s="8"/>
      <c r="J58" s="8">
        <f t="shared" si="8"/>
        <v>380.06218007883444</v>
      </c>
      <c r="K58" s="8"/>
      <c r="L58" s="8">
        <f t="shared" si="19"/>
        <v>2.9870109065182646</v>
      </c>
      <c r="M58" s="8">
        <f t="shared" si="9"/>
        <v>0.40646063398005383</v>
      </c>
      <c r="N58" s="8">
        <f t="shared" si="15"/>
        <v>380.3053524915249</v>
      </c>
      <c r="O58" s="8">
        <f t="shared" si="10"/>
        <v>378.78071113365371</v>
      </c>
      <c r="P58" s="8"/>
      <c r="Q58" s="8">
        <f t="shared" si="11"/>
        <v>380.07482284755486</v>
      </c>
      <c r="R58" s="8">
        <f t="shared" si="12"/>
        <v>378.54367805798728</v>
      </c>
      <c r="S58" s="8"/>
      <c r="T58" s="8">
        <f t="shared" si="13"/>
        <v>379.84511494500066</v>
      </c>
      <c r="U58" s="8">
        <f t="shared" si="14"/>
        <v>378.30750017484763</v>
      </c>
      <c r="V58" s="8"/>
      <c r="W58" s="8">
        <f t="shared" si="23"/>
        <v>-1.5836780579872993</v>
      </c>
      <c r="X58" s="8">
        <f t="shared" si="24"/>
        <v>-1.8571846920088244</v>
      </c>
      <c r="Y58" s="8">
        <v>377.7</v>
      </c>
      <c r="Z58" s="8">
        <v>2004</v>
      </c>
      <c r="AA58">
        <v>376.96</v>
      </c>
      <c r="AB58">
        <v>1962</v>
      </c>
      <c r="AC58">
        <v>10</v>
      </c>
      <c r="AD58">
        <v>1962.789</v>
      </c>
      <c r="AE58">
        <v>315.42</v>
      </c>
      <c r="AF58">
        <v>318.45</v>
      </c>
      <c r="AG58">
        <f t="shared" si="1"/>
        <v>318.24129409651448</v>
      </c>
      <c r="AH58">
        <f t="shared" si="3"/>
        <v>33.579999999999984</v>
      </c>
      <c r="AI58">
        <f t="shared" si="4"/>
        <v>4.3558154149702502E-2</v>
      </c>
      <c r="AJ58">
        <v>1984.7083</v>
      </c>
      <c r="AK58">
        <f t="shared" si="2"/>
        <v>345.23694229000012</v>
      </c>
      <c r="AL58">
        <v>344.76</v>
      </c>
      <c r="AN58">
        <v>1984.7083</v>
      </c>
      <c r="AO58">
        <f t="shared" si="0"/>
        <v>340.86142156000005</v>
      </c>
    </row>
    <row r="59" spans="1:43">
      <c r="A59" t="s">
        <v>15</v>
      </c>
      <c r="B59" t="s">
        <v>16</v>
      </c>
      <c r="C59">
        <v>2005</v>
      </c>
      <c r="D59">
        <v>29614395000</v>
      </c>
      <c r="E59">
        <f t="shared" si="5"/>
        <v>981889000</v>
      </c>
      <c r="F59" s="8">
        <f t="shared" si="6"/>
        <v>382.03490520710625</v>
      </c>
      <c r="G59" s="8"/>
      <c r="H59" s="8">
        <f t="shared" si="7"/>
        <v>382.15373395329738</v>
      </c>
      <c r="I59" s="8"/>
      <c r="J59" s="8">
        <f t="shared" si="8"/>
        <v>382.27256269948884</v>
      </c>
      <c r="K59" s="8"/>
      <c r="L59" s="8">
        <f t="shared" si="19"/>
        <v>3.7837339532973715</v>
      </c>
      <c r="M59" s="8">
        <f t="shared" si="9"/>
        <v>0.40130035548199122</v>
      </c>
      <c r="N59" s="8">
        <f t="shared" si="15"/>
        <v>382.44028500890931</v>
      </c>
      <c r="O59" s="8">
        <f t="shared" si="10"/>
        <v>380.88319267677389</v>
      </c>
      <c r="P59" s="8"/>
      <c r="Q59" s="8">
        <f t="shared" si="11"/>
        <v>382.20325193324288</v>
      </c>
      <c r="R59" s="8">
        <f t="shared" si="12"/>
        <v>380.63954217866427</v>
      </c>
      <c r="S59" s="8"/>
      <c r="T59" s="8">
        <f t="shared" si="13"/>
        <v>381.96707405010324</v>
      </c>
      <c r="U59" s="8">
        <f t="shared" si="14"/>
        <v>380.39678110973165</v>
      </c>
      <c r="V59" s="8"/>
      <c r="W59" s="8">
        <f t="shared" si="23"/>
        <v>-2.2695421786642669</v>
      </c>
      <c r="X59" s="8">
        <f t="shared" si="24"/>
        <v>-1.7833789234168951</v>
      </c>
      <c r="Y59" s="8">
        <v>379.98</v>
      </c>
      <c r="Z59" s="8">
        <v>2005</v>
      </c>
      <c r="AA59">
        <v>378.37</v>
      </c>
      <c r="AB59">
        <v>1962</v>
      </c>
      <c r="AC59">
        <v>11</v>
      </c>
      <c r="AD59">
        <v>1962.874</v>
      </c>
      <c r="AE59">
        <v>316.69</v>
      </c>
      <c r="AF59">
        <v>318.58</v>
      </c>
      <c r="AG59">
        <f t="shared" si="1"/>
        <v>318.31515779207439</v>
      </c>
      <c r="AH59">
        <f t="shared" si="3"/>
        <v>33.470000000000027</v>
      </c>
      <c r="AI59">
        <f t="shared" si="4"/>
        <v>7.0141395098904907E-2</v>
      </c>
      <c r="AJ59">
        <v>1984.7917</v>
      </c>
      <c r="AK59">
        <f t="shared" si="2"/>
        <v>345.37090770999976</v>
      </c>
      <c r="AL59">
        <v>345.19</v>
      </c>
      <c r="AN59">
        <v>1984.7917</v>
      </c>
      <c r="AO59">
        <f t="shared" si="0"/>
        <v>341.01597844000025</v>
      </c>
    </row>
    <row r="60" spans="1:43">
      <c r="A60" t="s">
        <v>15</v>
      </c>
      <c r="B60" t="s">
        <v>16</v>
      </c>
      <c r="C60">
        <v>2006</v>
      </c>
      <c r="D60">
        <v>30628397000</v>
      </c>
      <c r="E60">
        <f t="shared" si="5"/>
        <v>1014002000</v>
      </c>
      <c r="F60" s="8">
        <f t="shared" si="6"/>
        <v>384.31351791032711</v>
      </c>
      <c r="G60" s="8"/>
      <c r="H60" s="8">
        <f t="shared" si="7"/>
        <v>384.43613172745381</v>
      </c>
      <c r="I60" s="8"/>
      <c r="J60" s="8">
        <f t="shared" si="8"/>
        <v>384.55874554458086</v>
      </c>
      <c r="K60" s="8"/>
      <c r="L60" s="8">
        <f t="shared" si="19"/>
        <v>3.1061317274538283</v>
      </c>
      <c r="M60" s="8">
        <f t="shared" si="9"/>
        <v>0.39657658315275091</v>
      </c>
      <c r="N60" s="8">
        <f t="shared" si="15"/>
        <v>384.66826361235672</v>
      </c>
      <c r="O60" s="8">
        <f t="shared" si="10"/>
        <v>383.07730600544892</v>
      </c>
      <c r="P60" s="8"/>
      <c r="Q60" s="8">
        <f t="shared" si="11"/>
        <v>384.42461311424711</v>
      </c>
      <c r="R60" s="8">
        <f t="shared" si="12"/>
        <v>382.8269165335991</v>
      </c>
      <c r="S60" s="8"/>
      <c r="T60" s="8">
        <f t="shared" si="13"/>
        <v>384.18185204531449</v>
      </c>
      <c r="U60" s="8">
        <f t="shared" si="14"/>
        <v>382.57745152381665</v>
      </c>
      <c r="V60" s="8"/>
      <c r="W60" s="8">
        <f t="shared" si="23"/>
        <v>-1.4969165335991192</v>
      </c>
      <c r="X60" s="8">
        <f t="shared" si="24"/>
        <v>-1.9983004510334392</v>
      </c>
      <c r="Y60" s="8">
        <v>382.09</v>
      </c>
      <c r="Z60" s="8">
        <v>2006</v>
      </c>
      <c r="AA60">
        <v>381.33</v>
      </c>
      <c r="AB60">
        <v>1962</v>
      </c>
      <c r="AC60">
        <v>12</v>
      </c>
      <c r="AD60">
        <v>1962.9562000000001</v>
      </c>
      <c r="AE60">
        <v>317.7</v>
      </c>
      <c r="AF60">
        <v>318.47000000000003</v>
      </c>
      <c r="AG60">
        <f t="shared" si="1"/>
        <v>318.38675991994137</v>
      </c>
      <c r="AH60">
        <f t="shared" si="3"/>
        <v>33.699999999999989</v>
      </c>
      <c r="AI60">
        <f t="shared" si="4"/>
        <v>6.9289109281718518E-3</v>
      </c>
      <c r="AJ60">
        <v>1984.875</v>
      </c>
      <c r="AK60">
        <f t="shared" si="2"/>
        <v>345.5047125000001</v>
      </c>
      <c r="AL60">
        <v>345.41</v>
      </c>
      <c r="AN60">
        <v>1984.875</v>
      </c>
      <c r="AO60">
        <f t="shared" si="0"/>
        <v>341.17035000000033</v>
      </c>
    </row>
    <row r="61" spans="1:43">
      <c r="A61" t="s">
        <v>15</v>
      </c>
      <c r="B61" t="s">
        <v>16</v>
      </c>
      <c r="C61">
        <v>2007</v>
      </c>
      <c r="D61">
        <v>31534645000</v>
      </c>
      <c r="E61">
        <f t="shared" si="5"/>
        <v>906248000</v>
      </c>
      <c r="F61" s="8">
        <f t="shared" si="6"/>
        <v>386.67015070608375</v>
      </c>
      <c r="G61" s="8"/>
      <c r="H61" s="8">
        <f t="shared" si="7"/>
        <v>386.79667919562866</v>
      </c>
      <c r="I61" s="8"/>
      <c r="J61" s="8">
        <f t="shared" si="8"/>
        <v>386.92320768517391</v>
      </c>
      <c r="K61" s="8"/>
      <c r="L61" s="8">
        <f t="shared" si="19"/>
        <v>3.9166791956286602</v>
      </c>
      <c r="M61" s="8">
        <f t="shared" si="9"/>
        <v>0.39210613289179153</v>
      </c>
      <c r="N61" s="8">
        <f t="shared" si="15"/>
        <v>386.9919784236493</v>
      </c>
      <c r="O61" s="8">
        <f t="shared" si="10"/>
        <v>385.3657003516098</v>
      </c>
      <c r="P61" s="8"/>
      <c r="Q61" s="8">
        <f t="shared" si="11"/>
        <v>386.74158895179949</v>
      </c>
      <c r="R61" s="8">
        <f t="shared" si="12"/>
        <v>385.10844264083693</v>
      </c>
      <c r="S61" s="8"/>
      <c r="T61" s="8">
        <f t="shared" si="13"/>
        <v>386.49212394201703</v>
      </c>
      <c r="U61" s="8">
        <f t="shared" si="14"/>
        <v>384.85214523330995</v>
      </c>
      <c r="V61" s="8"/>
      <c r="W61" s="8">
        <f t="shared" si="23"/>
        <v>-2.2284426408369313</v>
      </c>
      <c r="X61" s="8">
        <f t="shared" si="24"/>
        <v>-1.8848258763335177</v>
      </c>
      <c r="Y61" s="8">
        <v>384.02</v>
      </c>
      <c r="Z61" s="8">
        <v>2007</v>
      </c>
      <c r="AA61">
        <v>382.88</v>
      </c>
      <c r="AB61">
        <v>1963</v>
      </c>
      <c r="AC61">
        <v>1</v>
      </c>
      <c r="AD61">
        <v>1963.0410999999999</v>
      </c>
      <c r="AE61">
        <v>318.74</v>
      </c>
      <c r="AF61">
        <v>318.7</v>
      </c>
      <c r="AG61">
        <f t="shared" si="1"/>
        <v>318.4608914896906</v>
      </c>
      <c r="AH61">
        <f t="shared" si="3"/>
        <v>33.44</v>
      </c>
      <c r="AI61">
        <f t="shared" si="4"/>
        <v>5.717287970237702E-2</v>
      </c>
      <c r="AJ61">
        <v>1984.9583</v>
      </c>
      <c r="AK61">
        <f t="shared" si="2"/>
        <v>345.63851728999998</v>
      </c>
      <c r="AL61">
        <v>345.88</v>
      </c>
      <c r="AN61">
        <v>1984.9583</v>
      </c>
      <c r="AO61">
        <f t="shared" si="0"/>
        <v>341.32472155999994</v>
      </c>
    </row>
    <row r="62" spans="1:43">
      <c r="A62" t="s">
        <v>15</v>
      </c>
      <c r="B62" t="s">
        <v>16</v>
      </c>
      <c r="C62">
        <v>2008</v>
      </c>
      <c r="D62">
        <v>32074200000</v>
      </c>
      <c r="E62">
        <f t="shared" si="5"/>
        <v>539555000</v>
      </c>
      <c r="F62" s="8">
        <f t="shared" si="6"/>
        <v>389.09651270633935</v>
      </c>
      <c r="G62" s="8"/>
      <c r="H62" s="8">
        <f t="shared" si="7"/>
        <v>389.22707169754585</v>
      </c>
      <c r="I62" s="8"/>
      <c r="J62" s="8">
        <f t="shared" si="8"/>
        <v>389.35763068875264</v>
      </c>
      <c r="K62" s="8"/>
      <c r="L62" s="8">
        <f t="shared" si="19"/>
        <v>3.6870716975458322</v>
      </c>
      <c r="M62" s="8">
        <f t="shared" si="9"/>
        <v>0.38944019540917862</v>
      </c>
      <c r="N62" s="8">
        <f t="shared" si="15"/>
        <v>389.39620201316399</v>
      </c>
      <c r="O62" s="8">
        <f t="shared" si="10"/>
        <v>387.7333797425639</v>
      </c>
      <c r="P62" s="8"/>
      <c r="Q62" s="8">
        <f t="shared" si="11"/>
        <v>389.13894430239111</v>
      </c>
      <c r="R62" s="8">
        <f t="shared" si="12"/>
        <v>387.46911845456452</v>
      </c>
      <c r="S62" s="8"/>
      <c r="T62" s="8">
        <f t="shared" si="13"/>
        <v>388.88264689486414</v>
      </c>
      <c r="U62" s="8">
        <f t="shared" si="14"/>
        <v>387.20585413268321</v>
      </c>
      <c r="V62" s="8"/>
      <c r="W62" s="8">
        <f t="shared" si="23"/>
        <v>-1.9291184545645024</v>
      </c>
      <c r="X62" s="8">
        <f t="shared" si="24"/>
        <v>-2.3863811469951202</v>
      </c>
      <c r="Y62" s="8">
        <v>385.83</v>
      </c>
      <c r="Z62" s="8">
        <v>2008</v>
      </c>
      <c r="AA62">
        <v>385.54</v>
      </c>
      <c r="AB62">
        <v>1963</v>
      </c>
      <c r="AC62">
        <v>2</v>
      </c>
      <c r="AD62">
        <v>1963.126</v>
      </c>
      <c r="AE62">
        <v>319.07</v>
      </c>
      <c r="AF62">
        <v>318.44</v>
      </c>
      <c r="AG62">
        <f t="shared" si="1"/>
        <v>318.5352039108916</v>
      </c>
      <c r="AH62">
        <f t="shared" si="3"/>
        <v>33.569999999999993</v>
      </c>
      <c r="AI62">
        <f t="shared" si="4"/>
        <v>9.0637846490553894E-3</v>
      </c>
      <c r="AJ62">
        <v>1985.0417</v>
      </c>
      <c r="AK62">
        <f t="shared" si="2"/>
        <v>345.77248271000008</v>
      </c>
      <c r="AL62">
        <v>345.59</v>
      </c>
      <c r="AN62">
        <v>1985.0417</v>
      </c>
      <c r="AO62">
        <f t="shared" si="0"/>
        <v>341.47927844000014</v>
      </c>
    </row>
    <row r="63" spans="1:43">
      <c r="A63" t="s">
        <v>15</v>
      </c>
      <c r="B63" t="s">
        <v>16</v>
      </c>
      <c r="C63">
        <v>2009</v>
      </c>
      <c r="D63">
        <v>31541922000</v>
      </c>
      <c r="E63">
        <f t="shared" si="5"/>
        <v>-532278000</v>
      </c>
      <c r="F63" s="8">
        <f t="shared" si="6"/>
        <v>391.56438954683017</v>
      </c>
      <c r="G63" s="8"/>
      <c r="H63" s="8">
        <f t="shared" si="7"/>
        <v>391.69904800122686</v>
      </c>
      <c r="I63" s="8"/>
      <c r="J63" s="8">
        <f t="shared" si="8"/>
        <v>391.83370645562383</v>
      </c>
      <c r="K63" s="8"/>
      <c r="L63" s="8">
        <f t="shared" si="19"/>
        <v>4.8390480012268426</v>
      </c>
      <c r="M63" s="8">
        <f t="shared" si="9"/>
        <v>0.39117944033791091</v>
      </c>
      <c r="N63" s="8">
        <f t="shared" si="15"/>
        <v>391.83284293274795</v>
      </c>
      <c r="O63" s="8">
        <f t="shared" si="10"/>
        <v>390.13298372017016</v>
      </c>
      <c r="P63" s="8"/>
      <c r="Q63" s="8">
        <f t="shared" si="11"/>
        <v>391.56858164474858</v>
      </c>
      <c r="R63" s="8">
        <f t="shared" si="12"/>
        <v>389.86158234558394</v>
      </c>
      <c r="S63" s="8"/>
      <c r="T63" s="8">
        <f t="shared" si="13"/>
        <v>391.30531732286727</v>
      </c>
      <c r="U63" s="8">
        <f t="shared" si="14"/>
        <v>389.59121543609513</v>
      </c>
      <c r="V63" s="8"/>
      <c r="W63" s="8">
        <f t="shared" si="23"/>
        <v>-3.0015823455839268</v>
      </c>
      <c r="X63" s="8">
        <f t="shared" si="24"/>
        <v>-2.820383926186556</v>
      </c>
      <c r="Y63" s="8">
        <v>387.64</v>
      </c>
      <c r="Z63" s="8">
        <v>2009</v>
      </c>
      <c r="AA63">
        <v>386.86</v>
      </c>
      <c r="AB63">
        <v>1963</v>
      </c>
      <c r="AC63">
        <v>3</v>
      </c>
      <c r="AD63">
        <v>1963.2027</v>
      </c>
      <c r="AE63">
        <v>319.86</v>
      </c>
      <c r="AF63">
        <v>318.57</v>
      </c>
      <c r="AG63">
        <f t="shared" si="1"/>
        <v>318.60249478610154</v>
      </c>
      <c r="AH63">
        <f t="shared" si="3"/>
        <v>34.050000000000011</v>
      </c>
      <c r="AI63">
        <f t="shared" si="4"/>
        <v>1.0559111237855945E-3</v>
      </c>
      <c r="AJ63">
        <v>1985.125</v>
      </c>
      <c r="AK63">
        <f t="shared" si="2"/>
        <v>345.90628749999996</v>
      </c>
      <c r="AL63">
        <v>345.92</v>
      </c>
      <c r="AN63">
        <v>1985.125</v>
      </c>
      <c r="AO63">
        <f t="shared" si="0"/>
        <v>341.63365000000022</v>
      </c>
    </row>
    <row r="64" spans="1:43">
      <c r="A64" t="s">
        <v>15</v>
      </c>
      <c r="B64" t="s">
        <v>16</v>
      </c>
      <c r="C64">
        <v>2010</v>
      </c>
      <c r="D64">
        <v>33355903000</v>
      </c>
      <c r="E64">
        <f t="shared" si="5"/>
        <v>1813981000</v>
      </c>
      <c r="F64" s="8">
        <f t="shared" si="6"/>
        <v>393.99131145940686</v>
      </c>
      <c r="G64" s="8"/>
      <c r="H64" s="8">
        <f t="shared" si="7"/>
        <v>394.13000134555199</v>
      </c>
      <c r="I64" s="8"/>
      <c r="J64" s="8">
        <f t="shared" si="8"/>
        <v>394.26869123169746</v>
      </c>
      <c r="K64" s="8"/>
      <c r="L64" s="8">
        <f t="shared" si="19"/>
        <v>5.5100013455519843</v>
      </c>
      <c r="M64" s="8">
        <f t="shared" si="9"/>
        <v>0.40498040844372146</v>
      </c>
      <c r="N64" s="8">
        <f t="shared" si="15"/>
        <v>394.16441546863643</v>
      </c>
      <c r="O64" s="8">
        <f t="shared" si="10"/>
        <v>392.42911635351317</v>
      </c>
      <c r="P64" s="8"/>
      <c r="Q64" s="8">
        <f t="shared" si="11"/>
        <v>393.89301409405022</v>
      </c>
      <c r="R64" s="8">
        <f t="shared" si="12"/>
        <v>392.15045097841124</v>
      </c>
      <c r="S64" s="8"/>
      <c r="T64" s="8">
        <f t="shared" si="13"/>
        <v>393.6226471845614</v>
      </c>
      <c r="U64" s="8">
        <f t="shared" si="14"/>
        <v>391.87285841791913</v>
      </c>
      <c r="V64" s="8"/>
      <c r="W64" s="8">
        <f t="shared" si="23"/>
        <v>-3.5304509784112383</v>
      </c>
      <c r="X64" s="8">
        <f t="shared" si="24"/>
        <v>-3.3248780845588235</v>
      </c>
      <c r="Y64" s="8">
        <v>390.1</v>
      </c>
      <c r="Z64" s="8">
        <v>2010</v>
      </c>
      <c r="AA64">
        <v>388.62</v>
      </c>
      <c r="AB64">
        <v>1963</v>
      </c>
      <c r="AC64">
        <v>4</v>
      </c>
      <c r="AD64">
        <v>1963.2877000000001</v>
      </c>
      <c r="AE64">
        <v>321.38</v>
      </c>
      <c r="AF64">
        <v>319.05</v>
      </c>
      <c r="AG64">
        <f t="shared" si="1"/>
        <v>318.6772407063998</v>
      </c>
      <c r="AH64">
        <f t="shared" si="3"/>
        <v>34.399999999999977</v>
      </c>
      <c r="AI64">
        <f t="shared" si="4"/>
        <v>0.13894949096532838</v>
      </c>
      <c r="AJ64">
        <v>1985.2083</v>
      </c>
      <c r="AK64">
        <f t="shared" si="2"/>
        <v>346.04009228999985</v>
      </c>
      <c r="AL64">
        <v>346.56</v>
      </c>
      <c r="AN64">
        <v>1985.2083</v>
      </c>
      <c r="AO64">
        <f t="shared" si="0"/>
        <v>341.78802156000029</v>
      </c>
    </row>
    <row r="65" spans="1:41">
      <c r="A65" t="s">
        <v>15</v>
      </c>
      <c r="B65" t="s">
        <v>16</v>
      </c>
      <c r="C65">
        <v>2011</v>
      </c>
      <c r="D65">
        <v>34504540000</v>
      </c>
      <c r="E65">
        <f t="shared" si="5"/>
        <v>1148637000</v>
      </c>
      <c r="F65" s="8">
        <f t="shared" si="6"/>
        <v>396.55780604095082</v>
      </c>
      <c r="G65" s="8"/>
      <c r="H65" s="8">
        <f t="shared" si="7"/>
        <v>396.70075920713174</v>
      </c>
      <c r="I65" s="8"/>
      <c r="J65" s="8">
        <f t="shared" si="8"/>
        <v>396.843712373313</v>
      </c>
      <c r="K65" s="8"/>
      <c r="L65" s="8">
        <f t="shared" si="19"/>
        <v>5.5107592071317413</v>
      </c>
      <c r="M65" s="8">
        <f t="shared" si="9"/>
        <v>0.3921513632125625</v>
      </c>
      <c r="N65" s="8">
        <f t="shared" si="15"/>
        <v>396.69239638930048</v>
      </c>
      <c r="O65" s="8">
        <f t="shared" si="10"/>
        <v>394.91867196418309</v>
      </c>
      <c r="P65" s="8"/>
      <c r="Q65" s="8">
        <f t="shared" si="11"/>
        <v>396.41373101419856</v>
      </c>
      <c r="R65" s="8">
        <f t="shared" si="12"/>
        <v>394.6326009296813</v>
      </c>
      <c r="S65" s="8"/>
      <c r="T65" s="8">
        <f t="shared" si="13"/>
        <v>396.13613845370645</v>
      </c>
      <c r="U65" s="8">
        <f t="shared" si="14"/>
        <v>394.34764192151937</v>
      </c>
      <c r="V65" s="8"/>
      <c r="W65" s="8">
        <f t="shared" si="23"/>
        <v>-3.4426009296813049</v>
      </c>
      <c r="X65" s="8">
        <f t="shared" si="24"/>
        <v>-3.7081297143291181</v>
      </c>
      <c r="Y65" s="8">
        <v>391.85</v>
      </c>
      <c r="Z65" s="8">
        <v>2011</v>
      </c>
      <c r="AA65">
        <v>391.19</v>
      </c>
      <c r="AB65">
        <v>1963</v>
      </c>
      <c r="AC65">
        <v>5</v>
      </c>
      <c r="AD65">
        <v>1963.3698999999999</v>
      </c>
      <c r="AE65">
        <v>322.25</v>
      </c>
      <c r="AF65">
        <v>319.39999999999998</v>
      </c>
      <c r="AG65">
        <f t="shared" si="1"/>
        <v>318.74969804693961</v>
      </c>
      <c r="AH65">
        <f t="shared" si="3"/>
        <v>34.319999999999993</v>
      </c>
      <c r="AI65">
        <f t="shared" si="4"/>
        <v>0.42289263015412354</v>
      </c>
      <c r="AJ65">
        <v>1985.2917</v>
      </c>
      <c r="AK65">
        <f t="shared" si="2"/>
        <v>346.17405770999994</v>
      </c>
      <c r="AL65">
        <v>346.08</v>
      </c>
      <c r="AN65">
        <v>1985.2917</v>
      </c>
      <c r="AO65">
        <f t="shared" si="0"/>
        <v>341.94257844000003</v>
      </c>
    </row>
    <row r="66" spans="1:41">
      <c r="A66" t="s">
        <v>15</v>
      </c>
      <c r="B66" t="s">
        <v>16</v>
      </c>
      <c r="C66">
        <v>2012</v>
      </c>
      <c r="D66">
        <v>35000020000</v>
      </c>
      <c r="E66">
        <f t="shared" si="5"/>
        <v>495480000</v>
      </c>
      <c r="F66" s="8">
        <f t="shared" si="6"/>
        <v>399.21267990086903</v>
      </c>
      <c r="G66" s="8"/>
      <c r="H66" s="8">
        <f t="shared" si="7"/>
        <v>399.36004315651826</v>
      </c>
      <c r="I66" s="8"/>
      <c r="J66" s="8">
        <f t="shared" si="8"/>
        <v>399.50740641216782</v>
      </c>
      <c r="K66" s="8"/>
      <c r="L66" s="8">
        <f t="shared" si="19"/>
        <v>6.2900431565182657</v>
      </c>
      <c r="M66" s="8">
        <f t="shared" si="9"/>
        <v>0.38783878063824345</v>
      </c>
      <c r="N66" s="8">
        <f t="shared" si="15"/>
        <v>399.32876143248575</v>
      </c>
      <c r="O66" s="8">
        <f t="shared" si="10"/>
        <v>397.51496425871198</v>
      </c>
      <c r="P66" s="8"/>
      <c r="Q66" s="8">
        <f t="shared" si="11"/>
        <v>399.04269039798396</v>
      </c>
      <c r="R66" s="8">
        <f t="shared" si="12"/>
        <v>397.2213372348948</v>
      </c>
      <c r="S66" s="8"/>
      <c r="T66" s="8">
        <f t="shared" si="13"/>
        <v>398.75773138982203</v>
      </c>
      <c r="U66" s="8">
        <f t="shared" si="14"/>
        <v>396.92886232641877</v>
      </c>
      <c r="V66" s="8"/>
      <c r="W66" s="8">
        <f t="shared" si="23"/>
        <v>-4.151337234894811</v>
      </c>
      <c r="X66" s="8">
        <f t="shared" si="24"/>
        <v>-3.9355877794314815</v>
      </c>
      <c r="Y66" s="8">
        <v>394.06</v>
      </c>
      <c r="Z66" s="8">
        <v>2012</v>
      </c>
      <c r="AA66">
        <v>393.07</v>
      </c>
      <c r="AB66">
        <v>1963</v>
      </c>
      <c r="AC66">
        <v>6</v>
      </c>
      <c r="AD66">
        <v>1963.4548</v>
      </c>
      <c r="AE66">
        <v>321.48</v>
      </c>
      <c r="AF66">
        <v>319.32</v>
      </c>
      <c r="AG66">
        <f t="shared" si="1"/>
        <v>318.82471504090501</v>
      </c>
      <c r="AH66">
        <f t="shared" si="3"/>
        <v>34.050000000000011</v>
      </c>
      <c r="AI66">
        <f t="shared" si="4"/>
        <v>0.2453071907057241</v>
      </c>
      <c r="AJ66">
        <v>1985.375</v>
      </c>
      <c r="AK66">
        <f t="shared" si="2"/>
        <v>346.30786249999983</v>
      </c>
      <c r="AL66">
        <v>346.12</v>
      </c>
      <c r="AN66">
        <v>1985.375</v>
      </c>
      <c r="AO66">
        <f t="shared" si="0"/>
        <v>342.09695000000011</v>
      </c>
    </row>
    <row r="67" spans="1:41">
      <c r="A67" t="s">
        <v>15</v>
      </c>
      <c r="B67" t="s">
        <v>16</v>
      </c>
      <c r="C67">
        <v>2013</v>
      </c>
      <c r="D67">
        <v>35301655000</v>
      </c>
      <c r="E67">
        <f t="shared" si="5"/>
        <v>301635000</v>
      </c>
      <c r="F67" s="8">
        <f t="shared" si="6"/>
        <v>401.90567734974428</v>
      </c>
      <c r="G67" s="8"/>
      <c r="H67" s="8">
        <f t="shared" si="7"/>
        <v>402.05751402308266</v>
      </c>
      <c r="I67" s="8"/>
      <c r="J67" s="8">
        <f t="shared" si="8"/>
        <v>402.20935069642138</v>
      </c>
      <c r="K67" s="8"/>
      <c r="L67" s="8">
        <f t="shared" si="19"/>
        <v>6.437514023082656</v>
      </c>
      <c r="M67" s="8">
        <f t="shared" si="9"/>
        <v>0.39058365558618702</v>
      </c>
      <c r="N67" s="8">
        <f t="shared" si="15"/>
        <v>401.98838194787356</v>
      </c>
      <c r="O67" s="8">
        <f t="shared" si="10"/>
        <v>400.13415854226588</v>
      </c>
      <c r="P67" s="8"/>
      <c r="Q67" s="8">
        <f t="shared" si="11"/>
        <v>401.69475492405638</v>
      </c>
      <c r="R67" s="8">
        <f t="shared" si="12"/>
        <v>399.83282517371833</v>
      </c>
      <c r="S67" s="8"/>
      <c r="T67" s="8">
        <f t="shared" si="13"/>
        <v>401.40228001558035</v>
      </c>
      <c r="U67" s="8">
        <f t="shared" si="14"/>
        <v>399.5326849033404</v>
      </c>
      <c r="V67" s="8"/>
      <c r="W67" s="8">
        <f t="shared" si="23"/>
        <v>-4.2128251737183291</v>
      </c>
      <c r="X67" s="8">
        <f t="shared" si="24"/>
        <v>-4.3554941442155082</v>
      </c>
      <c r="Y67" s="8">
        <v>396.74</v>
      </c>
      <c r="Z67" s="8">
        <v>2013</v>
      </c>
      <c r="AA67">
        <v>395.62</v>
      </c>
      <c r="AB67">
        <v>1963</v>
      </c>
      <c r="AC67">
        <v>7</v>
      </c>
      <c r="AD67">
        <v>1963.537</v>
      </c>
      <c r="AE67">
        <v>319.74</v>
      </c>
      <c r="AF67">
        <v>319.05</v>
      </c>
      <c r="AG67">
        <f t="shared" ref="AG67:AG130" si="25">288+1.0373E-23*EXP(0.0287*AD67)</f>
        <v>318.89752070475669</v>
      </c>
      <c r="AH67">
        <f t="shared" si="3"/>
        <v>34.050000000000011</v>
      </c>
      <c r="AI67">
        <f t="shared" si="4"/>
        <v>2.3249935477900916E-2</v>
      </c>
      <c r="AJ67">
        <v>1985.4583</v>
      </c>
      <c r="AK67">
        <f t="shared" ref="AK67:AK126" si="26">AJ67*1.6063-2842.8</f>
        <v>346.44166729000017</v>
      </c>
      <c r="AL67">
        <v>346.23</v>
      </c>
      <c r="AN67">
        <v>1985.4583</v>
      </c>
      <c r="AO67">
        <f t="shared" ref="AO67:AO121" si="27">AN67*1.8532-3337.2</f>
        <v>342.25132156000018</v>
      </c>
    </row>
    <row r="68" spans="1:41">
      <c r="A68" t="s">
        <v>15</v>
      </c>
      <c r="B68" t="s">
        <v>16</v>
      </c>
      <c r="C68">
        <v>2014</v>
      </c>
      <c r="D68">
        <v>35450094000</v>
      </c>
      <c r="E68">
        <f t="shared" si="5"/>
        <v>148439000</v>
      </c>
      <c r="F68" s="8">
        <f t="shared" si="6"/>
        <v>404.62188342208577</v>
      </c>
      <c r="G68" s="8"/>
      <c r="H68" s="8">
        <f t="shared" si="7"/>
        <v>404.77823206564403</v>
      </c>
      <c r="I68" s="8"/>
      <c r="J68" s="8">
        <f t="shared" si="8"/>
        <v>404.93458070920258</v>
      </c>
      <c r="K68" s="8"/>
      <c r="L68" s="8">
        <f t="shared" si="19"/>
        <v>7.0382320656440243</v>
      </c>
      <c r="M68" s="8">
        <f t="shared" si="9"/>
        <v>0.39525355809939866</v>
      </c>
      <c r="N68" s="8">
        <f t="shared" si="15"/>
        <v>404.64612876210231</v>
      </c>
      <c r="O68" s="8">
        <f t="shared" si="10"/>
        <v>402.75150760491834</v>
      </c>
      <c r="P68" s="8"/>
      <c r="Q68" s="8">
        <f t="shared" si="11"/>
        <v>404.34479539355476</v>
      </c>
      <c r="R68" s="8">
        <f t="shared" si="12"/>
        <v>402.44232002403339</v>
      </c>
      <c r="S68" s="8"/>
      <c r="T68" s="8">
        <f t="shared" si="13"/>
        <v>404.04465512317682</v>
      </c>
      <c r="U68" s="8">
        <f t="shared" si="14"/>
        <v>402.13436743427991</v>
      </c>
      <c r="V68" s="8"/>
      <c r="W68" s="8">
        <f t="shared" si="23"/>
        <v>-4.7023200240333836</v>
      </c>
      <c r="X68" s="8">
        <f t="shared" si="24"/>
        <v>-4.67523893002154</v>
      </c>
      <c r="Y68" s="8">
        <v>398.81</v>
      </c>
      <c r="Z68" s="8">
        <v>2014</v>
      </c>
      <c r="AA68">
        <v>397.74</v>
      </c>
      <c r="AB68">
        <v>1963</v>
      </c>
      <c r="AC68">
        <v>8</v>
      </c>
      <c r="AD68">
        <v>1963.6219000000001</v>
      </c>
      <c r="AE68">
        <v>317.77</v>
      </c>
      <c r="AF68">
        <v>319.05</v>
      </c>
      <c r="AG68">
        <f t="shared" si="25"/>
        <v>318.97289832702523</v>
      </c>
      <c r="AH68">
        <f t="shared" ref="AH68:AH131" si="28">AF69-285</f>
        <v>34.139999999999986</v>
      </c>
      <c r="AI68">
        <f t="shared" ref="AI68:AI131" si="29">(AF68-AG68)^2</f>
        <v>5.9446679755094734E-3</v>
      </c>
      <c r="AJ68">
        <v>1985.5417</v>
      </c>
      <c r="AK68">
        <f t="shared" si="26"/>
        <v>346.57563270999981</v>
      </c>
      <c r="AL68">
        <v>346.08</v>
      </c>
      <c r="AN68">
        <v>1985.5417</v>
      </c>
      <c r="AO68">
        <f t="shared" si="27"/>
        <v>342.40587843999992</v>
      </c>
    </row>
    <row r="69" spans="1:41">
      <c r="A69" t="s">
        <v>15</v>
      </c>
      <c r="B69" t="s">
        <v>16</v>
      </c>
      <c r="C69">
        <v>2015</v>
      </c>
      <c r="D69">
        <v>35404900000</v>
      </c>
      <c r="E69">
        <f t="shared" si="5"/>
        <v>-45194000</v>
      </c>
      <c r="F69" s="8">
        <f t="shared" si="6"/>
        <v>407.34951079785264</v>
      </c>
      <c r="G69" s="8"/>
      <c r="H69" s="8">
        <f t="shared" si="7"/>
        <v>407.51039038389558</v>
      </c>
      <c r="I69" s="8"/>
      <c r="J69" s="8">
        <f t="shared" si="8"/>
        <v>407.67126996993875</v>
      </c>
      <c r="K69" s="8"/>
      <c r="L69" s="8">
        <f t="shared" si="19"/>
        <v>7.5903903838955671</v>
      </c>
      <c r="M69" s="8">
        <f t="shared" si="9"/>
        <v>0.40137163466149506</v>
      </c>
      <c r="N69" s="8">
        <f t="shared" si="15"/>
        <v>407.28245008958095</v>
      </c>
      <c r="O69" s="8">
        <f t="shared" si="10"/>
        <v>405.34775684821932</v>
      </c>
      <c r="P69" s="8"/>
      <c r="Q69" s="8">
        <f t="shared" si="11"/>
        <v>406.973262508696</v>
      </c>
      <c r="R69" s="8">
        <f t="shared" si="12"/>
        <v>405.03057159231292</v>
      </c>
      <c r="S69" s="8"/>
      <c r="T69" s="8">
        <f t="shared" si="13"/>
        <v>406.66530991894251</v>
      </c>
      <c r="U69" s="8">
        <f t="shared" si="14"/>
        <v>404.71466414619078</v>
      </c>
      <c r="V69" s="8"/>
      <c r="W69" s="8">
        <f t="shared" si="23"/>
        <v>-5.1105715923129083</v>
      </c>
      <c r="X69" s="8">
        <f t="shared" si="24"/>
        <v>-4.9788088588460555</v>
      </c>
      <c r="Y69" s="8">
        <v>401.01</v>
      </c>
      <c r="Z69" s="8">
        <v>2015</v>
      </c>
      <c r="AA69">
        <v>399.92</v>
      </c>
      <c r="AB69">
        <v>1963</v>
      </c>
      <c r="AC69">
        <v>9</v>
      </c>
      <c r="AD69">
        <v>1963.7067999999999</v>
      </c>
      <c r="AE69">
        <v>316.20999999999998</v>
      </c>
      <c r="AF69">
        <v>319.14</v>
      </c>
      <c r="AG69">
        <f t="shared" si="25"/>
        <v>319.04845984061609</v>
      </c>
      <c r="AH69">
        <f t="shared" si="28"/>
        <v>34.019999999999982</v>
      </c>
      <c r="AI69">
        <f t="shared" si="29"/>
        <v>8.3796007800291707E-3</v>
      </c>
      <c r="AJ69">
        <v>1985.625</v>
      </c>
      <c r="AK69">
        <f t="shared" si="26"/>
        <v>346.70943750000015</v>
      </c>
      <c r="AL69">
        <v>346.57</v>
      </c>
      <c r="AN69">
        <v>1985.625</v>
      </c>
      <c r="AO69">
        <f t="shared" si="27"/>
        <v>342.56025</v>
      </c>
    </row>
    <row r="70" spans="1:41">
      <c r="A70" t="s">
        <v>15</v>
      </c>
      <c r="B70" t="s">
        <v>16</v>
      </c>
      <c r="C70">
        <v>2016</v>
      </c>
      <c r="D70">
        <v>35416658000</v>
      </c>
      <c r="E70">
        <f t="shared" ref="E70:E78" si="30">D70-D69</f>
        <v>11758000</v>
      </c>
      <c r="F70" s="8">
        <f t="shared" ref="F70:F78" si="31">F69+$D69/7824000000*F$2</f>
        <v>410.07366082341503</v>
      </c>
      <c r="G70" s="8"/>
      <c r="H70" s="8">
        <f t="shared" ref="H70:H78" si="32">H69+$D69/7824000000*H$2</f>
        <v>410.23906557561338</v>
      </c>
      <c r="I70" s="8"/>
      <c r="J70" s="8">
        <f t="shared" ref="J70:J78" si="33">J69+$D69/7824000000*J$2</f>
        <v>410.40447032781196</v>
      </c>
      <c r="K70" s="8"/>
      <c r="L70" s="8">
        <f t="shared" si="19"/>
        <v>7.7890655756133924</v>
      </c>
      <c r="M70" s="8">
        <f t="shared" ref="M70:M77" si="34">(R70-Q70)/(R69-N70)</f>
        <v>0.40934715785066422</v>
      </c>
      <c r="N70" s="8">
        <f t="shared" si="15"/>
        <v>409.87292300363856</v>
      </c>
      <c r="O70" s="8">
        <f t="shared" ref="O70:O77" si="35">N70-N$2*(N70-$M$1)</f>
        <v>407.89885457398327</v>
      </c>
      <c r="P70" s="8"/>
      <c r="Q70" s="8">
        <f t="shared" ref="Q70:Q77" si="36">R69+$D69/7824000000</f>
        <v>409.55573774773217</v>
      </c>
      <c r="R70" s="8">
        <f t="shared" ref="R70:R77" si="37">Q70-Q$2*(Q70-$M$1)</f>
        <v>407.57353496019186</v>
      </c>
      <c r="S70" s="8"/>
      <c r="T70" s="8">
        <f t="shared" ref="T70:T77" si="38">U69+$D69/7824000000</f>
        <v>409.23983030161003</v>
      </c>
      <c r="U70" s="8">
        <f t="shared" ref="U70:U77" si="39">T70-T$2*(T70-$M$1)</f>
        <v>407.24953691496523</v>
      </c>
      <c r="V70" s="8"/>
      <c r="W70" s="8">
        <f t="shared" si="23"/>
        <v>-5.1235349601918756</v>
      </c>
      <c r="X70" s="8">
        <f t="shared" si="24"/>
        <v>-4.7577257866288205</v>
      </c>
      <c r="Y70" s="8">
        <v>404.41</v>
      </c>
      <c r="Z70" s="8">
        <v>2016</v>
      </c>
      <c r="AA70">
        <v>402.45</v>
      </c>
      <c r="AB70">
        <v>1963</v>
      </c>
      <c r="AC70">
        <v>10</v>
      </c>
      <c r="AD70">
        <v>1963.789</v>
      </c>
      <c r="AE70">
        <v>315.99</v>
      </c>
      <c r="AF70">
        <v>319.02</v>
      </c>
      <c r="AG70">
        <f t="shared" si="25"/>
        <v>319.12179397289498</v>
      </c>
      <c r="AH70">
        <f t="shared" si="28"/>
        <v>33.970000000000027</v>
      </c>
      <c r="AI70">
        <f t="shared" si="29"/>
        <v>1.0362012917747073E-2</v>
      </c>
      <c r="AJ70">
        <v>1985.7083</v>
      </c>
      <c r="AK70">
        <f t="shared" si="26"/>
        <v>346.84324229000003</v>
      </c>
      <c r="AL70">
        <v>346.59</v>
      </c>
      <c r="AN70">
        <v>1985.7083</v>
      </c>
      <c r="AO70">
        <f t="shared" si="27"/>
        <v>342.71462156000007</v>
      </c>
    </row>
    <row r="71" spans="1:41">
      <c r="A71" t="s">
        <v>15</v>
      </c>
      <c r="B71" t="s">
        <v>16</v>
      </c>
      <c r="C71">
        <v>2017</v>
      </c>
      <c r="D71">
        <v>35989897000</v>
      </c>
      <c r="E71">
        <f t="shared" si="30"/>
        <v>573239000</v>
      </c>
      <c r="F71" s="8">
        <f t="shared" si="31"/>
        <v>412.79871554171768</v>
      </c>
      <c r="G71" s="8"/>
      <c r="H71" s="8">
        <f t="shared" si="32"/>
        <v>412.96864696288333</v>
      </c>
      <c r="I71" s="8"/>
      <c r="J71" s="8">
        <f t="shared" si="33"/>
        <v>413.1385783840492</v>
      </c>
      <c r="K71" s="8"/>
      <c r="L71" s="8">
        <f t="shared" si="19"/>
        <v>6.9286469628833061</v>
      </c>
      <c r="M71" s="8">
        <f t="shared" si="34"/>
        <v>0.41655768275611993</v>
      </c>
      <c r="N71" s="8">
        <f t="shared" ref="N71:N77" si="40">O70+$D70/7824000000</f>
        <v>412.42552354126343</v>
      </c>
      <c r="O71" s="8">
        <f t="shared" si="35"/>
        <v>410.41265558343622</v>
      </c>
      <c r="P71" s="8"/>
      <c r="Q71" s="8">
        <f t="shared" si="36"/>
        <v>412.10020392747202</v>
      </c>
      <c r="R71" s="8">
        <f t="shared" si="37"/>
        <v>410.0790708073817</v>
      </c>
      <c r="S71" s="8"/>
      <c r="T71" s="8">
        <f t="shared" si="38"/>
        <v>411.77620588224539</v>
      </c>
      <c r="U71" s="8">
        <f t="shared" si="39"/>
        <v>409.74685231165881</v>
      </c>
      <c r="V71" s="8"/>
      <c r="W71" s="8">
        <f t="shared" si="23"/>
        <v>-4.0390708073816768</v>
      </c>
      <c r="X71" s="8">
        <f t="shared" si="24"/>
        <v>-4.6536744952878548</v>
      </c>
      <c r="Y71" s="8">
        <v>406.76</v>
      </c>
      <c r="Z71" s="8">
        <v>2017</v>
      </c>
      <c r="AA71">
        <v>406.04</v>
      </c>
      <c r="AB71">
        <v>1963</v>
      </c>
      <c r="AC71">
        <v>11</v>
      </c>
      <c r="AD71">
        <v>1963.874</v>
      </c>
      <c r="AE71">
        <v>317.07</v>
      </c>
      <c r="AF71">
        <v>318.97000000000003</v>
      </c>
      <c r="AG71">
        <f t="shared" si="25"/>
        <v>319.19780827003302</v>
      </c>
      <c r="AH71">
        <f t="shared" si="28"/>
        <v>34.129999999999995</v>
      </c>
      <c r="AI71">
        <f t="shared" si="29"/>
        <v>5.1896607895425807E-2</v>
      </c>
      <c r="AJ71">
        <v>1985.7917</v>
      </c>
      <c r="AK71">
        <f t="shared" si="26"/>
        <v>346.97720771000013</v>
      </c>
      <c r="AL71">
        <v>346.6</v>
      </c>
      <c r="AN71">
        <v>1985.7917</v>
      </c>
      <c r="AO71">
        <f t="shared" si="27"/>
        <v>342.86917844000027</v>
      </c>
    </row>
    <row r="72" spans="1:41">
      <c r="A72" t="s">
        <v>15</v>
      </c>
      <c r="B72" t="s">
        <v>16</v>
      </c>
      <c r="C72">
        <v>2018</v>
      </c>
      <c r="D72">
        <v>36730425000</v>
      </c>
      <c r="E72">
        <f t="shared" si="30"/>
        <v>740528000</v>
      </c>
      <c r="F72" s="8">
        <f t="shared" si="31"/>
        <v>415.56787683951933</v>
      </c>
      <c r="G72" s="8"/>
      <c r="H72" s="8">
        <f t="shared" si="32"/>
        <v>415.74240819639562</v>
      </c>
      <c r="I72" s="8"/>
      <c r="J72" s="8">
        <f t="shared" si="33"/>
        <v>415.91693955327207</v>
      </c>
      <c r="K72" s="8"/>
      <c r="L72" s="8">
        <f t="shared" si="19"/>
        <v>7.9224081963956223</v>
      </c>
      <c r="M72" s="8">
        <f t="shared" si="34"/>
        <v>0.41767107388840702</v>
      </c>
      <c r="N72" s="8">
        <f t="shared" si="40"/>
        <v>415.01259129407015</v>
      </c>
      <c r="O72" s="8">
        <f t="shared" si="35"/>
        <v>412.96039990640026</v>
      </c>
      <c r="P72" s="8"/>
      <c r="Q72" s="8">
        <f t="shared" si="36"/>
        <v>414.67900651801563</v>
      </c>
      <c r="R72" s="8">
        <f t="shared" si="37"/>
        <v>412.61841771829</v>
      </c>
      <c r="S72" s="8"/>
      <c r="T72" s="8">
        <f t="shared" si="38"/>
        <v>414.34678802229274</v>
      </c>
      <c r="U72" s="8">
        <f t="shared" si="39"/>
        <v>412.27784748674941</v>
      </c>
      <c r="V72" s="8"/>
      <c r="W72" s="8">
        <f t="shared" si="23"/>
        <v>-4.7984177182900112</v>
      </c>
      <c r="X72" s="8">
        <f t="shared" si="24"/>
        <v>-4.4532004301623074</v>
      </c>
      <c r="Y72" s="8">
        <v>408.72</v>
      </c>
      <c r="Z72" s="8">
        <v>2018</v>
      </c>
      <c r="AA72">
        <v>407.82</v>
      </c>
      <c r="AB72">
        <v>1963</v>
      </c>
      <c r="AC72">
        <v>12</v>
      </c>
      <c r="AD72">
        <v>1963.9562000000001</v>
      </c>
      <c r="AE72">
        <v>318.35000000000002</v>
      </c>
      <c r="AF72">
        <v>319.13</v>
      </c>
      <c r="AG72">
        <f t="shared" si="25"/>
        <v>319.27149515209516</v>
      </c>
      <c r="AH72">
        <f t="shared" si="28"/>
        <v>34.54000000000002</v>
      </c>
      <c r="AI72">
        <f t="shared" si="29"/>
        <v>2.0020878066432574E-2</v>
      </c>
      <c r="AJ72">
        <v>1985.875</v>
      </c>
      <c r="AK72">
        <f t="shared" si="26"/>
        <v>347.11101250000002</v>
      </c>
      <c r="AL72">
        <v>346.82</v>
      </c>
      <c r="AN72">
        <v>1985.875</v>
      </c>
      <c r="AO72">
        <f t="shared" si="27"/>
        <v>343.02354999999989</v>
      </c>
    </row>
    <row r="73" spans="1:41">
      <c r="A73" t="s">
        <v>15</v>
      </c>
      <c r="B73" t="s">
        <v>16</v>
      </c>
      <c r="C73">
        <v>2019</v>
      </c>
      <c r="D73">
        <v>37104275000</v>
      </c>
      <c r="E73">
        <f t="shared" si="30"/>
        <v>373850000</v>
      </c>
      <c r="F73" s="8">
        <f t="shared" si="31"/>
        <v>418.39401639089971</v>
      </c>
      <c r="G73" s="8"/>
      <c r="H73" s="8">
        <f t="shared" si="32"/>
        <v>418.57324233174836</v>
      </c>
      <c r="I73" s="8"/>
      <c r="J73" s="8">
        <f t="shared" si="33"/>
        <v>418.75246827259724</v>
      </c>
      <c r="K73" s="8"/>
      <c r="L73" s="8">
        <f t="shared" si="19"/>
        <v>7.8832423317483631</v>
      </c>
      <c r="M73" s="8">
        <f t="shared" si="34"/>
        <v>0.41712723687474595</v>
      </c>
      <c r="N73" s="8">
        <f t="shared" si="40"/>
        <v>417.6549838787929</v>
      </c>
      <c r="O73" s="8">
        <f t="shared" si="35"/>
        <v>415.56262812383522</v>
      </c>
      <c r="P73" s="8"/>
      <c r="Q73" s="8">
        <f t="shared" si="36"/>
        <v>417.31300169068265</v>
      </c>
      <c r="R73" s="8">
        <f t="shared" si="37"/>
        <v>415.21211276481523</v>
      </c>
      <c r="S73" s="8"/>
      <c r="T73" s="8">
        <f t="shared" si="38"/>
        <v>416.97243145914206</v>
      </c>
      <c r="U73" s="8">
        <f t="shared" si="39"/>
        <v>414.86305601467126</v>
      </c>
      <c r="V73" s="8"/>
      <c r="W73" s="8">
        <f t="shared" si="23"/>
        <v>-4.5221127648152333</v>
      </c>
      <c r="X73" s="8">
        <f t="shared" si="24"/>
        <v>-4.6245687175813641</v>
      </c>
      <c r="Y73" s="8">
        <v>411.65</v>
      </c>
      <c r="Z73" s="8">
        <v>2019</v>
      </c>
      <c r="AA73">
        <v>410.69</v>
      </c>
      <c r="AB73">
        <v>1964</v>
      </c>
      <c r="AC73">
        <v>1</v>
      </c>
      <c r="AD73">
        <v>1964.0409999999999</v>
      </c>
      <c r="AE73">
        <v>319.57</v>
      </c>
      <c r="AF73">
        <v>319.54000000000002</v>
      </c>
      <c r="AG73">
        <f t="shared" si="25"/>
        <v>319.34769515478342</v>
      </c>
      <c r="AH73">
        <f t="shared" si="28"/>
        <v>34.370000000000005</v>
      </c>
      <c r="AI73">
        <f t="shared" si="29"/>
        <v>3.6981153493779402E-2</v>
      </c>
      <c r="AJ73">
        <v>1985.9583</v>
      </c>
      <c r="AK73">
        <f t="shared" si="26"/>
        <v>347.2448172899999</v>
      </c>
      <c r="AL73">
        <v>347.04</v>
      </c>
      <c r="AN73">
        <v>1985.9583</v>
      </c>
      <c r="AO73">
        <f t="shared" si="27"/>
        <v>343.17792155999996</v>
      </c>
    </row>
    <row r="74" spans="1:41">
      <c r="A74" t="s">
        <v>15</v>
      </c>
      <c r="B74" t="s">
        <v>16</v>
      </c>
      <c r="C74">
        <v>2020</v>
      </c>
      <c r="D74">
        <v>35126526000</v>
      </c>
      <c r="E74">
        <f t="shared" si="30"/>
        <v>-1977749000</v>
      </c>
      <c r="F74" s="8">
        <f t="shared" si="31"/>
        <v>421.24892098573611</v>
      </c>
      <c r="G74" s="8"/>
      <c r="H74" s="8">
        <f t="shared" si="32"/>
        <v>421.43288929302139</v>
      </c>
      <c r="I74" s="8"/>
      <c r="J74" s="8">
        <f t="shared" si="33"/>
        <v>421.61685760030684</v>
      </c>
      <c r="K74" s="8"/>
      <c r="L74" s="8">
        <f t="shared" si="19"/>
        <v>8.1728892930213988</v>
      </c>
      <c r="M74" s="8">
        <f t="shared" si="34"/>
        <v>0.42045027112568228</v>
      </c>
      <c r="N74" s="8">
        <f t="shared" si="40"/>
        <v>420.30499456044055</v>
      </c>
      <c r="O74" s="8">
        <f t="shared" si="35"/>
        <v>418.17235864312187</v>
      </c>
      <c r="P74" s="8"/>
      <c r="Q74" s="8">
        <f t="shared" si="36"/>
        <v>419.95447920142055</v>
      </c>
      <c r="R74" s="8">
        <f t="shared" si="37"/>
        <v>417.81317566963884</v>
      </c>
      <c r="S74" s="8"/>
      <c r="T74" s="8">
        <f t="shared" si="38"/>
        <v>419.60542245127658</v>
      </c>
      <c r="U74" s="8">
        <f t="shared" si="39"/>
        <v>417.45549894552693</v>
      </c>
      <c r="V74" s="8"/>
      <c r="W74" s="8">
        <f t="shared" si="23"/>
        <v>-4.553175669638847</v>
      </c>
      <c r="X74" s="8">
        <f t="shared" si="24"/>
        <v>-4.676939498981862</v>
      </c>
      <c r="Y74" s="8">
        <v>414.21</v>
      </c>
      <c r="Z74" s="8">
        <v>2020</v>
      </c>
      <c r="AA74">
        <v>413.26</v>
      </c>
      <c r="AB74">
        <v>1964</v>
      </c>
      <c r="AC74">
        <v>2</v>
      </c>
      <c r="AD74">
        <v>1964.1257000000001</v>
      </c>
      <c r="AE74">
        <v>320.01</v>
      </c>
      <c r="AF74">
        <v>319.37</v>
      </c>
      <c r="AG74">
        <f t="shared" si="25"/>
        <v>319.42399064886439</v>
      </c>
      <c r="AH74">
        <f t="shared" si="28"/>
        <v>34.410000000000025</v>
      </c>
      <c r="AI74">
        <f t="shared" si="29"/>
        <v>2.9149901647973274E-3</v>
      </c>
      <c r="AJ74">
        <v>1986.0417</v>
      </c>
      <c r="AK74">
        <f t="shared" si="26"/>
        <v>347.37878271</v>
      </c>
      <c r="AL74">
        <v>346.82</v>
      </c>
      <c r="AN74">
        <v>1986.0417</v>
      </c>
      <c r="AO74">
        <f t="shared" si="27"/>
        <v>343.33247844000016</v>
      </c>
    </row>
    <row r="75" spans="1:41">
      <c r="A75" t="s">
        <v>15</v>
      </c>
      <c r="B75" t="s">
        <v>16</v>
      </c>
      <c r="C75">
        <v>2021</v>
      </c>
      <c r="D75">
        <v>36991734000</v>
      </c>
      <c r="E75">
        <f t="shared" si="30"/>
        <v>1865208000</v>
      </c>
      <c r="F75" s="8">
        <f t="shared" si="31"/>
        <v>423.95165215291399</v>
      </c>
      <c r="G75" s="8"/>
      <c r="H75" s="8">
        <f t="shared" si="32"/>
        <v>424.14011004685574</v>
      </c>
      <c r="I75" s="8"/>
      <c r="J75" s="8">
        <f t="shared" si="33"/>
        <v>424.32856794079765</v>
      </c>
      <c r="K75" s="8"/>
      <c r="L75" s="8">
        <f t="shared" si="19"/>
        <v>8.9701100468557229</v>
      </c>
      <c r="M75" s="8">
        <f t="shared" si="34"/>
        <v>0.44902778019231582</v>
      </c>
      <c r="N75" s="8">
        <f t="shared" si="40"/>
        <v>422.66194529956357</v>
      </c>
      <c r="O75" s="8">
        <f t="shared" si="35"/>
        <v>420.4934837310102</v>
      </c>
      <c r="P75" s="8"/>
      <c r="Q75" s="8">
        <f t="shared" si="36"/>
        <v>422.30276232608054</v>
      </c>
      <c r="R75" s="8">
        <f t="shared" si="37"/>
        <v>420.12553006249152</v>
      </c>
      <c r="S75" s="8"/>
      <c r="T75" s="8">
        <f t="shared" si="38"/>
        <v>421.94508560196863</v>
      </c>
      <c r="U75" s="8">
        <f t="shared" si="39"/>
        <v>419.75913128369831</v>
      </c>
      <c r="V75" s="8"/>
      <c r="W75" s="8">
        <f t="shared" si="23"/>
        <v>-4.9555300624915049</v>
      </c>
      <c r="X75" s="8">
        <f t="shared" si="24"/>
        <v>-4.768653138830321</v>
      </c>
      <c r="Y75" s="8">
        <v>416.41</v>
      </c>
      <c r="Z75" s="8">
        <v>2021</v>
      </c>
      <c r="AA75">
        <v>415.17</v>
      </c>
      <c r="AB75">
        <v>1964</v>
      </c>
      <c r="AC75">
        <v>3</v>
      </c>
      <c r="AD75">
        <v>1964.2049</v>
      </c>
      <c r="AE75">
        <v>320.74</v>
      </c>
      <c r="AF75">
        <v>319.41000000000003</v>
      </c>
      <c r="AG75">
        <f t="shared" si="25"/>
        <v>319.49549987744837</v>
      </c>
      <c r="AH75">
        <f t="shared" si="28"/>
        <v>34.449999999999989</v>
      </c>
      <c r="AI75">
        <f t="shared" si="29"/>
        <v>7.3102290436814965E-3</v>
      </c>
      <c r="AJ75">
        <v>1986.125</v>
      </c>
      <c r="AK75">
        <f t="shared" si="26"/>
        <v>347.51258749999988</v>
      </c>
      <c r="AL75">
        <v>346.98</v>
      </c>
      <c r="AN75">
        <v>1986.125</v>
      </c>
      <c r="AO75">
        <f t="shared" si="27"/>
        <v>343.48685000000023</v>
      </c>
    </row>
    <row r="76" spans="1:41">
      <c r="A76" t="s">
        <v>15</v>
      </c>
      <c r="B76" t="s">
        <v>16</v>
      </c>
      <c r="C76">
        <v>2022</v>
      </c>
      <c r="D76">
        <v>37293834000</v>
      </c>
      <c r="E76">
        <f t="shared" si="30"/>
        <v>302100000</v>
      </c>
      <c r="F76" s="8">
        <f t="shared" si="31"/>
        <v>426.79789753481583</v>
      </c>
      <c r="G76" s="8"/>
      <c r="H76" s="8">
        <f t="shared" si="32"/>
        <v>426.99108341111952</v>
      </c>
      <c r="I76" s="8"/>
      <c r="J76" s="8">
        <f t="shared" si="33"/>
        <v>427.18426928742343</v>
      </c>
      <c r="K76" s="8"/>
      <c r="L76" s="8">
        <f t="shared" si="19"/>
        <v>9.1510834111195436</v>
      </c>
      <c r="M76" s="8">
        <f t="shared" si="34"/>
        <v>0.4349070959363201</v>
      </c>
      <c r="N76" s="8">
        <f t="shared" si="40"/>
        <v>425.2214660929734</v>
      </c>
      <c r="O76" s="8">
        <f t="shared" si="35"/>
        <v>423.01409980836019</v>
      </c>
      <c r="P76" s="8"/>
      <c r="Q76" s="8">
        <f t="shared" si="36"/>
        <v>424.85351242445472</v>
      </c>
      <c r="R76" s="8">
        <f t="shared" si="37"/>
        <v>422.63725368436059</v>
      </c>
      <c r="S76" s="8"/>
      <c r="T76" s="8">
        <f t="shared" si="38"/>
        <v>424.48711364566151</v>
      </c>
      <c r="U76" s="8">
        <f t="shared" si="39"/>
        <v>422.26201209551834</v>
      </c>
      <c r="V76" s="8"/>
      <c r="W76" s="8">
        <f t="shared" si="23"/>
        <v>-4.7972536843606122</v>
      </c>
      <c r="X76" s="8">
        <f t="shared" si="24"/>
        <v>-5.2537842939401758</v>
      </c>
      <c r="Y76" s="8">
        <v>418.53</v>
      </c>
      <c r="Z76" s="8">
        <v>2022</v>
      </c>
      <c r="AA76">
        <v>417.84</v>
      </c>
      <c r="AB76">
        <v>1964</v>
      </c>
      <c r="AC76">
        <v>4</v>
      </c>
      <c r="AD76">
        <v>1964.2896000000001</v>
      </c>
      <c r="AE76">
        <v>321.83999999999997</v>
      </c>
      <c r="AF76">
        <v>319.45</v>
      </c>
      <c r="AG76">
        <f t="shared" si="25"/>
        <v>319.57215510561167</v>
      </c>
      <c r="AH76">
        <f t="shared" si="28"/>
        <v>34.399999999999977</v>
      </c>
      <c r="AI76">
        <f t="shared" si="29"/>
        <v>1.4921869827001256E-2</v>
      </c>
      <c r="AJ76">
        <v>1986.2083</v>
      </c>
      <c r="AK76">
        <f t="shared" si="26"/>
        <v>347.64639228999977</v>
      </c>
      <c r="AL76">
        <v>346.93</v>
      </c>
      <c r="AN76">
        <v>1986.2083</v>
      </c>
      <c r="AO76">
        <f t="shared" si="27"/>
        <v>343.6412215600003</v>
      </c>
    </row>
    <row r="77" spans="1:41">
      <c r="A77" t="s">
        <v>15</v>
      </c>
      <c r="B77" t="s">
        <v>16</v>
      </c>
      <c r="C77">
        <v>2023</v>
      </c>
      <c r="D77">
        <v>37791570000</v>
      </c>
      <c r="E77">
        <f t="shared" si="30"/>
        <v>497736000</v>
      </c>
      <c r="F77" s="8">
        <f t="shared" si="31"/>
        <v>429.66738731855816</v>
      </c>
      <c r="G77" s="8"/>
      <c r="H77" s="8">
        <f t="shared" si="32"/>
        <v>429.86533978918698</v>
      </c>
      <c r="I77" s="8"/>
      <c r="J77" s="8">
        <f t="shared" si="33"/>
        <v>430.06329225981608</v>
      </c>
      <c r="K77" s="8"/>
      <c r="L77" s="8">
        <f t="shared" si="19"/>
        <v>10.725339789186989</v>
      </c>
      <c r="M77" s="8">
        <f t="shared" si="34"/>
        <v>0.43847671550605305</v>
      </c>
      <c r="N77" s="8">
        <f t="shared" si="40"/>
        <v>427.78069413351358</v>
      </c>
      <c r="O77" s="8">
        <f t="shared" si="35"/>
        <v>425.53442758268415</v>
      </c>
      <c r="P77" s="8"/>
      <c r="Q77" s="8">
        <f t="shared" si="36"/>
        <v>427.40384800951398</v>
      </c>
      <c r="R77" s="8">
        <f t="shared" si="37"/>
        <v>425.1485691349684</v>
      </c>
      <c r="S77" s="8"/>
      <c r="T77" s="8">
        <f t="shared" si="38"/>
        <v>427.02860642067174</v>
      </c>
      <c r="U77" s="8">
        <f t="shared" si="39"/>
        <v>424.76436588179337</v>
      </c>
      <c r="V77" s="8"/>
      <c r="W77" s="8">
        <f t="shared" si="23"/>
        <v>-6.0085691349684112</v>
      </c>
      <c r="X77" s="8">
        <f t="shared" si="24"/>
        <v>-5.3299758364975105</v>
      </c>
      <c r="Y77" s="8">
        <v>421.08</v>
      </c>
      <c r="Z77" s="8">
        <v>2023</v>
      </c>
      <c r="AA77">
        <v>419.14</v>
      </c>
      <c r="AB77">
        <v>1964</v>
      </c>
      <c r="AC77">
        <v>5</v>
      </c>
      <c r="AD77">
        <v>1964.3715999999999</v>
      </c>
      <c r="AE77">
        <v>322.26</v>
      </c>
      <c r="AF77">
        <v>319.39999999999998</v>
      </c>
      <c r="AG77">
        <f t="shared" si="25"/>
        <v>319.64654451512155</v>
      </c>
      <c r="AH77">
        <f t="shared" si="28"/>
        <v>34.75</v>
      </c>
      <c r="AI77">
        <f t="shared" si="29"/>
        <v>6.0784197936530247E-2</v>
      </c>
      <c r="AJ77">
        <v>1986.2917</v>
      </c>
      <c r="AK77">
        <f t="shared" si="26"/>
        <v>347.78035770999986</v>
      </c>
      <c r="AL77">
        <v>347.29</v>
      </c>
      <c r="AN77">
        <v>1986.2917</v>
      </c>
      <c r="AO77">
        <f t="shared" si="27"/>
        <v>343.79577844000005</v>
      </c>
    </row>
    <row r="78" spans="1:41">
      <c r="C78">
        <v>2024</v>
      </c>
      <c r="D78">
        <f>D77*1.01</f>
        <v>38169485700</v>
      </c>
      <c r="E78">
        <f t="shared" si="30"/>
        <v>377915700</v>
      </c>
      <c r="F78" s="8">
        <f t="shared" si="31"/>
        <v>432.57517427407964</v>
      </c>
      <c r="G78" s="8"/>
      <c r="H78" s="8">
        <f t="shared" si="32"/>
        <v>432.77795695559803</v>
      </c>
      <c r="I78" s="8"/>
      <c r="J78" s="8">
        <f t="shared" si="33"/>
        <v>432.9807396371167</v>
      </c>
      <c r="K78" s="8"/>
      <c r="L78" s="8">
        <f>H78-$AA78</f>
        <v>10.277956955598029</v>
      </c>
      <c r="M78" s="8">
        <f>(R78-Q78)/(R77-N78)</f>
        <v>0.43992423911474604</v>
      </c>
      <c r="N78" s="8">
        <f>O77+$D77/7824000000</f>
        <v>430.36463847225468</v>
      </c>
      <c r="O78" s="8">
        <f>N78-N$2*(N78-$M$1)</f>
        <v>428.07909596747641</v>
      </c>
      <c r="P78" s="8"/>
      <c r="Q78" s="8">
        <f>R77+$D77/7824000000</f>
        <v>429.97878002453893</v>
      </c>
      <c r="R78" s="8">
        <f>Q78-Q$2*(Q78-$M$1)</f>
        <v>427.68410469016351</v>
      </c>
      <c r="S78" s="8"/>
      <c r="T78" s="8">
        <f>U77+$D77/7824000000</f>
        <v>429.5945767713639</v>
      </c>
      <c r="U78" s="8">
        <f>T78-T$2*(T78-$M$1)</f>
        <v>427.29082028908488</v>
      </c>
      <c r="V78" s="8"/>
      <c r="W78" s="8">
        <f>$AA78-R78</f>
        <v>-5.1841046901635082</v>
      </c>
      <c r="X78" s="8">
        <f t="shared" si="24"/>
        <v>-5.5963369125659597</v>
      </c>
      <c r="Y78" s="8">
        <v>424.61</v>
      </c>
      <c r="Z78" s="8">
        <v>2024</v>
      </c>
      <c r="AA78">
        <v>422.5</v>
      </c>
      <c r="AB78">
        <v>1964</v>
      </c>
      <c r="AC78">
        <v>6</v>
      </c>
      <c r="AD78">
        <v>1964.4563000000001</v>
      </c>
      <c r="AE78">
        <v>321.89</v>
      </c>
      <c r="AF78">
        <v>319.75</v>
      </c>
      <c r="AG78">
        <f t="shared" si="25"/>
        <v>319.72356736282427</v>
      </c>
      <c r="AH78">
        <f t="shared" si="28"/>
        <v>34.769999999999982</v>
      </c>
      <c r="AI78">
        <f t="shared" si="29"/>
        <v>6.9868430806381706E-4</v>
      </c>
      <c r="AJ78">
        <v>1986.375</v>
      </c>
      <c r="AK78">
        <f t="shared" si="26"/>
        <v>347.91416249999975</v>
      </c>
      <c r="AL78">
        <v>347.42</v>
      </c>
      <c r="AN78">
        <v>1986.375</v>
      </c>
      <c r="AO78">
        <f t="shared" si="27"/>
        <v>343.95015000000012</v>
      </c>
    </row>
    <row r="79" spans="1:41">
      <c r="N79" s="8"/>
      <c r="O79" s="8"/>
      <c r="Q79" s="8"/>
      <c r="R79" s="8"/>
      <c r="T79" s="8"/>
      <c r="U79" s="8"/>
      <c r="X79" s="8">
        <f t="shared" ref="X79" si="41">AVERAGE(W78:W80)</f>
        <v>-5.1841046901635082</v>
      </c>
      <c r="Y79" s="8"/>
      <c r="Z79" s="8">
        <v>2025</v>
      </c>
      <c r="AA79">
        <v>426.34</v>
      </c>
      <c r="AB79">
        <v>1964</v>
      </c>
      <c r="AC79">
        <v>7</v>
      </c>
      <c r="AD79">
        <v>1964.5382999999999</v>
      </c>
      <c r="AE79">
        <v>320.44</v>
      </c>
      <c r="AF79">
        <v>319.77</v>
      </c>
      <c r="AG79">
        <f t="shared" si="25"/>
        <v>319.7983135255671</v>
      </c>
      <c r="AH79">
        <f t="shared" si="28"/>
        <v>35</v>
      </c>
      <c r="AI79">
        <f t="shared" si="29"/>
        <v>8.0165573003962291E-4</v>
      </c>
      <c r="AJ79">
        <v>1986.4583</v>
      </c>
      <c r="AK79">
        <f t="shared" si="26"/>
        <v>348.04796729000009</v>
      </c>
      <c r="AL79">
        <v>347.61</v>
      </c>
      <c r="AN79">
        <v>1986.4583</v>
      </c>
      <c r="AO79">
        <f t="shared" si="27"/>
        <v>344.10452156000019</v>
      </c>
    </row>
    <row r="80" spans="1:41">
      <c r="N80" s="8"/>
      <c r="O80" s="8"/>
      <c r="Q80" s="8"/>
      <c r="R80" s="8"/>
      <c r="T80" s="8"/>
      <c r="U80" s="8"/>
      <c r="X80" s="8"/>
      <c r="Y80" s="8"/>
      <c r="Z80" s="8"/>
      <c r="AA80" s="8"/>
      <c r="AB80">
        <v>1964</v>
      </c>
      <c r="AC80">
        <v>8</v>
      </c>
      <c r="AD80">
        <v>1964.623</v>
      </c>
      <c r="AE80">
        <v>318.69</v>
      </c>
      <c r="AF80">
        <v>320</v>
      </c>
      <c r="AG80">
        <f t="shared" si="25"/>
        <v>319.87570575582208</v>
      </c>
      <c r="AH80">
        <f t="shared" si="28"/>
        <v>34.660000000000025</v>
      </c>
      <c r="AI80">
        <f t="shared" si="29"/>
        <v>1.5449059135759851E-2</v>
      </c>
      <c r="AJ80">
        <v>1986.5417</v>
      </c>
      <c r="AK80">
        <f t="shared" si="26"/>
        <v>348.18193270999973</v>
      </c>
      <c r="AL80">
        <v>347.43</v>
      </c>
      <c r="AN80">
        <v>1986.5417</v>
      </c>
      <c r="AO80">
        <f t="shared" si="27"/>
        <v>344.25907843999994</v>
      </c>
    </row>
    <row r="81" spans="14:41">
      <c r="N81" s="8"/>
      <c r="O81" s="8"/>
      <c r="Q81" s="8"/>
      <c r="R81" s="8"/>
      <c r="T81" s="8"/>
      <c r="U81" s="8"/>
      <c r="X81" s="8"/>
      <c r="Y81" s="8"/>
      <c r="Z81" s="8"/>
      <c r="AA81" s="8"/>
      <c r="AB81">
        <v>1964</v>
      </c>
      <c r="AC81">
        <v>9</v>
      </c>
      <c r="AD81">
        <v>1964.7076999999999</v>
      </c>
      <c r="AE81">
        <v>316.7</v>
      </c>
      <c r="AF81">
        <v>319.66000000000003</v>
      </c>
      <c r="AG81">
        <f t="shared" si="25"/>
        <v>319.95328634692476</v>
      </c>
      <c r="AH81">
        <f t="shared" si="28"/>
        <v>34.910000000000025</v>
      </c>
      <c r="AI81">
        <f t="shared" si="29"/>
        <v>8.6016881292453592E-2</v>
      </c>
      <c r="AJ81">
        <v>1986.625</v>
      </c>
      <c r="AK81">
        <f t="shared" si="26"/>
        <v>348.31573750000007</v>
      </c>
      <c r="AL81">
        <v>347.51</v>
      </c>
      <c r="AN81">
        <v>1986.625</v>
      </c>
      <c r="AO81">
        <f t="shared" si="27"/>
        <v>344.41345000000001</v>
      </c>
    </row>
    <row r="82" spans="14:41">
      <c r="N82" s="8"/>
      <c r="O82" s="8"/>
      <c r="Q82" s="8"/>
      <c r="R82" s="8"/>
      <c r="T82" s="8"/>
      <c r="U82" s="8"/>
      <c r="X82" s="8"/>
      <c r="Y82" s="8"/>
      <c r="Z82" s="8"/>
      <c r="AA82" s="8"/>
      <c r="AB82">
        <v>1964</v>
      </c>
      <c r="AC82">
        <v>10</v>
      </c>
      <c r="AD82">
        <v>1964.7896000000001</v>
      </c>
      <c r="AE82">
        <v>316.87</v>
      </c>
      <c r="AF82">
        <v>319.91000000000003</v>
      </c>
      <c r="AG82">
        <f t="shared" si="25"/>
        <v>320.02848184509799</v>
      </c>
      <c r="AH82">
        <f t="shared" si="28"/>
        <v>34.579999999999984</v>
      </c>
      <c r="AI82">
        <f t="shared" si="29"/>
        <v>1.4037947617817121E-2</v>
      </c>
      <c r="AJ82">
        <v>1986.7083</v>
      </c>
      <c r="AK82">
        <f t="shared" si="26"/>
        <v>348.44954228999995</v>
      </c>
      <c r="AL82">
        <v>348.62</v>
      </c>
      <c r="AN82">
        <v>1986.7083</v>
      </c>
      <c r="AO82">
        <f t="shared" si="27"/>
        <v>344.56782156000008</v>
      </c>
    </row>
    <row r="83" spans="14:41">
      <c r="N83" s="8"/>
      <c r="O83" s="8"/>
      <c r="Q83" s="8"/>
      <c r="R83" s="8"/>
      <c r="T83" s="8"/>
      <c r="U83" s="8"/>
      <c r="X83" s="8"/>
      <c r="Y83" s="8"/>
      <c r="Z83" s="8"/>
      <c r="AA83" s="8"/>
      <c r="AB83">
        <v>1964</v>
      </c>
      <c r="AC83">
        <v>11</v>
      </c>
      <c r="AD83">
        <v>1964.8742999999999</v>
      </c>
      <c r="AE83">
        <v>317.68</v>
      </c>
      <c r="AF83">
        <v>319.58</v>
      </c>
      <c r="AG83">
        <f t="shared" si="25"/>
        <v>320.10643426982853</v>
      </c>
      <c r="AH83">
        <f t="shared" si="28"/>
        <v>34.490000000000009</v>
      </c>
      <c r="AI83">
        <f t="shared" si="29"/>
        <v>0.27713304044990994</v>
      </c>
      <c r="AJ83">
        <v>1986.7917</v>
      </c>
      <c r="AK83">
        <f t="shared" si="26"/>
        <v>348.58350771000005</v>
      </c>
      <c r="AL83">
        <v>348.04</v>
      </c>
      <c r="AN83">
        <v>1986.7917</v>
      </c>
      <c r="AO83">
        <f t="shared" si="27"/>
        <v>344.72237844000028</v>
      </c>
    </row>
    <row r="84" spans="14:41">
      <c r="N84" s="8"/>
      <c r="O84" s="8"/>
      <c r="Q84" s="8"/>
      <c r="R84" s="8"/>
      <c r="T84" s="8"/>
      <c r="U84" s="8"/>
      <c r="X84" s="8"/>
      <c r="Y84" s="8"/>
      <c r="Z84" s="8"/>
      <c r="AA84" s="8"/>
      <c r="AB84">
        <v>1964</v>
      </c>
      <c r="AC84">
        <v>12</v>
      </c>
      <c r="AD84">
        <v>1964.9563000000001</v>
      </c>
      <c r="AE84">
        <v>318.70999999999998</v>
      </c>
      <c r="AF84">
        <v>319.49</v>
      </c>
      <c r="AG84">
        <f t="shared" si="25"/>
        <v>320.18208253263532</v>
      </c>
      <c r="AH84">
        <f t="shared" si="28"/>
        <v>34.399999999999977</v>
      </c>
      <c r="AI84">
        <f t="shared" si="29"/>
        <v>0.47897823197890638</v>
      </c>
      <c r="AJ84">
        <v>1986.875</v>
      </c>
      <c r="AK84">
        <f t="shared" si="26"/>
        <v>348.71731249999993</v>
      </c>
      <c r="AL84">
        <v>348.28</v>
      </c>
      <c r="AN84">
        <v>1986.875</v>
      </c>
      <c r="AO84">
        <f t="shared" si="27"/>
        <v>344.8767499999999</v>
      </c>
    </row>
    <row r="85" spans="14:41">
      <c r="N85" s="8"/>
      <c r="O85" s="8"/>
      <c r="Q85" s="8"/>
      <c r="R85" s="8"/>
      <c r="T85" s="8"/>
      <c r="U85" s="8"/>
      <c r="X85" s="8"/>
      <c r="Y85" s="8"/>
      <c r="Z85" s="8"/>
      <c r="AA85" s="8"/>
      <c r="AB85">
        <v>1965</v>
      </c>
      <c r="AC85">
        <v>1</v>
      </c>
      <c r="AD85">
        <v>1965.0410999999999</v>
      </c>
      <c r="AE85">
        <v>319.44</v>
      </c>
      <c r="AF85">
        <v>319.39999999999998</v>
      </c>
      <c r="AG85">
        <f t="shared" si="25"/>
        <v>320.26050138544599</v>
      </c>
      <c r="AH85">
        <f t="shared" si="28"/>
        <v>34.81</v>
      </c>
      <c r="AI85">
        <f t="shared" si="29"/>
        <v>0.74046263435450943</v>
      </c>
      <c r="AJ85">
        <v>1986.9583</v>
      </c>
      <c r="AK85">
        <f t="shared" si="26"/>
        <v>348.85111728999982</v>
      </c>
      <c r="AL85">
        <v>348.36</v>
      </c>
      <c r="AN85">
        <v>1986.9583</v>
      </c>
      <c r="AO85">
        <f t="shared" si="27"/>
        <v>345.03112155999997</v>
      </c>
    </row>
    <row r="86" spans="14:41">
      <c r="N86" s="8"/>
      <c r="O86" s="8"/>
      <c r="Q86" s="8"/>
      <c r="R86" s="8"/>
      <c r="T86" s="8"/>
      <c r="U86" s="8"/>
      <c r="X86" s="8"/>
      <c r="Y86" s="8"/>
      <c r="Z86" s="8"/>
      <c r="AA86" s="8"/>
      <c r="AB86">
        <v>1965</v>
      </c>
      <c r="AC86">
        <v>2</v>
      </c>
      <c r="AD86">
        <v>1965.126</v>
      </c>
      <c r="AE86">
        <v>320.44</v>
      </c>
      <c r="AF86">
        <v>319.81</v>
      </c>
      <c r="AG86">
        <f t="shared" si="25"/>
        <v>320.33920413674014</v>
      </c>
      <c r="AH86">
        <f t="shared" si="28"/>
        <v>34.589999999999975</v>
      </c>
      <c r="AI86">
        <f t="shared" si="29"/>
        <v>0.28005701834287033</v>
      </c>
      <c r="AJ86">
        <v>1987.0417</v>
      </c>
      <c r="AK86">
        <f t="shared" si="26"/>
        <v>348.98508270999992</v>
      </c>
      <c r="AL86">
        <v>348.66</v>
      </c>
      <c r="AN86">
        <v>1987.0417</v>
      </c>
      <c r="AO86">
        <f t="shared" si="27"/>
        <v>345.18567844000017</v>
      </c>
    </row>
    <row r="87" spans="14:41">
      <c r="N87" s="8"/>
      <c r="O87" s="8"/>
      <c r="Q87" s="8"/>
      <c r="R87" s="8"/>
      <c r="T87" s="8"/>
      <c r="U87" s="8"/>
      <c r="X87" s="8"/>
      <c r="Y87" s="8"/>
      <c r="Z87" s="8"/>
      <c r="AA87" s="8"/>
      <c r="AB87">
        <v>1965</v>
      </c>
      <c r="AC87">
        <v>3</v>
      </c>
      <c r="AD87">
        <v>1965.2027</v>
      </c>
      <c r="AE87">
        <v>320.89</v>
      </c>
      <c r="AF87">
        <v>319.58999999999997</v>
      </c>
      <c r="AG87">
        <f t="shared" si="25"/>
        <v>320.41047051361789</v>
      </c>
      <c r="AH87">
        <f t="shared" si="28"/>
        <v>34.779999999999973</v>
      </c>
      <c r="AI87">
        <f t="shared" si="29"/>
        <v>0.67317186371645343</v>
      </c>
      <c r="AJ87">
        <v>1987.125</v>
      </c>
      <c r="AK87">
        <f t="shared" si="26"/>
        <v>349.1188874999998</v>
      </c>
      <c r="AL87">
        <v>348.24</v>
      </c>
      <c r="AN87">
        <v>1987.125</v>
      </c>
      <c r="AO87">
        <f t="shared" si="27"/>
        <v>345.34005000000025</v>
      </c>
    </row>
    <row r="88" spans="14:41">
      <c r="N88" s="8"/>
      <c r="O88" s="8"/>
      <c r="Q88" s="8"/>
      <c r="R88" s="8"/>
      <c r="T88" s="8"/>
      <c r="U88" s="8"/>
      <c r="X88" s="8"/>
      <c r="Y88" s="8"/>
      <c r="Z88" s="8"/>
      <c r="AA88" s="8"/>
      <c r="AB88">
        <v>1965</v>
      </c>
      <c r="AC88">
        <v>4</v>
      </c>
      <c r="AD88">
        <v>1965.2877000000001</v>
      </c>
      <c r="AE88">
        <v>322.14</v>
      </c>
      <c r="AF88">
        <v>319.77999999999997</v>
      </c>
      <c r="AG88">
        <f t="shared" si="25"/>
        <v>320.48963237485742</v>
      </c>
      <c r="AH88">
        <f t="shared" si="28"/>
        <v>34.300000000000011</v>
      </c>
      <c r="AI88">
        <f t="shared" si="29"/>
        <v>0.50357810744582321</v>
      </c>
      <c r="AJ88">
        <v>1987.2083</v>
      </c>
      <c r="AK88">
        <f t="shared" si="26"/>
        <v>349.25269229000014</v>
      </c>
      <c r="AL88">
        <v>348.39</v>
      </c>
      <c r="AN88">
        <v>1987.2083</v>
      </c>
      <c r="AO88">
        <f t="shared" si="27"/>
        <v>345.49442156000032</v>
      </c>
    </row>
    <row r="89" spans="14:41">
      <c r="N89" s="8"/>
      <c r="O89" s="8"/>
      <c r="Q89" s="8"/>
      <c r="R89" s="8"/>
      <c r="T89" s="8"/>
      <c r="U89" s="8"/>
      <c r="X89" s="8"/>
      <c r="Y89" s="8"/>
      <c r="Z89" s="8"/>
      <c r="AA89" s="8"/>
      <c r="AB89">
        <v>1965</v>
      </c>
      <c r="AC89">
        <v>5</v>
      </c>
      <c r="AD89">
        <v>1965.3698999999999</v>
      </c>
      <c r="AE89">
        <v>322.17</v>
      </c>
      <c r="AF89">
        <v>319.3</v>
      </c>
      <c r="AG89">
        <f t="shared" si="25"/>
        <v>320.56637044851669</v>
      </c>
      <c r="AH89">
        <f t="shared" si="28"/>
        <v>34.699999999999989</v>
      </c>
      <c r="AI89">
        <f t="shared" si="29"/>
        <v>1.6036941128763418</v>
      </c>
      <c r="AJ89">
        <v>1987.2917</v>
      </c>
      <c r="AK89">
        <f t="shared" si="26"/>
        <v>349.38665770999978</v>
      </c>
      <c r="AL89">
        <v>348.84</v>
      </c>
      <c r="AN89">
        <v>1987.2917</v>
      </c>
      <c r="AO89">
        <f t="shared" si="27"/>
        <v>345.64897844000006</v>
      </c>
    </row>
    <row r="90" spans="14:41">
      <c r="N90" s="8"/>
      <c r="O90" s="8"/>
      <c r="Q90" s="8"/>
      <c r="R90" s="8"/>
      <c r="T90" s="8"/>
      <c r="U90" s="8"/>
      <c r="X90" s="8"/>
      <c r="Y90" s="8"/>
      <c r="Z90" s="8"/>
      <c r="AA90" s="8"/>
      <c r="AB90">
        <v>1965</v>
      </c>
      <c r="AC90">
        <v>6</v>
      </c>
      <c r="AD90">
        <v>1965.4548</v>
      </c>
      <c r="AE90">
        <v>321.87</v>
      </c>
      <c r="AF90">
        <v>319.7</v>
      </c>
      <c r="AG90">
        <f t="shared" si="25"/>
        <v>320.64581939828162</v>
      </c>
      <c r="AH90">
        <f t="shared" si="28"/>
        <v>35.509999999999991</v>
      </c>
      <c r="AI90">
        <f t="shared" si="29"/>
        <v>0.89457433416582144</v>
      </c>
      <c r="AJ90">
        <v>1987.375</v>
      </c>
      <c r="AK90">
        <f t="shared" si="26"/>
        <v>349.52046250000012</v>
      </c>
      <c r="AL90">
        <v>349.09</v>
      </c>
      <c r="AN90">
        <v>1987.375</v>
      </c>
      <c r="AO90">
        <f t="shared" si="27"/>
        <v>345.80335000000014</v>
      </c>
    </row>
    <row r="91" spans="14:41">
      <c r="N91" s="8"/>
      <c r="O91" s="8"/>
      <c r="Q91" s="8"/>
      <c r="R91" s="8"/>
      <c r="T91" s="8"/>
      <c r="U91" s="8"/>
      <c r="X91" s="8"/>
      <c r="Y91" s="8"/>
      <c r="Z91" s="8"/>
      <c r="AA91" s="8"/>
      <c r="AB91">
        <v>1965</v>
      </c>
      <c r="AC91">
        <v>7</v>
      </c>
      <c r="AD91">
        <v>1965.537</v>
      </c>
      <c r="AE91">
        <v>321.20999999999998</v>
      </c>
      <c r="AF91">
        <v>320.51</v>
      </c>
      <c r="AG91">
        <f t="shared" si="25"/>
        <v>320.72292637397044</v>
      </c>
      <c r="AH91">
        <f t="shared" si="28"/>
        <v>35.149999999999977</v>
      </c>
      <c r="AI91">
        <f t="shared" si="29"/>
        <v>4.5337640732202651E-2</v>
      </c>
      <c r="AJ91">
        <v>1987.4583</v>
      </c>
      <c r="AK91">
        <f t="shared" si="26"/>
        <v>349.65426729000001</v>
      </c>
      <c r="AL91">
        <v>349.29</v>
      </c>
      <c r="AN91">
        <v>1987.4583</v>
      </c>
      <c r="AO91">
        <f t="shared" si="27"/>
        <v>345.95772156000021</v>
      </c>
    </row>
    <row r="92" spans="14:41">
      <c r="N92" s="8"/>
      <c r="O92" s="8"/>
      <c r="Q92" s="8"/>
      <c r="R92" s="8"/>
      <c r="T92" s="8"/>
      <c r="U92" s="8"/>
      <c r="X92" s="8"/>
      <c r="Y92" s="8"/>
      <c r="Z92" s="8"/>
      <c r="AA92" s="8"/>
      <c r="AB92">
        <v>1965</v>
      </c>
      <c r="AC92">
        <v>8</v>
      </c>
      <c r="AD92">
        <v>1965.6219000000001</v>
      </c>
      <c r="AE92">
        <v>318.87</v>
      </c>
      <c r="AF92">
        <v>320.14999999999998</v>
      </c>
      <c r="AG92">
        <f t="shared" si="25"/>
        <v>320.80275725772674</v>
      </c>
      <c r="AH92">
        <f t="shared" si="28"/>
        <v>35.769999999999982</v>
      </c>
      <c r="AI92">
        <f t="shared" si="29"/>
        <v>0.42609203751496233</v>
      </c>
      <c r="AJ92">
        <v>1987.5417</v>
      </c>
      <c r="AK92">
        <f t="shared" si="26"/>
        <v>349.7882327100001</v>
      </c>
      <c r="AL92">
        <v>349.51</v>
      </c>
      <c r="AN92">
        <v>1987.5417</v>
      </c>
      <c r="AO92">
        <f t="shared" si="27"/>
        <v>346.11227843999995</v>
      </c>
    </row>
    <row r="93" spans="14:41">
      <c r="N93" s="8"/>
      <c r="O93" s="8"/>
      <c r="Q93" s="8"/>
      <c r="R93" s="8"/>
      <c r="T93" s="8"/>
      <c r="U93" s="8"/>
      <c r="X93" s="8"/>
      <c r="Y93" s="8"/>
      <c r="Z93" s="8"/>
      <c r="AA93" s="8"/>
      <c r="AB93">
        <v>1965</v>
      </c>
      <c r="AC93">
        <v>9</v>
      </c>
      <c r="AD93">
        <v>1965.7067999999999</v>
      </c>
      <c r="AE93">
        <v>317.81</v>
      </c>
      <c r="AF93">
        <v>320.77</v>
      </c>
      <c r="AG93">
        <f t="shared" si="25"/>
        <v>320.88278289698644</v>
      </c>
      <c r="AH93">
        <f t="shared" si="28"/>
        <v>35.360000000000014</v>
      </c>
      <c r="AI93">
        <f t="shared" si="29"/>
        <v>1.2719981852658333E-2</v>
      </c>
      <c r="AJ93">
        <v>1987.625</v>
      </c>
      <c r="AK93">
        <f t="shared" si="26"/>
        <v>349.92203749999999</v>
      </c>
      <c r="AL93">
        <v>349.65</v>
      </c>
      <c r="AN93">
        <v>1987.625</v>
      </c>
      <c r="AO93">
        <f t="shared" si="27"/>
        <v>346.26665000000003</v>
      </c>
    </row>
    <row r="94" spans="14:41">
      <c r="N94" s="8"/>
      <c r="O94" s="8"/>
      <c r="Q94" s="8"/>
      <c r="R94" s="8"/>
      <c r="T94" s="8"/>
      <c r="U94" s="8"/>
      <c r="X94" s="8"/>
      <c r="Y94" s="8"/>
      <c r="Z94" s="8"/>
      <c r="AA94" s="8"/>
      <c r="AB94">
        <v>1965</v>
      </c>
      <c r="AC94">
        <v>10</v>
      </c>
      <c r="AD94">
        <v>1965.789</v>
      </c>
      <c r="AE94">
        <v>317.3</v>
      </c>
      <c r="AF94">
        <v>320.36</v>
      </c>
      <c r="AG94">
        <f t="shared" si="25"/>
        <v>320.96044956267758</v>
      </c>
      <c r="AH94">
        <f t="shared" si="28"/>
        <v>35.779999999999973</v>
      </c>
      <c r="AI94">
        <f t="shared" si="29"/>
        <v>0.36053967731968251</v>
      </c>
      <c r="AJ94">
        <v>1987.7083</v>
      </c>
      <c r="AK94">
        <f t="shared" si="26"/>
        <v>350.05584228999987</v>
      </c>
      <c r="AL94">
        <v>349.85</v>
      </c>
      <c r="AN94">
        <v>1987.7083</v>
      </c>
      <c r="AO94">
        <f t="shared" si="27"/>
        <v>346.4210215600001</v>
      </c>
    </row>
    <row r="95" spans="14:41">
      <c r="N95" s="8"/>
      <c r="O95" s="8"/>
      <c r="Q95" s="8"/>
      <c r="R95" s="8"/>
      <c r="T95" s="8"/>
      <c r="U95" s="8"/>
      <c r="X95" s="8"/>
      <c r="Y95" s="8"/>
      <c r="Z95" s="8"/>
      <c r="AA95" s="8"/>
      <c r="AB95">
        <v>1965</v>
      </c>
      <c r="AC95">
        <v>11</v>
      </c>
      <c r="AD95">
        <v>1965.874</v>
      </c>
      <c r="AE95">
        <v>318.87</v>
      </c>
      <c r="AF95">
        <v>320.77999999999997</v>
      </c>
      <c r="AG95">
        <f t="shared" si="25"/>
        <v>321.04095473564558</v>
      </c>
      <c r="AH95">
        <f t="shared" si="28"/>
        <v>35.199999999999989</v>
      </c>
      <c r="AI95">
        <f t="shared" si="29"/>
        <v>6.8097374055871185E-2</v>
      </c>
      <c r="AJ95">
        <v>1987.7917</v>
      </c>
      <c r="AK95">
        <f t="shared" si="26"/>
        <v>350.18980770999997</v>
      </c>
      <c r="AL95">
        <v>349.96</v>
      </c>
      <c r="AN95">
        <v>1987.7917</v>
      </c>
      <c r="AO95">
        <f t="shared" si="27"/>
        <v>346.5755784400003</v>
      </c>
    </row>
    <row r="96" spans="14:41">
      <c r="N96" s="8"/>
      <c r="O96" s="8"/>
      <c r="Q96" s="8"/>
      <c r="R96" s="8"/>
      <c r="T96" s="8"/>
      <c r="U96" s="8"/>
      <c r="X96" s="8"/>
      <c r="Y96" s="8"/>
      <c r="Z96" s="8"/>
      <c r="AA96" s="8"/>
      <c r="AB96">
        <v>1965</v>
      </c>
      <c r="AC96">
        <v>12</v>
      </c>
      <c r="AD96">
        <v>1965.9562000000001</v>
      </c>
      <c r="AE96">
        <v>319.42</v>
      </c>
      <c r="AF96">
        <v>320.2</v>
      </c>
      <c r="AG96">
        <f t="shared" si="25"/>
        <v>321.11899499135023</v>
      </c>
      <c r="AH96">
        <f t="shared" si="28"/>
        <v>35.589999999999975</v>
      </c>
      <c r="AI96">
        <f t="shared" si="29"/>
        <v>0.84455179412683867</v>
      </c>
      <c r="AJ96">
        <v>1987.875</v>
      </c>
      <c r="AK96">
        <f t="shared" si="26"/>
        <v>350.32361249999985</v>
      </c>
      <c r="AL96">
        <v>350.15</v>
      </c>
      <c r="AN96">
        <v>1987.875</v>
      </c>
      <c r="AO96">
        <f t="shared" si="27"/>
        <v>346.72994999999992</v>
      </c>
    </row>
    <row r="97" spans="14:41">
      <c r="N97" s="8"/>
      <c r="O97" s="8"/>
      <c r="Q97" s="8"/>
      <c r="R97" s="8"/>
      <c r="T97" s="8"/>
      <c r="U97" s="8"/>
      <c r="X97" s="8"/>
      <c r="Y97" s="8"/>
      <c r="Z97" s="8"/>
      <c r="AA97" s="8"/>
      <c r="AB97">
        <v>1966</v>
      </c>
      <c r="AC97">
        <v>1</v>
      </c>
      <c r="AD97">
        <v>1966.0410999999999</v>
      </c>
      <c r="AE97">
        <v>320.62</v>
      </c>
      <c r="AF97">
        <v>320.58999999999997</v>
      </c>
      <c r="AG97">
        <f t="shared" si="25"/>
        <v>321.19979212449971</v>
      </c>
      <c r="AH97">
        <f t="shared" si="28"/>
        <v>35.95999999999998</v>
      </c>
      <c r="AI97">
        <f t="shared" si="29"/>
        <v>0.3718464351018988</v>
      </c>
      <c r="AJ97">
        <v>1987.9583</v>
      </c>
      <c r="AK97">
        <f t="shared" si="26"/>
        <v>350.45741728999974</v>
      </c>
      <c r="AL97">
        <v>350.14</v>
      </c>
      <c r="AN97">
        <v>1987.9583</v>
      </c>
      <c r="AO97">
        <f t="shared" si="27"/>
        <v>346.88432155999999</v>
      </c>
    </row>
    <row r="98" spans="14:41">
      <c r="N98" s="8"/>
      <c r="O98" s="8"/>
      <c r="Q98" s="8"/>
      <c r="R98" s="8"/>
      <c r="T98" s="8"/>
      <c r="U98" s="8"/>
      <c r="X98" s="8"/>
      <c r="Y98" s="8"/>
      <c r="Z98" s="8"/>
      <c r="AA98" s="8"/>
      <c r="AB98">
        <v>1966</v>
      </c>
      <c r="AC98">
        <v>2</v>
      </c>
      <c r="AD98">
        <v>1966.126</v>
      </c>
      <c r="AE98">
        <v>321.60000000000002</v>
      </c>
      <c r="AF98">
        <v>320.95999999999998</v>
      </c>
      <c r="AG98">
        <f t="shared" si="25"/>
        <v>321.28078637041591</v>
      </c>
      <c r="AH98">
        <f t="shared" si="28"/>
        <v>36.079999999999984</v>
      </c>
      <c r="AI98">
        <f t="shared" si="29"/>
        <v>0.10290389544462679</v>
      </c>
      <c r="AJ98">
        <v>1988.0417</v>
      </c>
      <c r="AK98">
        <f t="shared" si="26"/>
        <v>350.59138270999983</v>
      </c>
      <c r="AL98">
        <v>350.49</v>
      </c>
      <c r="AN98">
        <v>1988.0417</v>
      </c>
      <c r="AO98">
        <f t="shared" si="27"/>
        <v>347.03887844000019</v>
      </c>
    </row>
    <row r="99" spans="14:41">
      <c r="N99" s="8"/>
      <c r="O99" s="8"/>
      <c r="Q99" s="8"/>
      <c r="R99" s="8"/>
      <c r="T99" s="8"/>
      <c r="U99" s="8"/>
      <c r="X99" s="8"/>
      <c r="Y99" s="8"/>
      <c r="Z99" s="8"/>
      <c r="AA99" s="8"/>
      <c r="AB99">
        <v>1966</v>
      </c>
      <c r="AC99">
        <v>3</v>
      </c>
      <c r="AD99">
        <v>1966.2027</v>
      </c>
      <c r="AE99">
        <v>322.39</v>
      </c>
      <c r="AF99">
        <v>321.08</v>
      </c>
      <c r="AG99">
        <f t="shared" si="25"/>
        <v>321.35412772582572</v>
      </c>
      <c r="AH99">
        <f t="shared" si="28"/>
        <v>36.339999999999975</v>
      </c>
      <c r="AI99">
        <f t="shared" si="29"/>
        <v>7.5146010066389629E-2</v>
      </c>
      <c r="AJ99">
        <v>1988.125</v>
      </c>
      <c r="AK99">
        <f t="shared" si="26"/>
        <v>350.72518749999972</v>
      </c>
      <c r="AL99">
        <v>351</v>
      </c>
      <c r="AN99">
        <v>1988.125</v>
      </c>
      <c r="AO99">
        <f t="shared" si="27"/>
        <v>347.19325000000026</v>
      </c>
    </row>
    <row r="100" spans="14:41">
      <c r="N100" s="8"/>
      <c r="O100" s="8"/>
      <c r="Q100" s="8"/>
      <c r="R100" s="8"/>
      <c r="T100" s="8"/>
      <c r="U100" s="8"/>
      <c r="X100" s="8"/>
      <c r="Y100" s="8"/>
      <c r="Z100" s="8"/>
      <c r="AA100" s="8"/>
      <c r="AB100">
        <v>1966</v>
      </c>
      <c r="AC100">
        <v>4</v>
      </c>
      <c r="AD100">
        <v>1966.2877000000001</v>
      </c>
      <c r="AE100">
        <v>323.7</v>
      </c>
      <c r="AF100">
        <v>321.33999999999997</v>
      </c>
      <c r="AG100">
        <f t="shared" si="25"/>
        <v>321.43559444904656</v>
      </c>
      <c r="AH100">
        <f t="shared" si="28"/>
        <v>36.199999999999989</v>
      </c>
      <c r="AI100">
        <f t="shared" si="29"/>
        <v>9.1382986885204728E-3</v>
      </c>
      <c r="AJ100">
        <v>1988.2083</v>
      </c>
      <c r="AK100">
        <f t="shared" si="26"/>
        <v>350.85899229000006</v>
      </c>
      <c r="AL100">
        <v>350.99</v>
      </c>
      <c r="AN100">
        <v>1988.2083</v>
      </c>
      <c r="AO100">
        <f t="shared" si="27"/>
        <v>347.34762156000033</v>
      </c>
    </row>
    <row r="101" spans="14:41">
      <c r="N101" s="8"/>
      <c r="O101" s="8"/>
      <c r="Q101" s="8"/>
      <c r="R101" s="8"/>
      <c r="T101" s="8"/>
      <c r="U101" s="8"/>
      <c r="X101" s="8"/>
      <c r="Y101" s="8"/>
      <c r="Z101" s="8"/>
      <c r="AA101" s="8"/>
      <c r="AB101">
        <v>1966</v>
      </c>
      <c r="AC101">
        <v>5</v>
      </c>
      <c r="AD101">
        <v>1966.3698999999999</v>
      </c>
      <c r="AE101">
        <v>324.08</v>
      </c>
      <c r="AF101">
        <v>321.2</v>
      </c>
      <c r="AG101">
        <f t="shared" si="25"/>
        <v>321.51456681414061</v>
      </c>
      <c r="AH101">
        <f t="shared" si="28"/>
        <v>36.569999999999993</v>
      </c>
      <c r="AI101">
        <f t="shared" si="29"/>
        <v>9.895228055857877E-2</v>
      </c>
      <c r="AJ101">
        <v>1988.2917</v>
      </c>
      <c r="AK101">
        <f t="shared" si="26"/>
        <v>350.9929577099997</v>
      </c>
      <c r="AL101">
        <v>351.03</v>
      </c>
      <c r="AN101">
        <v>1988.2917</v>
      </c>
      <c r="AO101">
        <f t="shared" si="27"/>
        <v>347.50217844000008</v>
      </c>
    </row>
    <row r="102" spans="14:41">
      <c r="N102" s="8"/>
      <c r="O102" s="8"/>
      <c r="Q102" s="8"/>
      <c r="R102" s="8"/>
      <c r="T102" s="8"/>
      <c r="U102" s="8"/>
      <c r="X102" s="8"/>
      <c r="Y102" s="8"/>
      <c r="Z102" s="8"/>
      <c r="AA102" s="8"/>
      <c r="AB102">
        <v>1966</v>
      </c>
      <c r="AC102">
        <v>6</v>
      </c>
      <c r="AD102">
        <v>1966.4548</v>
      </c>
      <c r="AE102">
        <v>323.75</v>
      </c>
      <c r="AF102">
        <v>321.57</v>
      </c>
      <c r="AG102">
        <f t="shared" si="25"/>
        <v>321.59632898470301</v>
      </c>
      <c r="AH102">
        <f t="shared" si="28"/>
        <v>36.680000000000007</v>
      </c>
      <c r="AI102">
        <f t="shared" si="29"/>
        <v>6.9321543549152951E-4</v>
      </c>
      <c r="AJ102">
        <v>1988.375</v>
      </c>
      <c r="AK102">
        <f t="shared" si="26"/>
        <v>351.12676250000004</v>
      </c>
      <c r="AL102">
        <v>351.22</v>
      </c>
      <c r="AN102">
        <v>1988.375</v>
      </c>
      <c r="AO102">
        <f t="shared" si="27"/>
        <v>347.65655000000015</v>
      </c>
    </row>
    <row r="103" spans="14:41">
      <c r="N103" s="8"/>
      <c r="O103" s="8"/>
      <c r="Q103" s="8"/>
      <c r="R103" s="8"/>
      <c r="T103" s="8"/>
      <c r="U103" s="8"/>
      <c r="X103" s="8"/>
      <c r="Y103" s="8"/>
      <c r="Z103" s="8"/>
      <c r="AA103" s="8"/>
      <c r="AB103">
        <v>1966</v>
      </c>
      <c r="AC103">
        <v>7</v>
      </c>
      <c r="AD103">
        <v>1966.537</v>
      </c>
      <c r="AE103">
        <v>322.38</v>
      </c>
      <c r="AF103">
        <v>321.68</v>
      </c>
      <c r="AG103">
        <f t="shared" si="25"/>
        <v>321.67568099270909</v>
      </c>
      <c r="AH103">
        <f t="shared" si="28"/>
        <v>36.649999999999977</v>
      </c>
      <c r="AI103">
        <f t="shared" si="29"/>
        <v>1.8653823978993711E-5</v>
      </c>
      <c r="AJ103">
        <v>1988.4583</v>
      </c>
      <c r="AK103">
        <f t="shared" si="26"/>
        <v>351.26056728999993</v>
      </c>
      <c r="AL103">
        <v>351.55</v>
      </c>
      <c r="AN103">
        <v>1988.4583</v>
      </c>
      <c r="AO103">
        <f t="shared" si="27"/>
        <v>347.81092156000022</v>
      </c>
    </row>
    <row r="104" spans="14:41">
      <c r="N104" s="8"/>
      <c r="O104" s="8"/>
      <c r="Q104" s="8"/>
      <c r="R104" s="8"/>
      <c r="T104" s="8"/>
      <c r="U104" s="8"/>
      <c r="X104" s="8"/>
      <c r="Y104" s="8"/>
      <c r="Z104" s="8"/>
      <c r="AA104" s="8"/>
      <c r="AB104">
        <v>1966</v>
      </c>
      <c r="AC104">
        <v>8</v>
      </c>
      <c r="AD104">
        <v>1966.6219000000001</v>
      </c>
      <c r="AE104">
        <v>320.36</v>
      </c>
      <c r="AF104">
        <v>321.64999999999998</v>
      </c>
      <c r="AG104">
        <f t="shared" si="25"/>
        <v>321.75783621758166</v>
      </c>
      <c r="AH104">
        <f t="shared" si="28"/>
        <v>36.600000000000023</v>
      </c>
      <c r="AI104">
        <f t="shared" si="29"/>
        <v>1.1628649822322963E-2</v>
      </c>
      <c r="AJ104">
        <v>1988.5417</v>
      </c>
      <c r="AK104">
        <f t="shared" si="26"/>
        <v>351.39453271000002</v>
      </c>
      <c r="AL104">
        <v>352.15</v>
      </c>
      <c r="AN104">
        <v>1988.5417</v>
      </c>
      <c r="AO104">
        <f t="shared" si="27"/>
        <v>347.96547843999997</v>
      </c>
    </row>
    <row r="105" spans="14:41">
      <c r="N105" s="8"/>
      <c r="O105" s="8"/>
      <c r="Q105" s="8"/>
      <c r="R105" s="8"/>
      <c r="T105" s="8"/>
      <c r="U105" s="8"/>
      <c r="X105" s="8"/>
      <c r="Y105" s="8"/>
      <c r="Z105" s="8"/>
      <c r="AA105" s="8"/>
      <c r="AB105">
        <v>1966</v>
      </c>
      <c r="AC105">
        <v>9</v>
      </c>
      <c r="AD105">
        <v>1966.7067999999999</v>
      </c>
      <c r="AE105">
        <v>318.64</v>
      </c>
      <c r="AF105">
        <v>321.60000000000002</v>
      </c>
      <c r="AG105">
        <f t="shared" si="25"/>
        <v>321.84019186842261</v>
      </c>
      <c r="AH105">
        <f t="shared" si="28"/>
        <v>36.170000000000016</v>
      </c>
      <c r="AI105">
        <f t="shared" si="29"/>
        <v>5.769213365633228E-2</v>
      </c>
      <c r="AJ105">
        <v>1988.625</v>
      </c>
      <c r="AK105">
        <f t="shared" si="26"/>
        <v>351.52833749999991</v>
      </c>
      <c r="AL105">
        <v>352.01</v>
      </c>
      <c r="AN105">
        <v>1988.625</v>
      </c>
      <c r="AO105">
        <f t="shared" si="27"/>
        <v>348.11985000000004</v>
      </c>
    </row>
    <row r="106" spans="14:41">
      <c r="N106" s="8"/>
      <c r="O106" s="8"/>
      <c r="Q106" s="8"/>
      <c r="R106" s="8"/>
      <c r="T106" s="8"/>
      <c r="U106" s="8"/>
      <c r="X106" s="8"/>
      <c r="Y106" s="8"/>
      <c r="Z106" s="8"/>
      <c r="AA106" s="8"/>
      <c r="AB106">
        <v>1966</v>
      </c>
      <c r="AC106">
        <v>10</v>
      </c>
      <c r="AD106">
        <v>1966.789</v>
      </c>
      <c r="AE106">
        <v>318.10000000000002</v>
      </c>
      <c r="AF106">
        <v>321.17</v>
      </c>
      <c r="AG106">
        <f t="shared" si="25"/>
        <v>321.92011986226066</v>
      </c>
      <c r="AH106">
        <f t="shared" si="28"/>
        <v>36.699999999999989</v>
      </c>
      <c r="AI106">
        <f t="shared" si="29"/>
        <v>0.56267980775793147</v>
      </c>
      <c r="AJ106">
        <v>1988.7083</v>
      </c>
      <c r="AK106">
        <f t="shared" si="26"/>
        <v>351.66214228999979</v>
      </c>
      <c r="AL106">
        <v>352.18</v>
      </c>
      <c r="AN106">
        <v>1988.7083</v>
      </c>
      <c r="AO106">
        <f t="shared" si="27"/>
        <v>348.27422156000011</v>
      </c>
    </row>
    <row r="107" spans="14:41">
      <c r="N107" s="8"/>
      <c r="O107" s="8"/>
      <c r="Q107" s="8"/>
      <c r="R107" s="8"/>
      <c r="T107" s="8"/>
      <c r="U107" s="8"/>
      <c r="X107" s="8"/>
      <c r="Y107" s="8"/>
      <c r="Z107" s="8"/>
      <c r="AA107" s="8"/>
      <c r="AB107">
        <v>1966</v>
      </c>
      <c r="AC107">
        <v>11</v>
      </c>
      <c r="AD107">
        <v>1966.874</v>
      </c>
      <c r="AE107">
        <v>319.77999999999997</v>
      </c>
      <c r="AF107">
        <v>321.7</v>
      </c>
      <c r="AG107">
        <f t="shared" si="25"/>
        <v>322.00296900882387</v>
      </c>
      <c r="AH107">
        <f t="shared" si="28"/>
        <v>36.81</v>
      </c>
      <c r="AI107">
        <f t="shared" si="29"/>
        <v>9.1790220307723949E-2</v>
      </c>
      <c r="AJ107">
        <v>1988.7917</v>
      </c>
      <c r="AK107">
        <f t="shared" si="26"/>
        <v>351.79610770999989</v>
      </c>
      <c r="AL107">
        <v>352.62</v>
      </c>
      <c r="AN107">
        <v>1988.7917</v>
      </c>
      <c r="AO107">
        <f t="shared" si="27"/>
        <v>348.42877843999986</v>
      </c>
    </row>
    <row r="108" spans="14:41">
      <c r="N108" s="8"/>
      <c r="O108" s="8"/>
      <c r="Q108" s="8"/>
      <c r="R108" s="8"/>
      <c r="T108" s="8"/>
      <c r="U108" s="8"/>
      <c r="X108" s="8"/>
      <c r="Y108" s="8"/>
      <c r="Z108" s="8"/>
      <c r="AA108" s="8"/>
      <c r="AB108">
        <v>1966</v>
      </c>
      <c r="AC108">
        <v>12</v>
      </c>
      <c r="AD108">
        <v>1966.9562000000001</v>
      </c>
      <c r="AE108">
        <v>321.02999999999997</v>
      </c>
      <c r="AF108">
        <v>321.81</v>
      </c>
      <c r="AG108">
        <f t="shared" si="25"/>
        <v>322.08328147005255</v>
      </c>
      <c r="AH108">
        <f t="shared" si="28"/>
        <v>37.29000000000002</v>
      </c>
      <c r="AI108">
        <f t="shared" si="29"/>
        <v>7.4682761874084055E-2</v>
      </c>
      <c r="AJ108">
        <v>1988.875</v>
      </c>
      <c r="AK108">
        <f t="shared" si="26"/>
        <v>351.92991249999977</v>
      </c>
      <c r="AL108">
        <v>352.53</v>
      </c>
      <c r="AN108">
        <v>1988.875</v>
      </c>
      <c r="AO108">
        <f t="shared" si="27"/>
        <v>348.58314999999993</v>
      </c>
    </row>
    <row r="109" spans="14:41">
      <c r="N109" s="8"/>
      <c r="O109" s="8"/>
      <c r="Q109" s="8"/>
      <c r="R109" s="8"/>
      <c r="T109" s="8"/>
      <c r="U109" s="8"/>
      <c r="X109" s="8"/>
      <c r="Y109" s="8"/>
      <c r="Z109" s="8"/>
      <c r="AA109" s="8"/>
      <c r="AB109">
        <v>1967</v>
      </c>
      <c r="AC109">
        <v>1</v>
      </c>
      <c r="AD109">
        <v>1967.0410999999999</v>
      </c>
      <c r="AE109">
        <v>322.33</v>
      </c>
      <c r="AF109">
        <v>322.29000000000002</v>
      </c>
      <c r="AG109">
        <f t="shared" si="25"/>
        <v>322.1664310774554</v>
      </c>
      <c r="AH109">
        <f t="shared" si="28"/>
        <v>36.860000000000014</v>
      </c>
      <c r="AI109">
        <f t="shared" si="29"/>
        <v>1.5269278618838499E-2</v>
      </c>
      <c r="AJ109">
        <v>1988.9583</v>
      </c>
      <c r="AK109">
        <f t="shared" si="26"/>
        <v>352.06371729000011</v>
      </c>
      <c r="AL109">
        <v>352.52</v>
      </c>
      <c r="AN109">
        <v>1988.9583</v>
      </c>
      <c r="AO109">
        <f t="shared" si="27"/>
        <v>348.73752156</v>
      </c>
    </row>
    <row r="110" spans="14:41">
      <c r="N110" s="8"/>
      <c r="O110" s="8"/>
      <c r="Q110" s="8"/>
      <c r="R110" s="8"/>
      <c r="T110" s="8"/>
      <c r="U110" s="8"/>
      <c r="X110" s="8"/>
      <c r="Y110" s="8"/>
      <c r="Z110" s="8"/>
      <c r="AA110" s="8"/>
      <c r="AB110">
        <v>1967</v>
      </c>
      <c r="AC110">
        <v>2</v>
      </c>
      <c r="AD110">
        <v>1967.126</v>
      </c>
      <c r="AE110">
        <v>322.5</v>
      </c>
      <c r="AF110">
        <v>321.86</v>
      </c>
      <c r="AG110">
        <f t="shared" si="25"/>
        <v>322.24978353672321</v>
      </c>
      <c r="AH110">
        <f t="shared" si="28"/>
        <v>36.730000000000018</v>
      </c>
      <c r="AI110">
        <f t="shared" si="29"/>
        <v>0.15193120550044661</v>
      </c>
      <c r="AJ110">
        <v>1989.0417</v>
      </c>
      <c r="AK110">
        <f t="shared" si="26"/>
        <v>352.19768270999975</v>
      </c>
      <c r="AL110">
        <v>352.99</v>
      </c>
      <c r="AN110">
        <v>1989.0417</v>
      </c>
      <c r="AO110">
        <f t="shared" si="27"/>
        <v>348.8920784400002</v>
      </c>
    </row>
    <row r="111" spans="14:41">
      <c r="N111" s="8"/>
      <c r="O111" s="8"/>
      <c r="Q111" s="8"/>
      <c r="R111" s="8"/>
      <c r="T111" s="8"/>
      <c r="U111" s="8"/>
      <c r="X111" s="8"/>
      <c r="Y111" s="8"/>
      <c r="Z111" s="8"/>
      <c r="AA111" s="8"/>
      <c r="AB111">
        <v>1967</v>
      </c>
      <c r="AC111">
        <v>3</v>
      </c>
      <c r="AD111">
        <v>1967.2027</v>
      </c>
      <c r="AE111">
        <v>323.04000000000002</v>
      </c>
      <c r="AF111">
        <v>321.73</v>
      </c>
      <c r="AG111">
        <f t="shared" si="25"/>
        <v>322.32526028535284</v>
      </c>
      <c r="AH111">
        <f t="shared" si="28"/>
        <v>37.04000000000002</v>
      </c>
      <c r="AI111">
        <f t="shared" si="29"/>
        <v>0.35433480731832301</v>
      </c>
      <c r="AJ111">
        <v>1989.125</v>
      </c>
      <c r="AK111">
        <f t="shared" si="26"/>
        <v>352.33148750000009</v>
      </c>
      <c r="AL111">
        <v>352.69</v>
      </c>
      <c r="AN111">
        <v>1989.125</v>
      </c>
      <c r="AO111">
        <f t="shared" si="27"/>
        <v>349.04645000000028</v>
      </c>
    </row>
    <row r="112" spans="14:41">
      <c r="N112" s="8"/>
      <c r="O112" s="8"/>
      <c r="Q112" s="8"/>
      <c r="R112" s="8"/>
      <c r="T112" s="8"/>
      <c r="U112" s="8"/>
      <c r="X112" s="8"/>
      <c r="Y112" s="8"/>
      <c r="Z112" s="8"/>
      <c r="AA112" s="8"/>
      <c r="AB112">
        <v>1967</v>
      </c>
      <c r="AC112">
        <v>4</v>
      </c>
      <c r="AD112">
        <v>1967.2877000000001</v>
      </c>
      <c r="AE112">
        <v>324.42</v>
      </c>
      <c r="AF112">
        <v>322.04000000000002</v>
      </c>
      <c r="AG112">
        <f t="shared" si="25"/>
        <v>322.40909897848684</v>
      </c>
      <c r="AH112">
        <f t="shared" si="28"/>
        <v>37.120000000000005</v>
      </c>
      <c r="AI112">
        <f t="shared" si="29"/>
        <v>0.1362340559200125</v>
      </c>
      <c r="AJ112">
        <v>1989.2083</v>
      </c>
      <c r="AK112">
        <f t="shared" si="26"/>
        <v>352.46529228999998</v>
      </c>
      <c r="AL112">
        <v>352.6</v>
      </c>
      <c r="AN112">
        <v>1989.2083</v>
      </c>
      <c r="AO112">
        <f t="shared" si="27"/>
        <v>349.20082155999989</v>
      </c>
    </row>
    <row r="113" spans="14:43">
      <c r="N113" s="8"/>
      <c r="O113" s="8"/>
      <c r="Q113" s="8"/>
      <c r="R113" s="8"/>
      <c r="T113" s="8"/>
      <c r="U113" s="8"/>
      <c r="X113" s="8"/>
      <c r="Y113" s="8"/>
      <c r="Z113" s="8"/>
      <c r="AA113" s="8"/>
      <c r="AB113">
        <v>1967</v>
      </c>
      <c r="AC113">
        <v>5</v>
      </c>
      <c r="AD113">
        <v>1967.3698999999999</v>
      </c>
      <c r="AE113">
        <v>325</v>
      </c>
      <c r="AF113">
        <v>322.12</v>
      </c>
      <c r="AG113">
        <f t="shared" si="25"/>
        <v>322.49037068822804</v>
      </c>
      <c r="AH113">
        <f t="shared" si="28"/>
        <v>36.910000000000025</v>
      </c>
      <c r="AI113">
        <f t="shared" si="29"/>
        <v>0.13717444669850887</v>
      </c>
      <c r="AJ113">
        <v>1989.2917</v>
      </c>
      <c r="AK113">
        <f t="shared" si="26"/>
        <v>352.59925771000007</v>
      </c>
      <c r="AL113">
        <v>353.07</v>
      </c>
      <c r="AN113">
        <v>1989.2917</v>
      </c>
      <c r="AO113">
        <f t="shared" si="27"/>
        <v>349.35537844000009</v>
      </c>
    </row>
    <row r="114" spans="14:43">
      <c r="N114" s="8"/>
      <c r="O114" s="8"/>
      <c r="Q114" s="8"/>
      <c r="R114" s="8"/>
      <c r="T114" s="8"/>
      <c r="U114" s="8"/>
      <c r="X114" s="8"/>
      <c r="Y114" s="8"/>
      <c r="Z114" s="8"/>
      <c r="AA114" s="8"/>
      <c r="AB114">
        <v>1967</v>
      </c>
      <c r="AC114">
        <v>6</v>
      </c>
      <c r="AD114">
        <v>1967.4548</v>
      </c>
      <c r="AE114">
        <v>324.08999999999997</v>
      </c>
      <c r="AF114">
        <v>321.91000000000003</v>
      </c>
      <c r="AG114">
        <f t="shared" si="25"/>
        <v>322.57451343089303</v>
      </c>
      <c r="AH114">
        <f t="shared" si="28"/>
        <v>36.839999999999975</v>
      </c>
      <c r="AI114">
        <f t="shared" si="29"/>
        <v>0.4415780998371987</v>
      </c>
      <c r="AJ114">
        <v>1989.375</v>
      </c>
      <c r="AK114">
        <f t="shared" si="26"/>
        <v>352.73306249999996</v>
      </c>
      <c r="AL114">
        <v>352.78</v>
      </c>
      <c r="AN114">
        <v>1989.375</v>
      </c>
      <c r="AO114">
        <f t="shared" si="27"/>
        <v>349.50975000000017</v>
      </c>
    </row>
    <row r="115" spans="14:43">
      <c r="N115" s="8"/>
      <c r="O115" s="8"/>
      <c r="Q115" s="8"/>
      <c r="R115" s="8"/>
      <c r="T115" s="8"/>
      <c r="U115" s="8"/>
      <c r="X115" s="8"/>
      <c r="Y115" s="8"/>
      <c r="Z115" s="8"/>
      <c r="AA115" s="8"/>
      <c r="AB115">
        <v>1967</v>
      </c>
      <c r="AC115">
        <v>7</v>
      </c>
      <c r="AD115">
        <v>1967.537</v>
      </c>
      <c r="AE115">
        <v>322.54000000000002</v>
      </c>
      <c r="AF115">
        <v>321.83999999999997</v>
      </c>
      <c r="AG115">
        <f t="shared" si="25"/>
        <v>322.65617583715846</v>
      </c>
      <c r="AH115">
        <f t="shared" si="28"/>
        <v>37.20999999999998</v>
      </c>
      <c r="AI115">
        <f t="shared" si="29"/>
        <v>0.66614299716134961</v>
      </c>
      <c r="AJ115">
        <v>1989.4583</v>
      </c>
      <c r="AK115">
        <f t="shared" si="26"/>
        <v>352.86686728999985</v>
      </c>
      <c r="AL115">
        <v>353.06</v>
      </c>
      <c r="AN115">
        <v>1989.4583</v>
      </c>
      <c r="AO115">
        <f t="shared" si="27"/>
        <v>349.66412156000024</v>
      </c>
    </row>
    <row r="116" spans="14:43">
      <c r="N116" s="8"/>
      <c r="O116" s="8"/>
      <c r="Q116" s="8"/>
      <c r="R116" s="8"/>
      <c r="T116" s="8"/>
      <c r="U116" s="8"/>
      <c r="X116" s="8"/>
      <c r="Y116" s="8"/>
      <c r="Z116" s="8"/>
      <c r="AA116" s="8"/>
      <c r="AB116">
        <v>1967</v>
      </c>
      <c r="AC116">
        <v>8</v>
      </c>
      <c r="AD116">
        <v>1967.6219000000001</v>
      </c>
      <c r="AE116">
        <v>320.92</v>
      </c>
      <c r="AF116">
        <v>322.20999999999998</v>
      </c>
      <c r="AG116">
        <f t="shared" si="25"/>
        <v>322.74072307822956</v>
      </c>
      <c r="AH116">
        <f t="shared" si="28"/>
        <v>37.230000000000018</v>
      </c>
      <c r="AI116">
        <f t="shared" si="29"/>
        <v>0.28166698576548582</v>
      </c>
      <c r="AJ116">
        <v>1989.5417</v>
      </c>
      <c r="AK116">
        <f t="shared" si="26"/>
        <v>353.00083270999994</v>
      </c>
      <c r="AL116">
        <v>353.38</v>
      </c>
      <c r="AN116">
        <v>1989.5417</v>
      </c>
      <c r="AO116">
        <f t="shared" si="27"/>
        <v>349.81867843999999</v>
      </c>
    </row>
    <row r="117" spans="14:43">
      <c r="N117" s="8"/>
      <c r="O117" s="8"/>
      <c r="Q117" s="8"/>
      <c r="R117" s="8"/>
      <c r="T117" s="8"/>
      <c r="U117" s="8"/>
      <c r="X117" s="8"/>
      <c r="Y117" s="8"/>
      <c r="Z117" s="8"/>
      <c r="AA117" s="8"/>
      <c r="AB117">
        <v>1967</v>
      </c>
      <c r="AC117">
        <v>9</v>
      </c>
      <c r="AD117">
        <v>1967.7067999999999</v>
      </c>
      <c r="AE117">
        <v>319.25</v>
      </c>
      <c r="AF117">
        <v>322.23</v>
      </c>
      <c r="AG117">
        <f t="shared" si="25"/>
        <v>322.82547658083416</v>
      </c>
      <c r="AH117">
        <f t="shared" si="28"/>
        <v>37.470000000000027</v>
      </c>
      <c r="AI117">
        <f t="shared" si="29"/>
        <v>0.35459235832192393</v>
      </c>
      <c r="AJ117">
        <v>1989.625</v>
      </c>
      <c r="AK117">
        <f t="shared" si="26"/>
        <v>353.13463749999983</v>
      </c>
      <c r="AL117">
        <v>353.43</v>
      </c>
      <c r="AN117">
        <v>1989.625</v>
      </c>
      <c r="AO117">
        <f t="shared" si="27"/>
        <v>349.97305000000006</v>
      </c>
    </row>
    <row r="118" spans="14:43">
      <c r="N118" s="8"/>
      <c r="O118" s="8"/>
      <c r="Q118" s="8"/>
      <c r="R118" s="8"/>
      <c r="T118" s="8"/>
      <c r="U118" s="8"/>
      <c r="X118" s="8"/>
      <c r="Y118" s="8"/>
      <c r="Z118" s="8"/>
      <c r="AA118" s="8"/>
      <c r="AB118">
        <v>1967</v>
      </c>
      <c r="AC118">
        <v>10</v>
      </c>
      <c r="AD118">
        <v>1967.789</v>
      </c>
      <c r="AE118">
        <v>319.39</v>
      </c>
      <c r="AF118">
        <v>322.47000000000003</v>
      </c>
      <c r="AG118">
        <f t="shared" si="25"/>
        <v>322.90773174322754</v>
      </c>
      <c r="AH118">
        <f t="shared" si="28"/>
        <v>37.649999999999977</v>
      </c>
      <c r="AI118">
        <f t="shared" si="29"/>
        <v>0.19160907902900026</v>
      </c>
      <c r="AJ118">
        <v>1989.7083</v>
      </c>
      <c r="AK118">
        <f t="shared" si="26"/>
        <v>353.26844229000017</v>
      </c>
      <c r="AL118">
        <v>353.37</v>
      </c>
      <c r="AN118">
        <v>1989.7083</v>
      </c>
      <c r="AO118">
        <f t="shared" si="27"/>
        <v>350.12742156000013</v>
      </c>
    </row>
    <row r="119" spans="14:43">
      <c r="N119" s="8"/>
      <c r="O119" s="8"/>
      <c r="Q119" s="8"/>
      <c r="R119" s="8"/>
      <c r="T119" s="8"/>
      <c r="U119" s="8"/>
      <c r="X119" s="8"/>
      <c r="Y119" s="8"/>
      <c r="Z119" s="8"/>
      <c r="AA119" s="8"/>
      <c r="AB119">
        <v>1967</v>
      </c>
      <c r="AC119">
        <v>11</v>
      </c>
      <c r="AD119">
        <v>1967.874</v>
      </c>
      <c r="AE119">
        <v>320.73</v>
      </c>
      <c r="AF119">
        <v>322.64999999999998</v>
      </c>
      <c r="AG119">
        <f t="shared" si="25"/>
        <v>322.99299311008349</v>
      </c>
      <c r="AH119">
        <f t="shared" si="28"/>
        <v>37.75</v>
      </c>
      <c r="AI119">
        <f t="shared" si="29"/>
        <v>0.11764427356476016</v>
      </c>
      <c r="AJ119">
        <v>1989.7917</v>
      </c>
      <c r="AK119">
        <f t="shared" si="26"/>
        <v>353.40240770999981</v>
      </c>
      <c r="AL119">
        <v>353.57</v>
      </c>
      <c r="AN119">
        <v>1989.7917</v>
      </c>
      <c r="AO119">
        <f t="shared" si="27"/>
        <v>350.28197843999988</v>
      </c>
    </row>
    <row r="120" spans="14:43">
      <c r="N120" s="8"/>
      <c r="O120" s="8"/>
      <c r="Q120" s="8"/>
      <c r="R120" s="8"/>
      <c r="T120" s="8"/>
      <c r="U120" s="8"/>
      <c r="X120" s="8"/>
      <c r="Y120" s="8"/>
      <c r="Z120" s="8"/>
      <c r="AA120" s="8"/>
      <c r="AB120">
        <v>1967</v>
      </c>
      <c r="AC120">
        <v>12</v>
      </c>
      <c r="AD120">
        <v>1967.9562000000001</v>
      </c>
      <c r="AE120">
        <v>321.95999999999998</v>
      </c>
      <c r="AF120">
        <v>322.75</v>
      </c>
      <c r="AG120">
        <f t="shared" si="25"/>
        <v>323.07564393394858</v>
      </c>
      <c r="AH120">
        <f t="shared" si="28"/>
        <v>37.54000000000002</v>
      </c>
      <c r="AI120">
        <f t="shared" si="29"/>
        <v>0.10604397171750955</v>
      </c>
      <c r="AJ120">
        <v>1989.875</v>
      </c>
      <c r="AK120">
        <f t="shared" si="26"/>
        <v>353.53621250000015</v>
      </c>
      <c r="AL120">
        <v>353.68</v>
      </c>
      <c r="AN120">
        <v>1989.875</v>
      </c>
      <c r="AO120">
        <f t="shared" si="27"/>
        <v>350.43634999999995</v>
      </c>
    </row>
    <row r="121" spans="14:43">
      <c r="N121" s="8"/>
      <c r="O121" s="8"/>
      <c r="Q121" s="8"/>
      <c r="R121" s="8"/>
      <c r="T121" s="8"/>
      <c r="U121" s="8"/>
      <c r="X121" s="8"/>
      <c r="Y121" s="8"/>
      <c r="Z121" s="8"/>
      <c r="AA121" s="8"/>
      <c r="AB121">
        <v>1968</v>
      </c>
      <c r="AC121">
        <v>1</v>
      </c>
      <c r="AD121">
        <v>1968.0409999999999</v>
      </c>
      <c r="AE121">
        <v>322.57</v>
      </c>
      <c r="AF121">
        <v>322.54000000000002</v>
      </c>
      <c r="AG121">
        <f t="shared" si="25"/>
        <v>323.16111359726528</v>
      </c>
      <c r="AH121">
        <f t="shared" si="28"/>
        <v>37.509999999999991</v>
      </c>
      <c r="AI121">
        <f t="shared" si="29"/>
        <v>0.38578210070779678</v>
      </c>
      <c r="AJ121">
        <v>1989.9583</v>
      </c>
      <c r="AK121">
        <f t="shared" si="26"/>
        <v>353.67001729000003</v>
      </c>
      <c r="AL121">
        <v>353.84</v>
      </c>
      <c r="AN121">
        <v>1989.9583</v>
      </c>
      <c r="AO121">
        <f t="shared" si="27"/>
        <v>350.59072156000002</v>
      </c>
    </row>
    <row r="122" spans="14:43">
      <c r="N122" s="8"/>
      <c r="O122" s="8"/>
      <c r="Q122" s="8"/>
      <c r="R122" s="8"/>
      <c r="T122" s="8"/>
      <c r="U122" s="8"/>
      <c r="X122" s="8"/>
      <c r="Y122" s="8"/>
      <c r="Z122" s="8"/>
      <c r="AA122" s="8"/>
      <c r="AB122">
        <v>1968</v>
      </c>
      <c r="AC122">
        <v>2</v>
      </c>
      <c r="AD122">
        <v>1968.1257000000001</v>
      </c>
      <c r="AE122">
        <v>323.14999999999998</v>
      </c>
      <c r="AF122">
        <v>322.51</v>
      </c>
      <c r="AG122">
        <f t="shared" si="25"/>
        <v>323.24669036841556</v>
      </c>
      <c r="AH122">
        <f t="shared" si="28"/>
        <v>37.550000000000011</v>
      </c>
      <c r="AI122">
        <f t="shared" si="29"/>
        <v>0.54271269891626217</v>
      </c>
      <c r="AJ122">
        <v>1990.0417</v>
      </c>
      <c r="AK122">
        <f t="shared" si="26"/>
        <v>353.80398271000013</v>
      </c>
      <c r="AL122">
        <v>353.78</v>
      </c>
      <c r="AN122">
        <v>1990.0417</v>
      </c>
      <c r="AO122">
        <f t="shared" ref="AO122:AO127" si="42">AN122*1.8532-3337.2</f>
        <v>350.74527844000022</v>
      </c>
    </row>
    <row r="123" spans="14:43">
      <c r="N123" s="8"/>
      <c r="O123" s="8"/>
      <c r="Q123" s="8"/>
      <c r="R123" s="8"/>
      <c r="T123" s="8"/>
      <c r="U123" s="8"/>
      <c r="X123" s="8"/>
      <c r="Y123" s="8"/>
      <c r="Z123" s="8"/>
      <c r="AA123" s="8"/>
      <c r="AB123">
        <v>1968</v>
      </c>
      <c r="AC123">
        <v>3</v>
      </c>
      <c r="AD123">
        <v>1968.2049</v>
      </c>
      <c r="AE123">
        <v>323.89</v>
      </c>
      <c r="AF123">
        <v>322.55</v>
      </c>
      <c r="AG123">
        <f t="shared" si="25"/>
        <v>323.32689862924872</v>
      </c>
      <c r="AH123">
        <f t="shared" si="28"/>
        <v>37.620000000000005</v>
      </c>
      <c r="AI123">
        <f t="shared" si="29"/>
        <v>0.6035714801285178</v>
      </c>
      <c r="AJ123">
        <v>1991</v>
      </c>
      <c r="AK123">
        <f t="shared" si="26"/>
        <v>355.3433</v>
      </c>
      <c r="AN123">
        <v>1991</v>
      </c>
      <c r="AO123">
        <f t="shared" si="42"/>
        <v>352.52120000000014</v>
      </c>
    </row>
    <row r="124" spans="14:43">
      <c r="N124" s="8"/>
      <c r="O124" s="8"/>
      <c r="Q124" s="8"/>
      <c r="R124" s="8"/>
      <c r="T124" s="8"/>
      <c r="U124" s="8"/>
      <c r="X124" s="8"/>
      <c r="Y124" s="8"/>
      <c r="Z124" s="8"/>
      <c r="AA124" s="8"/>
      <c r="AB124">
        <v>1968</v>
      </c>
      <c r="AC124">
        <v>4</v>
      </c>
      <c r="AD124">
        <v>1968.2896000000001</v>
      </c>
      <c r="AE124">
        <v>325.02</v>
      </c>
      <c r="AF124">
        <v>322.62</v>
      </c>
      <c r="AG124">
        <f t="shared" si="25"/>
        <v>323.41287889580292</v>
      </c>
      <c r="AH124">
        <f t="shared" si="28"/>
        <v>37.680000000000007</v>
      </c>
      <c r="AI124">
        <f t="shared" si="29"/>
        <v>0.62865694340964895</v>
      </c>
      <c r="AJ124">
        <v>1992</v>
      </c>
      <c r="AK124">
        <f t="shared" si="26"/>
        <v>356.94959999999992</v>
      </c>
      <c r="AM124">
        <f>AK124-AO124</f>
        <v>2.5751999999997679</v>
      </c>
      <c r="AN124">
        <v>1992</v>
      </c>
      <c r="AO124">
        <f t="shared" si="42"/>
        <v>354.37440000000015</v>
      </c>
    </row>
    <row r="125" spans="14:43">
      <c r="N125" s="8"/>
      <c r="O125" s="8"/>
      <c r="Q125" s="8"/>
      <c r="R125" s="8"/>
      <c r="T125" s="8"/>
      <c r="U125" s="8"/>
      <c r="X125" s="8"/>
      <c r="Y125" s="8"/>
      <c r="Z125" s="8"/>
      <c r="AA125" s="8"/>
      <c r="AB125">
        <v>1968</v>
      </c>
      <c r="AC125">
        <v>5</v>
      </c>
      <c r="AD125">
        <v>1968.3715999999999</v>
      </c>
      <c r="AE125">
        <v>325.57</v>
      </c>
      <c r="AF125">
        <v>322.68</v>
      </c>
      <c r="AG125">
        <f t="shared" si="25"/>
        <v>323.49631770893717</v>
      </c>
      <c r="AH125">
        <f t="shared" si="28"/>
        <v>38.19</v>
      </c>
      <c r="AI125">
        <f t="shared" si="29"/>
        <v>0.66637460192441866</v>
      </c>
      <c r="AJ125">
        <v>1993</v>
      </c>
      <c r="AK125">
        <f t="shared" si="26"/>
        <v>358.55589999999984</v>
      </c>
      <c r="AM125">
        <f>AK125-AO125</f>
        <v>2.3282999999996719</v>
      </c>
      <c r="AN125">
        <v>1993</v>
      </c>
      <c r="AO125">
        <f t="shared" si="42"/>
        <v>356.22760000000017</v>
      </c>
      <c r="AQ125">
        <f>AVERAGE(AM124:AM126)</f>
        <v>2.3282999999996719</v>
      </c>
    </row>
    <row r="126" spans="14:43">
      <c r="N126" s="8"/>
      <c r="O126" s="8"/>
      <c r="Q126" s="8"/>
      <c r="R126" s="8"/>
      <c r="T126" s="8"/>
      <c r="U126" s="8"/>
      <c r="X126" s="8"/>
      <c r="Y126" s="8"/>
      <c r="Z126" s="8"/>
      <c r="AA126" s="8"/>
      <c r="AB126">
        <v>1968</v>
      </c>
      <c r="AC126">
        <v>6</v>
      </c>
      <c r="AD126">
        <v>1968.4563000000001</v>
      </c>
      <c r="AE126">
        <v>325.36</v>
      </c>
      <c r="AF126">
        <v>323.19</v>
      </c>
      <c r="AG126">
        <f t="shared" si="25"/>
        <v>323.58271031561191</v>
      </c>
      <c r="AH126">
        <f t="shared" si="28"/>
        <v>38.45999999999998</v>
      </c>
      <c r="AI126">
        <f t="shared" si="29"/>
        <v>0.15422139198800391</v>
      </c>
      <c r="AJ126">
        <v>1994</v>
      </c>
      <c r="AK126">
        <f t="shared" si="26"/>
        <v>360.16219999999976</v>
      </c>
      <c r="AM126">
        <f>AK126-AO126</f>
        <v>2.0813999999995758</v>
      </c>
      <c r="AN126">
        <v>1994</v>
      </c>
      <c r="AO126">
        <f t="shared" si="42"/>
        <v>358.08080000000018</v>
      </c>
    </row>
    <row r="127" spans="14:43">
      <c r="N127" s="8"/>
      <c r="O127" s="8"/>
      <c r="Q127" s="8"/>
      <c r="R127" s="8"/>
      <c r="T127" s="8"/>
      <c r="U127" s="8"/>
      <c r="X127" s="8"/>
      <c r="Y127" s="8"/>
      <c r="Z127" s="8"/>
      <c r="AA127" s="8"/>
      <c r="AB127">
        <v>1968</v>
      </c>
      <c r="AC127">
        <v>7</v>
      </c>
      <c r="AD127">
        <v>1968.5382999999999</v>
      </c>
      <c r="AE127">
        <v>324.14</v>
      </c>
      <c r="AF127">
        <v>323.45999999999998</v>
      </c>
      <c r="AG127">
        <f t="shared" si="25"/>
        <v>323.66654928068363</v>
      </c>
      <c r="AH127">
        <f t="shared" si="28"/>
        <v>38.430000000000007</v>
      </c>
      <c r="AI127">
        <f t="shared" si="29"/>
        <v>4.2662605350931568E-2</v>
      </c>
      <c r="AJ127">
        <v>1995.0417</v>
      </c>
      <c r="AK127">
        <f>AJ127*1.6063-2842.8</f>
        <v>361.83548270999972</v>
      </c>
      <c r="AN127">
        <v>1995.0417</v>
      </c>
      <c r="AO127">
        <f t="shared" si="42"/>
        <v>360.0112784400003</v>
      </c>
      <c r="AP127">
        <v>359.91</v>
      </c>
    </row>
    <row r="128" spans="14:43">
      <c r="N128" s="8"/>
      <c r="O128" s="8"/>
      <c r="Q128" s="8"/>
      <c r="R128" s="8"/>
      <c r="T128" s="8"/>
      <c r="U128" s="8"/>
      <c r="X128" s="8"/>
      <c r="Y128" s="8"/>
      <c r="Z128" s="8"/>
      <c r="AA128" s="8"/>
      <c r="AB128">
        <v>1968</v>
      </c>
      <c r="AC128">
        <v>8</v>
      </c>
      <c r="AD128">
        <v>1968.623</v>
      </c>
      <c r="AE128">
        <v>322.11</v>
      </c>
      <c r="AF128">
        <v>323.43</v>
      </c>
      <c r="AG128">
        <f t="shared" si="25"/>
        <v>323.7533562049598</v>
      </c>
      <c r="AH128">
        <f t="shared" si="28"/>
        <v>38.319999999999993</v>
      </c>
      <c r="AI128">
        <f t="shared" si="29"/>
        <v>0.10455923528600002</v>
      </c>
      <c r="AJ128">
        <v>1995.125</v>
      </c>
      <c r="AK128">
        <f t="shared" ref="AK128:AK191" si="43">AJ128*1.6063-2842.8</f>
        <v>361.96928750000006</v>
      </c>
      <c r="AN128">
        <v>1995.125</v>
      </c>
      <c r="AO128">
        <f t="shared" ref="AO128:AO191" si="44">AN128*1.8532-3337.2</f>
        <v>360.16564999999991</v>
      </c>
      <c r="AP128">
        <v>360.18</v>
      </c>
    </row>
    <row r="129" spans="14:44">
      <c r="N129" s="8"/>
      <c r="O129" s="8"/>
      <c r="Q129" s="8"/>
      <c r="R129" s="8"/>
      <c r="T129" s="8"/>
      <c r="U129" s="8"/>
      <c r="X129" s="8"/>
      <c r="Y129" s="8"/>
      <c r="Z129" s="8"/>
      <c r="AA129" s="8"/>
      <c r="AB129">
        <v>1968</v>
      </c>
      <c r="AC129">
        <v>9</v>
      </c>
      <c r="AD129">
        <v>1968.7076999999999</v>
      </c>
      <c r="AE129">
        <v>320.33</v>
      </c>
      <c r="AF129">
        <v>323.32</v>
      </c>
      <c r="AG129">
        <f t="shared" si="25"/>
        <v>323.84037440400897</v>
      </c>
      <c r="AH129">
        <f t="shared" si="28"/>
        <v>38.329999999999984</v>
      </c>
      <c r="AI129">
        <f t="shared" si="29"/>
        <v>0.27078952034769693</v>
      </c>
      <c r="AJ129">
        <v>1995.2083</v>
      </c>
      <c r="AK129">
        <f t="shared" si="43"/>
        <v>362.10309228999995</v>
      </c>
      <c r="AN129">
        <v>1995.2083</v>
      </c>
      <c r="AO129">
        <f t="shared" si="44"/>
        <v>360.32002155999999</v>
      </c>
      <c r="AP129">
        <v>360.37</v>
      </c>
    </row>
    <row r="130" spans="14:44">
      <c r="N130" s="8"/>
      <c r="O130" s="8"/>
      <c r="Q130" s="8"/>
      <c r="R130" s="8"/>
      <c r="T130" s="8"/>
      <c r="U130" s="8"/>
      <c r="X130" s="8"/>
      <c r="Y130" s="8"/>
      <c r="Z130" s="8"/>
      <c r="AA130" s="8"/>
      <c r="AB130">
        <v>1968</v>
      </c>
      <c r="AC130">
        <v>10</v>
      </c>
      <c r="AD130">
        <v>1968.7896000000001</v>
      </c>
      <c r="AE130">
        <v>320.25</v>
      </c>
      <c r="AF130">
        <v>323.33</v>
      </c>
      <c r="AG130">
        <f t="shared" si="25"/>
        <v>323.92471736575493</v>
      </c>
      <c r="AH130">
        <f t="shared" si="28"/>
        <v>38.25</v>
      </c>
      <c r="AI130">
        <f t="shared" si="29"/>
        <v>0.35368874513050175</v>
      </c>
      <c r="AJ130">
        <v>1995.2917</v>
      </c>
      <c r="AK130">
        <f t="shared" si="43"/>
        <v>362.23705771000004</v>
      </c>
      <c r="AN130">
        <v>1995.2917</v>
      </c>
      <c r="AO130">
        <f t="shared" si="44"/>
        <v>360.47457844000019</v>
      </c>
      <c r="AP130">
        <v>360.76</v>
      </c>
    </row>
    <row r="131" spans="14:44">
      <c r="N131" s="8"/>
      <c r="O131" s="8"/>
      <c r="Q131" s="8"/>
      <c r="R131" s="8"/>
      <c r="T131" s="8"/>
      <c r="U131" s="8"/>
      <c r="X131" s="8"/>
      <c r="Y131" s="8"/>
      <c r="Z131" s="8"/>
      <c r="AA131" s="8"/>
      <c r="AB131">
        <v>1968</v>
      </c>
      <c r="AC131">
        <v>11</v>
      </c>
      <c r="AD131">
        <v>1968.8742999999999</v>
      </c>
      <c r="AE131">
        <v>321.32</v>
      </c>
      <c r="AF131">
        <v>323.25</v>
      </c>
      <c r="AG131">
        <f t="shared" ref="AG131:AG194" si="45">288+1.0373E-23*EXP(0.0287*AD131)</f>
        <v>324.01215263165273</v>
      </c>
      <c r="AH131">
        <f t="shared" si="28"/>
        <v>38.69</v>
      </c>
      <c r="AI131">
        <f t="shared" si="29"/>
        <v>0.58087663393517464</v>
      </c>
      <c r="AJ131">
        <v>1995.375</v>
      </c>
      <c r="AK131">
        <f t="shared" si="43"/>
        <v>362.37086249999993</v>
      </c>
      <c r="AN131">
        <v>1995.375</v>
      </c>
      <c r="AO131">
        <f t="shared" si="44"/>
        <v>360.62895000000026</v>
      </c>
      <c r="AP131">
        <v>360.72</v>
      </c>
    </row>
    <row r="132" spans="14:44">
      <c r="N132" s="8"/>
      <c r="O132" s="8"/>
      <c r="Q132" s="8"/>
      <c r="R132" s="8"/>
      <c r="T132" s="8"/>
      <c r="U132" s="8"/>
      <c r="X132" s="8"/>
      <c r="Y132" s="8"/>
      <c r="Z132" s="8"/>
      <c r="AA132" s="8"/>
      <c r="AB132">
        <v>1968</v>
      </c>
      <c r="AC132">
        <v>12</v>
      </c>
      <c r="AD132">
        <v>1968.9563000000001</v>
      </c>
      <c r="AE132">
        <v>322.89</v>
      </c>
      <c r="AF132">
        <v>323.69</v>
      </c>
      <c r="AG132">
        <f t="shared" si="45"/>
        <v>324.09700343643607</v>
      </c>
      <c r="AH132">
        <f t="shared" ref="AH132:AH195" si="46">AF133-285</f>
        <v>38.970000000000027</v>
      </c>
      <c r="AI132">
        <f t="shared" ref="AI132:AI195" si="47">(AF132-AG132)^2</f>
        <v>0.16565179727077076</v>
      </c>
      <c r="AJ132">
        <v>1995.4583</v>
      </c>
      <c r="AK132">
        <f t="shared" si="43"/>
        <v>362.50466728999982</v>
      </c>
      <c r="AN132">
        <v>1995.4583</v>
      </c>
      <c r="AO132">
        <f t="shared" si="44"/>
        <v>360.78332156000033</v>
      </c>
      <c r="AP132">
        <v>360.98</v>
      </c>
    </row>
    <row r="133" spans="14:44">
      <c r="N133" s="8"/>
      <c r="O133" s="8"/>
      <c r="Q133" s="8"/>
      <c r="R133" s="8"/>
      <c r="T133" s="8"/>
      <c r="U133" s="8"/>
      <c r="X133" s="8"/>
      <c r="Y133" s="8"/>
      <c r="Z133" s="8"/>
      <c r="AA133" s="8"/>
      <c r="AB133">
        <v>1969</v>
      </c>
      <c r="AC133">
        <v>1</v>
      </c>
      <c r="AD133">
        <v>1969.0410999999999</v>
      </c>
      <c r="AE133">
        <v>324</v>
      </c>
      <c r="AF133">
        <v>323.97000000000003</v>
      </c>
      <c r="AG133">
        <f t="shared" si="45"/>
        <v>324.18496187096298</v>
      </c>
      <c r="AH133">
        <f t="shared" si="46"/>
        <v>38.769999999999982</v>
      </c>
      <c r="AI133">
        <f t="shared" si="47"/>
        <v>4.6208605967892898E-2</v>
      </c>
      <c r="AJ133">
        <v>1995.5417</v>
      </c>
      <c r="AK133">
        <f t="shared" si="43"/>
        <v>362.63863270999991</v>
      </c>
      <c r="AN133">
        <v>1995.5417</v>
      </c>
      <c r="AO133">
        <f t="shared" si="44"/>
        <v>360.93787844000008</v>
      </c>
      <c r="AP133">
        <v>361.1</v>
      </c>
      <c r="AR133">
        <v>1.76</v>
      </c>
    </row>
    <row r="134" spans="14:44">
      <c r="N134" s="8"/>
      <c r="O134" s="8"/>
      <c r="Q134" s="8"/>
      <c r="R134" s="8"/>
      <c r="T134" s="8"/>
      <c r="U134" s="8"/>
      <c r="X134" s="8"/>
      <c r="Y134" s="8"/>
      <c r="Z134" s="8"/>
      <c r="AA134" s="8"/>
      <c r="AB134">
        <v>1969</v>
      </c>
      <c r="AC134">
        <v>2</v>
      </c>
      <c r="AD134">
        <v>1969.126</v>
      </c>
      <c r="AE134">
        <v>324.42</v>
      </c>
      <c r="AF134">
        <v>323.77</v>
      </c>
      <c r="AG134">
        <f t="shared" si="45"/>
        <v>324.27323873996397</v>
      </c>
      <c r="AH134">
        <f t="shared" si="46"/>
        <v>39.31</v>
      </c>
      <c r="AI134">
        <f t="shared" si="47"/>
        <v>0.25324922940054451</v>
      </c>
      <c r="AJ134">
        <v>1995.625</v>
      </c>
      <c r="AK134">
        <f t="shared" si="43"/>
        <v>362.7724374999998</v>
      </c>
      <c r="AN134">
        <v>1995.625</v>
      </c>
      <c r="AO134">
        <f t="shared" si="44"/>
        <v>361.09225000000015</v>
      </c>
      <c r="AP134">
        <v>360.93</v>
      </c>
      <c r="AR134">
        <v>2.19</v>
      </c>
    </row>
    <row r="135" spans="14:44">
      <c r="N135" s="8"/>
      <c r="O135" s="8"/>
      <c r="Q135" s="8"/>
      <c r="R135" s="8"/>
      <c r="T135" s="8"/>
      <c r="U135" s="8"/>
      <c r="X135" s="8"/>
      <c r="Y135" s="8"/>
      <c r="Z135" s="8"/>
      <c r="AA135" s="8"/>
      <c r="AB135">
        <v>1969</v>
      </c>
      <c r="AC135">
        <v>3</v>
      </c>
      <c r="AD135">
        <v>1969.2027</v>
      </c>
      <c r="AE135">
        <v>325.63</v>
      </c>
      <c r="AF135">
        <v>324.31</v>
      </c>
      <c r="AG135">
        <f t="shared" si="45"/>
        <v>324.35317460640306</v>
      </c>
      <c r="AH135">
        <f t="shared" si="46"/>
        <v>39.269999999999982</v>
      </c>
      <c r="AI135">
        <f t="shared" si="47"/>
        <v>1.8640466380588265E-3</v>
      </c>
      <c r="AJ135">
        <v>1995.7083</v>
      </c>
      <c r="AK135">
        <f t="shared" si="43"/>
        <v>362.90624229000014</v>
      </c>
      <c r="AN135">
        <v>1995.7083</v>
      </c>
      <c r="AO135">
        <f t="shared" si="44"/>
        <v>361.24662156000022</v>
      </c>
      <c r="AP135">
        <v>361.71</v>
      </c>
      <c r="AR135">
        <v>2.16</v>
      </c>
    </row>
    <row r="136" spans="14:44">
      <c r="N136" s="8"/>
      <c r="O136" s="8"/>
      <c r="Q136" s="8"/>
      <c r="R136" s="8"/>
      <c r="T136" s="8"/>
      <c r="U136" s="8"/>
      <c r="X136" s="8"/>
      <c r="Y136" s="8"/>
      <c r="Z136" s="8"/>
      <c r="AA136" s="8"/>
      <c r="AB136">
        <v>1969</v>
      </c>
      <c r="AC136">
        <v>4</v>
      </c>
      <c r="AD136">
        <v>1969.2877000000001</v>
      </c>
      <c r="AE136">
        <v>326.66000000000003</v>
      </c>
      <c r="AF136">
        <v>324.27</v>
      </c>
      <c r="AG136">
        <f t="shared" si="45"/>
        <v>324.44196643565465</v>
      </c>
      <c r="AH136">
        <f t="shared" si="46"/>
        <v>39.480000000000018</v>
      </c>
      <c r="AI136">
        <f t="shared" si="47"/>
        <v>2.9572454991770827E-2</v>
      </c>
      <c r="AJ136">
        <v>1995.7917</v>
      </c>
      <c r="AK136">
        <f t="shared" si="43"/>
        <v>363.04020770999978</v>
      </c>
      <c r="AN136">
        <v>1995.7917</v>
      </c>
      <c r="AO136">
        <f t="shared" si="44"/>
        <v>361.40117843999997</v>
      </c>
      <c r="AP136">
        <v>361.52</v>
      </c>
      <c r="AR136">
        <f>AVERAGE(AR133:AR135)</f>
        <v>2.0366666666666666</v>
      </c>
    </row>
    <row r="137" spans="14:44">
      <c r="N137" s="8"/>
      <c r="O137" s="8"/>
      <c r="Q137" s="8"/>
      <c r="R137" s="8"/>
      <c r="T137" s="8"/>
      <c r="U137" s="8"/>
      <c r="X137" s="8"/>
      <c r="Y137" s="8"/>
      <c r="Z137" s="8"/>
      <c r="AA137" s="8"/>
      <c r="AB137">
        <v>1969</v>
      </c>
      <c r="AC137">
        <v>5</v>
      </c>
      <c r="AD137">
        <v>1969.3698999999999</v>
      </c>
      <c r="AE137">
        <v>327.38</v>
      </c>
      <c r="AF137">
        <v>324.48</v>
      </c>
      <c r="AG137">
        <f t="shared" si="45"/>
        <v>324.52803962578406</v>
      </c>
      <c r="AH137">
        <f t="shared" si="46"/>
        <v>39.509999999999991</v>
      </c>
      <c r="AI137">
        <f t="shared" si="47"/>
        <v>2.3078056454708435E-3</v>
      </c>
      <c r="AJ137">
        <v>1995.875</v>
      </c>
      <c r="AK137">
        <f t="shared" si="43"/>
        <v>363.17401250000012</v>
      </c>
      <c r="AN137">
        <v>1995.875</v>
      </c>
      <c r="AO137">
        <f t="shared" si="44"/>
        <v>361.55555000000004</v>
      </c>
      <c r="AP137">
        <v>361.75</v>
      </c>
    </row>
    <row r="138" spans="14:44">
      <c r="N138" s="8"/>
      <c r="O138" s="8"/>
      <c r="Q138" s="8"/>
      <c r="R138" s="8"/>
      <c r="T138" s="8"/>
      <c r="U138" s="8"/>
      <c r="X138" s="8"/>
      <c r="Y138" s="8"/>
      <c r="Z138" s="8"/>
      <c r="AA138" s="8"/>
      <c r="AB138">
        <v>1969</v>
      </c>
      <c r="AC138">
        <v>6</v>
      </c>
      <c r="AD138">
        <v>1969.4548</v>
      </c>
      <c r="AE138">
        <v>326.70999999999998</v>
      </c>
      <c r="AF138">
        <v>324.51</v>
      </c>
      <c r="AG138">
        <f t="shared" si="45"/>
        <v>324.61715346761753</v>
      </c>
      <c r="AH138">
        <f t="shared" si="46"/>
        <v>40.170000000000016</v>
      </c>
      <c r="AI138">
        <f t="shared" si="47"/>
        <v>1.1481865622462353E-2</v>
      </c>
      <c r="AJ138">
        <v>1995.9583</v>
      </c>
      <c r="AK138">
        <f t="shared" si="43"/>
        <v>363.30781729</v>
      </c>
      <c r="AN138">
        <v>1995.9583</v>
      </c>
      <c r="AO138">
        <f t="shared" si="44"/>
        <v>361.70992156000011</v>
      </c>
      <c r="AP138">
        <v>361.67</v>
      </c>
    </row>
    <row r="139" spans="14:44">
      <c r="N139" s="8"/>
      <c r="O139" s="8"/>
      <c r="Q139" s="8"/>
      <c r="R139" s="8"/>
      <c r="T139" s="8"/>
      <c r="U139" s="8"/>
      <c r="X139" s="8"/>
      <c r="Y139" s="8"/>
      <c r="Z139" s="8"/>
      <c r="AA139" s="8"/>
      <c r="AB139">
        <v>1969</v>
      </c>
      <c r="AC139">
        <v>7</v>
      </c>
      <c r="AD139">
        <v>1969.537</v>
      </c>
      <c r="AE139">
        <v>325.88</v>
      </c>
      <c r="AF139">
        <v>325.17</v>
      </c>
      <c r="AG139">
        <f t="shared" si="45"/>
        <v>324.70364043637051</v>
      </c>
      <c r="AH139">
        <f t="shared" si="46"/>
        <v>39.970000000000027</v>
      </c>
      <c r="AI139">
        <f t="shared" si="47"/>
        <v>0.21749124258870692</v>
      </c>
      <c r="AJ139">
        <v>1996.0417</v>
      </c>
      <c r="AK139">
        <f t="shared" si="43"/>
        <v>363.4417827100001</v>
      </c>
      <c r="AN139">
        <v>1996.0417</v>
      </c>
      <c r="AO139">
        <f t="shared" si="44"/>
        <v>361.86447843999986</v>
      </c>
      <c r="AP139">
        <v>361.98</v>
      </c>
    </row>
    <row r="140" spans="14:44">
      <c r="N140" s="8"/>
      <c r="O140" s="8"/>
      <c r="Q140" s="8"/>
      <c r="R140" s="8"/>
      <c r="T140" s="8"/>
      <c r="U140" s="8"/>
      <c r="X140" s="8"/>
      <c r="Y140" s="8"/>
      <c r="Z140" s="8"/>
      <c r="AA140" s="8"/>
      <c r="AB140">
        <v>1969</v>
      </c>
      <c r="AC140">
        <v>8</v>
      </c>
      <c r="AD140">
        <v>1969.6219000000001</v>
      </c>
      <c r="AE140">
        <v>323.66000000000003</v>
      </c>
      <c r="AF140">
        <v>324.97000000000003</v>
      </c>
      <c r="AG140">
        <f t="shared" si="45"/>
        <v>324.79318267411628</v>
      </c>
      <c r="AH140">
        <f t="shared" si="46"/>
        <v>40.370000000000005</v>
      </c>
      <c r="AI140">
        <f t="shared" si="47"/>
        <v>3.1264366732678989E-2</v>
      </c>
      <c r="AJ140">
        <v>1996.125</v>
      </c>
      <c r="AK140">
        <f t="shared" si="43"/>
        <v>363.57558749999998</v>
      </c>
      <c r="AN140">
        <v>1996.125</v>
      </c>
      <c r="AO140">
        <f t="shared" si="44"/>
        <v>362.01884999999993</v>
      </c>
      <c r="AP140">
        <v>362.47</v>
      </c>
    </row>
    <row r="141" spans="14:44">
      <c r="N141" s="8"/>
      <c r="O141" s="8"/>
      <c r="Q141" s="8"/>
      <c r="R141" s="8"/>
      <c r="T141" s="8"/>
      <c r="U141" s="8"/>
      <c r="X141" s="8"/>
      <c r="Y141" s="8"/>
      <c r="Z141" s="8"/>
      <c r="AA141" s="8"/>
      <c r="AB141">
        <v>1969</v>
      </c>
      <c r="AC141">
        <v>9</v>
      </c>
      <c r="AD141">
        <v>1969.7067999999999</v>
      </c>
      <c r="AE141">
        <v>322.38</v>
      </c>
      <c r="AF141">
        <v>325.37</v>
      </c>
      <c r="AG141">
        <f t="shared" si="45"/>
        <v>324.88294335919414</v>
      </c>
      <c r="AH141">
        <f t="shared" si="46"/>
        <v>39.879999999999995</v>
      </c>
      <c r="AI141">
        <f t="shared" si="47"/>
        <v>0.23722417135308926</v>
      </c>
      <c r="AJ141">
        <v>1996.2083</v>
      </c>
      <c r="AK141">
        <f t="shared" si="43"/>
        <v>363.70939228999987</v>
      </c>
      <c r="AN141">
        <v>1996.2083</v>
      </c>
      <c r="AO141">
        <f t="shared" si="44"/>
        <v>362.17322156</v>
      </c>
      <c r="AP141">
        <v>362.64</v>
      </c>
    </row>
    <row r="142" spans="14:44">
      <c r="N142" s="8"/>
      <c r="O142" s="8"/>
      <c r="Q142" s="8"/>
      <c r="R142" s="8"/>
      <c r="T142" s="8"/>
      <c r="U142" s="8"/>
      <c r="X142" s="8"/>
      <c r="Y142" s="8"/>
      <c r="Z142" s="8"/>
      <c r="AA142" s="8"/>
      <c r="AB142">
        <v>1969</v>
      </c>
      <c r="AC142">
        <v>10</v>
      </c>
      <c r="AD142">
        <v>1969.789</v>
      </c>
      <c r="AE142">
        <v>321.77999999999997</v>
      </c>
      <c r="AF142">
        <v>324.88</v>
      </c>
      <c r="AG142">
        <f t="shared" si="45"/>
        <v>324.97005810372622</v>
      </c>
      <c r="AH142">
        <f t="shared" si="46"/>
        <v>39.79000000000002</v>
      </c>
      <c r="AI142">
        <f t="shared" si="47"/>
        <v>8.1104620467628459E-3</v>
      </c>
      <c r="AJ142">
        <v>1996.2917</v>
      </c>
      <c r="AK142">
        <f t="shared" si="43"/>
        <v>363.84335770999996</v>
      </c>
      <c r="AN142">
        <v>1996.2917</v>
      </c>
      <c r="AO142">
        <f t="shared" si="44"/>
        <v>362.3277784400002</v>
      </c>
      <c r="AP142">
        <v>361.99</v>
      </c>
    </row>
    <row r="143" spans="14:44">
      <c r="N143" s="8"/>
      <c r="O143" s="8"/>
      <c r="Q143" s="8"/>
      <c r="R143" s="8"/>
      <c r="T143" s="8"/>
      <c r="U143" s="8"/>
      <c r="X143" s="8"/>
      <c r="Y143" s="8"/>
      <c r="Z143" s="8"/>
      <c r="AA143" s="8"/>
      <c r="AB143">
        <v>1969</v>
      </c>
      <c r="AC143">
        <v>11</v>
      </c>
      <c r="AD143">
        <v>1969.874</v>
      </c>
      <c r="AE143">
        <v>322.86</v>
      </c>
      <c r="AF143">
        <v>324.79000000000002</v>
      </c>
      <c r="AG143">
        <f t="shared" si="45"/>
        <v>325.0603566573493</v>
      </c>
      <c r="AH143">
        <f t="shared" si="46"/>
        <v>39.910000000000025</v>
      </c>
      <c r="AI143">
        <f t="shared" si="47"/>
        <v>7.3092722173077163E-2</v>
      </c>
      <c r="AJ143">
        <v>1996.375</v>
      </c>
      <c r="AK143">
        <f t="shared" si="43"/>
        <v>363.97716249999985</v>
      </c>
      <c r="AN143">
        <v>1996.375</v>
      </c>
      <c r="AO143">
        <f t="shared" si="44"/>
        <v>362.48215000000027</v>
      </c>
      <c r="AP143">
        <v>362.23</v>
      </c>
    </row>
    <row r="144" spans="14:44">
      <c r="N144" s="8"/>
      <c r="O144" s="8"/>
      <c r="Q144" s="8"/>
      <c r="R144" s="8"/>
      <c r="T144" s="8"/>
      <c r="U144" s="8"/>
      <c r="X144" s="8"/>
      <c r="Y144" s="8"/>
      <c r="Z144" s="8"/>
      <c r="AA144" s="8"/>
      <c r="AB144">
        <v>1969</v>
      </c>
      <c r="AC144">
        <v>12</v>
      </c>
      <c r="AD144">
        <v>1969.9562000000001</v>
      </c>
      <c r="AE144">
        <v>324.12</v>
      </c>
      <c r="AF144">
        <v>324.91000000000003</v>
      </c>
      <c r="AG144">
        <f t="shared" si="45"/>
        <v>325.14789043877886</v>
      </c>
      <c r="AH144">
        <f t="shared" si="46"/>
        <v>40.029999999999973</v>
      </c>
      <c r="AI144">
        <f t="shared" si="47"/>
        <v>5.6591860862386108E-2</v>
      </c>
      <c r="AJ144">
        <v>1996.4583</v>
      </c>
      <c r="AK144">
        <f t="shared" si="43"/>
        <v>364.11096728999973</v>
      </c>
      <c r="AN144">
        <v>1996.4583</v>
      </c>
      <c r="AO144">
        <f t="shared" si="44"/>
        <v>362.63652155999989</v>
      </c>
      <c r="AP144">
        <v>362.82</v>
      </c>
    </row>
    <row r="145" spans="14:42">
      <c r="N145" s="8"/>
      <c r="O145" s="8"/>
      <c r="Q145" s="8"/>
      <c r="R145" s="8"/>
      <c r="T145" s="8"/>
      <c r="U145" s="8"/>
      <c r="X145" s="8"/>
      <c r="Y145" s="8"/>
      <c r="Z145" s="8"/>
      <c r="AA145" s="8"/>
      <c r="AB145">
        <v>1970</v>
      </c>
      <c r="AC145">
        <v>1</v>
      </c>
      <c r="AD145">
        <v>1970.0410999999999</v>
      </c>
      <c r="AE145">
        <v>325.06</v>
      </c>
      <c r="AF145">
        <v>325.02999999999997</v>
      </c>
      <c r="AG145">
        <f t="shared" si="45"/>
        <v>325.23851646927255</v>
      </c>
      <c r="AH145">
        <f t="shared" si="46"/>
        <v>40.339999999999975</v>
      </c>
      <c r="AI145">
        <f t="shared" si="47"/>
        <v>4.3479117957903282E-2</v>
      </c>
      <c r="AJ145">
        <v>1996.5417</v>
      </c>
      <c r="AK145">
        <f t="shared" si="43"/>
        <v>364.24493270999983</v>
      </c>
      <c r="AN145">
        <v>1996.5417</v>
      </c>
      <c r="AO145">
        <f t="shared" si="44"/>
        <v>362.79107844000009</v>
      </c>
      <c r="AP145">
        <v>362.98</v>
      </c>
    </row>
    <row r="146" spans="14:42">
      <c r="N146" s="8"/>
      <c r="O146" s="8"/>
      <c r="Q146" s="8"/>
      <c r="R146" s="8"/>
      <c r="T146" s="8"/>
      <c r="U146" s="8"/>
      <c r="X146" s="8"/>
      <c r="Y146" s="8"/>
      <c r="Z146" s="8"/>
      <c r="AA146" s="8"/>
      <c r="AB146">
        <v>1970</v>
      </c>
      <c r="AC146">
        <v>2</v>
      </c>
      <c r="AD146">
        <v>1970.126</v>
      </c>
      <c r="AE146">
        <v>325.98</v>
      </c>
      <c r="AF146">
        <v>325.33999999999997</v>
      </c>
      <c r="AG146">
        <f t="shared" si="45"/>
        <v>325.3293635911204</v>
      </c>
      <c r="AH146">
        <f t="shared" si="46"/>
        <v>40.610000000000014</v>
      </c>
      <c r="AI146">
        <f t="shared" si="47"/>
        <v>1.1313319385354818E-4</v>
      </c>
      <c r="AJ146">
        <v>1996.625</v>
      </c>
      <c r="AK146">
        <f t="shared" si="43"/>
        <v>364.37873749999972</v>
      </c>
      <c r="AN146">
        <v>1996.625</v>
      </c>
      <c r="AO146">
        <f t="shared" si="44"/>
        <v>362.94545000000016</v>
      </c>
      <c r="AP146">
        <v>363.13</v>
      </c>
    </row>
    <row r="147" spans="14:42">
      <c r="N147" s="8"/>
      <c r="O147" s="8"/>
      <c r="Q147" s="8"/>
      <c r="R147" s="8"/>
      <c r="T147" s="8"/>
      <c r="U147" s="8"/>
      <c r="X147" s="8"/>
      <c r="Y147" s="8"/>
      <c r="Z147" s="8"/>
      <c r="AA147" s="8"/>
      <c r="AB147">
        <v>1970</v>
      </c>
      <c r="AC147">
        <v>3</v>
      </c>
      <c r="AD147">
        <v>1970.2027</v>
      </c>
      <c r="AE147">
        <v>326.93</v>
      </c>
      <c r="AF147">
        <v>325.61</v>
      </c>
      <c r="AG147">
        <f t="shared" si="45"/>
        <v>325.41162685533197</v>
      </c>
      <c r="AH147">
        <f t="shared" si="46"/>
        <v>40.740000000000009</v>
      </c>
      <c r="AI147">
        <f t="shared" si="47"/>
        <v>3.9351904525486911E-2</v>
      </c>
      <c r="AJ147">
        <v>1996.7083</v>
      </c>
      <c r="AK147">
        <f t="shared" si="43"/>
        <v>364.51254229000006</v>
      </c>
      <c r="AN147">
        <v>1996.7083</v>
      </c>
      <c r="AO147">
        <f t="shared" si="44"/>
        <v>363.09982156000024</v>
      </c>
      <c r="AP147">
        <v>363.14</v>
      </c>
    </row>
    <row r="148" spans="14:42">
      <c r="N148" s="8"/>
      <c r="O148" s="8"/>
      <c r="Q148" s="8"/>
      <c r="R148" s="8"/>
      <c r="T148" s="8"/>
      <c r="U148" s="8"/>
      <c r="X148" s="8"/>
      <c r="Y148" s="8"/>
      <c r="Z148" s="8"/>
      <c r="AA148" s="8"/>
      <c r="AB148">
        <v>1970</v>
      </c>
      <c r="AC148">
        <v>4</v>
      </c>
      <c r="AD148">
        <v>1970.2877000000001</v>
      </c>
      <c r="AE148">
        <v>328.13</v>
      </c>
      <c r="AF148">
        <v>325.74</v>
      </c>
      <c r="AG148">
        <f t="shared" si="45"/>
        <v>325.50300393091692</v>
      </c>
      <c r="AH148">
        <f t="shared" si="46"/>
        <v>40.160000000000025</v>
      </c>
      <c r="AI148">
        <f t="shared" si="47"/>
        <v>5.6167136760837143E-2</v>
      </c>
      <c r="AJ148">
        <v>1996.7917</v>
      </c>
      <c r="AK148">
        <f t="shared" si="43"/>
        <v>364.64650771000015</v>
      </c>
      <c r="AN148">
        <v>1996.7917</v>
      </c>
      <c r="AO148">
        <f t="shared" si="44"/>
        <v>363.25437843999998</v>
      </c>
      <c r="AP148">
        <v>363.12</v>
      </c>
    </row>
    <row r="149" spans="14:42">
      <c r="N149" s="8"/>
      <c r="O149" s="8"/>
      <c r="Q149" s="8"/>
      <c r="R149" s="8"/>
      <c r="T149" s="8"/>
      <c r="U149" s="8"/>
      <c r="X149" s="8"/>
      <c r="Y149" s="8"/>
      <c r="Z149" s="8"/>
      <c r="AA149" s="8"/>
      <c r="AB149">
        <v>1970</v>
      </c>
      <c r="AC149">
        <v>5</v>
      </c>
      <c r="AD149">
        <v>1970.3698999999999</v>
      </c>
      <c r="AE149">
        <v>328.08</v>
      </c>
      <c r="AF149">
        <v>325.16000000000003</v>
      </c>
      <c r="AG149">
        <f t="shared" si="45"/>
        <v>325.59158321199027</v>
      </c>
      <c r="AH149">
        <f t="shared" si="46"/>
        <v>40.45999999999998</v>
      </c>
      <c r="AI149">
        <f t="shared" si="47"/>
        <v>0.18626406887181576</v>
      </c>
      <c r="AJ149">
        <v>1996.875</v>
      </c>
      <c r="AK149">
        <f t="shared" si="43"/>
        <v>364.78031250000004</v>
      </c>
      <c r="AN149">
        <v>1996.875</v>
      </c>
      <c r="AO149">
        <f t="shared" si="44"/>
        <v>363.40875000000005</v>
      </c>
      <c r="AP149">
        <v>363.18</v>
      </c>
    </row>
    <row r="150" spans="14:42">
      <c r="N150" s="8"/>
      <c r="O150" s="8"/>
      <c r="Q150" s="8"/>
      <c r="R150" s="8"/>
      <c r="T150" s="8"/>
      <c r="U150" s="8"/>
      <c r="X150" s="8"/>
      <c r="Y150" s="8"/>
      <c r="Z150" s="8"/>
      <c r="AA150" s="8"/>
      <c r="AB150">
        <v>1970</v>
      </c>
      <c r="AC150">
        <v>6</v>
      </c>
      <c r="AD150">
        <v>1970.4548</v>
      </c>
      <c r="AE150">
        <v>327.67</v>
      </c>
      <c r="AF150">
        <v>325.45999999999998</v>
      </c>
      <c r="AG150">
        <f t="shared" si="45"/>
        <v>325.68329167581538</v>
      </c>
      <c r="AH150">
        <f t="shared" si="46"/>
        <v>40.629999999999995</v>
      </c>
      <c r="AI150">
        <f t="shared" si="47"/>
        <v>4.9859172488451176E-2</v>
      </c>
      <c r="AJ150">
        <v>1996.9583</v>
      </c>
      <c r="AK150">
        <f t="shared" si="43"/>
        <v>364.91411728999992</v>
      </c>
      <c r="AN150">
        <v>1996.9583</v>
      </c>
      <c r="AO150">
        <f t="shared" si="44"/>
        <v>363.56312156000013</v>
      </c>
      <c r="AP150">
        <v>363.23</v>
      </c>
    </row>
    <row r="151" spans="14:42">
      <c r="N151" s="8"/>
      <c r="O151" s="8"/>
      <c r="Q151" s="8"/>
      <c r="R151" s="8"/>
      <c r="T151" s="8"/>
      <c r="U151" s="8"/>
      <c r="X151" s="8"/>
      <c r="Y151" s="8"/>
      <c r="Z151" s="8"/>
      <c r="AA151" s="8"/>
      <c r="AB151">
        <v>1970</v>
      </c>
      <c r="AC151">
        <v>7</v>
      </c>
      <c r="AD151">
        <v>1970.537</v>
      </c>
      <c r="AE151">
        <v>326.33999999999997</v>
      </c>
      <c r="AF151">
        <v>325.63</v>
      </c>
      <c r="AG151">
        <f t="shared" si="45"/>
        <v>325.77229678301347</v>
      </c>
      <c r="AH151">
        <f t="shared" si="46"/>
        <v>40.990000000000009</v>
      </c>
      <c r="AI151">
        <f t="shared" si="47"/>
        <v>2.024837445598485E-2</v>
      </c>
      <c r="AJ151">
        <v>1997.0417</v>
      </c>
      <c r="AK151">
        <f t="shared" si="43"/>
        <v>365.04808271000002</v>
      </c>
      <c r="AN151">
        <v>1997.0417</v>
      </c>
      <c r="AO151">
        <f t="shared" si="44"/>
        <v>363.71767843999987</v>
      </c>
      <c r="AP151">
        <v>363.03</v>
      </c>
    </row>
    <row r="152" spans="14:42">
      <c r="N152" s="8"/>
      <c r="O152" s="8"/>
      <c r="Q152" s="8"/>
      <c r="R152" s="8"/>
      <c r="T152" s="8"/>
      <c r="U152" s="8"/>
      <c r="X152" s="8"/>
      <c r="Y152" s="8"/>
      <c r="Z152" s="8"/>
      <c r="AA152" s="8"/>
      <c r="AB152">
        <v>1970</v>
      </c>
      <c r="AC152">
        <v>8</v>
      </c>
      <c r="AD152">
        <v>1970.6219000000001</v>
      </c>
      <c r="AE152">
        <v>324.69</v>
      </c>
      <c r="AF152">
        <v>325.99</v>
      </c>
      <c r="AG152">
        <f t="shared" si="45"/>
        <v>325.86444611584636</v>
      </c>
      <c r="AH152">
        <f t="shared" si="46"/>
        <v>41.100000000000023</v>
      </c>
      <c r="AI152">
        <f t="shared" si="47"/>
        <v>1.5763777826067242E-2</v>
      </c>
      <c r="AJ152">
        <v>1997.125</v>
      </c>
      <c r="AK152">
        <f t="shared" si="43"/>
        <v>365.1818874999999</v>
      </c>
      <c r="AN152">
        <v>1997.125</v>
      </c>
      <c r="AO152">
        <f t="shared" si="44"/>
        <v>363.87204999999994</v>
      </c>
      <c r="AP152">
        <v>363.4</v>
      </c>
    </row>
    <row r="153" spans="14:42">
      <c r="N153" s="8"/>
      <c r="O153" s="8"/>
      <c r="Q153" s="8"/>
      <c r="R153" s="8"/>
      <c r="T153" s="8"/>
      <c r="U153" s="8"/>
      <c r="X153" s="8"/>
      <c r="Y153" s="8"/>
      <c r="Z153" s="8"/>
      <c r="AA153" s="8"/>
      <c r="AB153">
        <v>1970</v>
      </c>
      <c r="AC153">
        <v>9</v>
      </c>
      <c r="AD153">
        <v>1970.7067999999999</v>
      </c>
      <c r="AE153">
        <v>323.10000000000002</v>
      </c>
      <c r="AF153">
        <v>326.10000000000002</v>
      </c>
      <c r="AG153">
        <f t="shared" si="45"/>
        <v>325.95682025628281</v>
      </c>
      <c r="AH153">
        <f t="shared" si="46"/>
        <v>41.180000000000007</v>
      </c>
      <c r="AI153">
        <f t="shared" si="47"/>
        <v>2.0500439010926567E-2</v>
      </c>
      <c r="AJ153">
        <v>1997.2083</v>
      </c>
      <c r="AK153">
        <f t="shared" si="43"/>
        <v>365.31569228999979</v>
      </c>
      <c r="AN153">
        <v>1997.2083</v>
      </c>
      <c r="AO153">
        <f t="shared" si="44"/>
        <v>364.02642156000002</v>
      </c>
      <c r="AP153">
        <v>363.02</v>
      </c>
    </row>
    <row r="154" spans="14:42">
      <c r="N154" s="8"/>
      <c r="O154" s="8"/>
      <c r="Q154" s="8"/>
      <c r="R154" s="8"/>
      <c r="T154" s="8"/>
      <c r="U154" s="8"/>
      <c r="X154" s="8"/>
      <c r="Y154" s="8"/>
      <c r="Z154" s="8"/>
      <c r="AA154" s="8"/>
      <c r="AB154">
        <v>1970</v>
      </c>
      <c r="AC154">
        <v>10</v>
      </c>
      <c r="AD154">
        <v>1970.789</v>
      </c>
      <c r="AE154">
        <v>323.06</v>
      </c>
      <c r="AF154">
        <v>326.18</v>
      </c>
      <c r="AG154">
        <f t="shared" si="45"/>
        <v>326.04647141746273</v>
      </c>
      <c r="AH154">
        <f t="shared" si="46"/>
        <v>40.949999999999989</v>
      </c>
      <c r="AI154">
        <f t="shared" si="47"/>
        <v>1.7829882354415391E-2</v>
      </c>
      <c r="AJ154">
        <v>1997.2917</v>
      </c>
      <c r="AK154">
        <f t="shared" si="43"/>
        <v>365.44965770999988</v>
      </c>
      <c r="AN154">
        <v>1997.2917</v>
      </c>
      <c r="AO154">
        <f t="shared" si="44"/>
        <v>364.18097844000022</v>
      </c>
      <c r="AP154">
        <v>363.82</v>
      </c>
    </row>
    <row r="155" spans="14:42">
      <c r="N155" s="8"/>
      <c r="O155" s="8"/>
      <c r="Q155" s="8"/>
      <c r="R155" s="8"/>
      <c r="T155" s="8"/>
      <c r="U155" s="8"/>
      <c r="X155" s="8"/>
      <c r="Y155" s="8"/>
      <c r="Z155" s="8"/>
      <c r="AA155" s="8"/>
      <c r="AB155">
        <v>1970</v>
      </c>
      <c r="AC155">
        <v>11</v>
      </c>
      <c r="AD155">
        <v>1970.874</v>
      </c>
      <c r="AE155">
        <v>324.01</v>
      </c>
      <c r="AF155">
        <v>325.95</v>
      </c>
      <c r="AG155">
        <f t="shared" si="45"/>
        <v>326.13939908692487</v>
      </c>
      <c r="AH155">
        <f t="shared" si="46"/>
        <v>40.930000000000007</v>
      </c>
      <c r="AI155">
        <f t="shared" si="47"/>
        <v>3.5872014127978101E-2</v>
      </c>
      <c r="AJ155">
        <v>1997.375</v>
      </c>
      <c r="AK155">
        <f t="shared" si="43"/>
        <v>365.58346249999977</v>
      </c>
      <c r="AN155">
        <v>1997.375</v>
      </c>
      <c r="AO155">
        <f t="shared" si="44"/>
        <v>364.33535000000029</v>
      </c>
      <c r="AP155">
        <v>363.87</v>
      </c>
    </row>
    <row r="156" spans="14:42">
      <c r="N156" s="8"/>
      <c r="O156" s="8"/>
      <c r="Q156" s="8"/>
      <c r="R156" s="8"/>
      <c r="T156" s="8"/>
      <c r="U156" s="8"/>
      <c r="X156" s="8"/>
      <c r="Y156" s="8"/>
      <c r="Z156" s="8"/>
      <c r="AA156" s="8"/>
      <c r="AB156">
        <v>1970</v>
      </c>
      <c r="AC156">
        <v>12</v>
      </c>
      <c r="AD156">
        <v>1970.9562000000001</v>
      </c>
      <c r="AE156">
        <v>325.13</v>
      </c>
      <c r="AF156">
        <v>325.93</v>
      </c>
      <c r="AG156">
        <f t="shared" si="45"/>
        <v>326.22948148560215</v>
      </c>
      <c r="AH156">
        <f t="shared" si="46"/>
        <v>41.139999999999986</v>
      </c>
      <c r="AI156">
        <f t="shared" si="47"/>
        <v>8.9689160218466887E-2</v>
      </c>
      <c r="AJ156">
        <v>1997.4583</v>
      </c>
      <c r="AK156">
        <f t="shared" si="43"/>
        <v>365.71726729000011</v>
      </c>
      <c r="AN156">
        <v>1997.4583</v>
      </c>
      <c r="AO156">
        <f t="shared" si="44"/>
        <v>364.48972155999991</v>
      </c>
      <c r="AP156">
        <v>363.56</v>
      </c>
    </row>
    <row r="157" spans="14:42">
      <c r="N157" s="8"/>
      <c r="O157" s="8"/>
      <c r="Q157" s="8"/>
      <c r="R157" s="8"/>
      <c r="T157" s="8"/>
      <c r="U157" s="8"/>
      <c r="X157" s="8"/>
      <c r="Y157" s="8"/>
      <c r="Z157" s="8"/>
      <c r="AA157" s="8"/>
      <c r="AB157">
        <v>1971</v>
      </c>
      <c r="AC157">
        <v>1</v>
      </c>
      <c r="AD157">
        <v>1971.0410999999999</v>
      </c>
      <c r="AE157">
        <v>326.17</v>
      </c>
      <c r="AF157">
        <v>326.14</v>
      </c>
      <c r="AG157">
        <f t="shared" si="45"/>
        <v>326.32274616669031</v>
      </c>
      <c r="AH157">
        <f t="shared" si="46"/>
        <v>41.029999999999973</v>
      </c>
      <c r="AI157">
        <f t="shared" si="47"/>
        <v>3.33961614400069E-2</v>
      </c>
      <c r="AJ157">
        <v>1997.5417</v>
      </c>
      <c r="AK157">
        <f t="shared" si="43"/>
        <v>365.85123270999975</v>
      </c>
      <c r="AN157">
        <v>1997.5417</v>
      </c>
      <c r="AO157">
        <f t="shared" si="44"/>
        <v>364.64427844000011</v>
      </c>
      <c r="AP157">
        <v>363.74</v>
      </c>
    </row>
    <row r="158" spans="14:42">
      <c r="N158" s="8"/>
      <c r="O158" s="8"/>
      <c r="Q158" s="8"/>
      <c r="R158" s="8"/>
      <c r="T158" s="8"/>
      <c r="U158" s="8"/>
      <c r="X158" s="8"/>
      <c r="Y158" s="8"/>
      <c r="Z158" s="8"/>
      <c r="AA158" s="8"/>
      <c r="AB158">
        <v>1971</v>
      </c>
      <c r="AC158">
        <v>2</v>
      </c>
      <c r="AD158">
        <v>1971.126</v>
      </c>
      <c r="AE158">
        <v>326.68</v>
      </c>
      <c r="AF158">
        <v>326.02999999999997</v>
      </c>
      <c r="AG158">
        <f t="shared" si="45"/>
        <v>326.4162383763873</v>
      </c>
      <c r="AH158">
        <f t="shared" si="46"/>
        <v>40.850000000000023</v>
      </c>
      <c r="AI158">
        <f t="shared" si="47"/>
        <v>0.14918008339431724</v>
      </c>
      <c r="AJ158">
        <v>1997.625</v>
      </c>
      <c r="AK158">
        <f t="shared" si="43"/>
        <v>365.98503750000009</v>
      </c>
      <c r="AN158">
        <v>1997.625</v>
      </c>
      <c r="AO158">
        <f t="shared" si="44"/>
        <v>364.79865000000018</v>
      </c>
      <c r="AP158">
        <v>363.98</v>
      </c>
    </row>
    <row r="159" spans="14:42">
      <c r="N159" s="8"/>
      <c r="O159" s="8"/>
      <c r="Q159" s="8"/>
      <c r="R159" s="8"/>
      <c r="T159" s="8"/>
      <c r="U159" s="8"/>
      <c r="X159" s="8"/>
      <c r="Y159" s="8"/>
      <c r="Z159" s="8"/>
      <c r="AA159" s="8"/>
      <c r="AB159">
        <v>1971</v>
      </c>
      <c r="AC159">
        <v>3</v>
      </c>
      <c r="AD159">
        <v>1971.2027</v>
      </c>
      <c r="AE159">
        <v>327.17</v>
      </c>
      <c r="AF159">
        <v>325.85000000000002</v>
      </c>
      <c r="AG159">
        <f t="shared" si="45"/>
        <v>326.50089680245065</v>
      </c>
      <c r="AH159">
        <f t="shared" si="46"/>
        <v>40.379999999999995</v>
      </c>
      <c r="AI159">
        <f t="shared" si="47"/>
        <v>0.42366664744045657</v>
      </c>
      <c r="AJ159">
        <v>1997.7083</v>
      </c>
      <c r="AK159">
        <f t="shared" si="43"/>
        <v>366.11884228999998</v>
      </c>
      <c r="AN159">
        <v>1997.7083</v>
      </c>
      <c r="AO159">
        <f t="shared" si="44"/>
        <v>364.95302156000025</v>
      </c>
      <c r="AP159">
        <v>363.83</v>
      </c>
    </row>
    <row r="160" spans="14:42">
      <c r="N160" s="8"/>
      <c r="O160" s="8"/>
      <c r="Q160" s="8"/>
      <c r="R160" s="8"/>
      <c r="T160" s="8"/>
      <c r="U160" s="8"/>
      <c r="X160" s="8"/>
      <c r="Y160" s="8"/>
      <c r="Z160" s="8"/>
      <c r="AA160" s="8"/>
      <c r="AB160">
        <v>1971</v>
      </c>
      <c r="AC160">
        <v>4</v>
      </c>
      <c r="AD160">
        <v>1971.2877000000001</v>
      </c>
      <c r="AE160">
        <v>327.79</v>
      </c>
      <c r="AF160">
        <v>325.38</v>
      </c>
      <c r="AG160">
        <f t="shared" si="45"/>
        <v>326.59493439591887</v>
      </c>
      <c r="AH160">
        <f t="shared" si="46"/>
        <v>41</v>
      </c>
      <c r="AI160">
        <f t="shared" si="47"/>
        <v>1.4760655863867596</v>
      </c>
      <c r="AJ160">
        <v>1997.7917</v>
      </c>
      <c r="AK160">
        <f t="shared" si="43"/>
        <v>366.25280771000007</v>
      </c>
      <c r="AN160">
        <v>1997.7917</v>
      </c>
      <c r="AO160">
        <f t="shared" si="44"/>
        <v>365.10757844</v>
      </c>
      <c r="AP160">
        <v>364.28</v>
      </c>
    </row>
    <row r="161" spans="14:42">
      <c r="N161" s="8"/>
      <c r="O161" s="8"/>
      <c r="Q161" s="8"/>
      <c r="R161" s="8"/>
      <c r="T161" s="8"/>
      <c r="U161" s="8"/>
      <c r="X161" s="8"/>
      <c r="Y161" s="8"/>
      <c r="Z161" s="8"/>
      <c r="AA161" s="8"/>
      <c r="AB161">
        <v>1971</v>
      </c>
      <c r="AC161">
        <v>5</v>
      </c>
      <c r="AD161">
        <v>1971.3698999999999</v>
      </c>
      <c r="AE161">
        <v>328.93</v>
      </c>
      <c r="AF161">
        <v>326</v>
      </c>
      <c r="AG161">
        <f t="shared" si="45"/>
        <v>326.68609273481252</v>
      </c>
      <c r="AH161">
        <f t="shared" si="46"/>
        <v>41.360000000000014</v>
      </c>
      <c r="AI161">
        <f t="shared" si="47"/>
        <v>0.4707232407625212</v>
      </c>
      <c r="AJ161">
        <v>1997.875</v>
      </c>
      <c r="AK161">
        <f t="shared" si="43"/>
        <v>366.38661249999996</v>
      </c>
      <c r="AN161">
        <v>1997.875</v>
      </c>
      <c r="AO161">
        <f t="shared" si="44"/>
        <v>365.26195000000007</v>
      </c>
      <c r="AP161">
        <v>364.71</v>
      </c>
    </row>
    <row r="162" spans="14:42">
      <c r="N162" s="8"/>
      <c r="O162" s="8"/>
      <c r="Q162" s="8"/>
      <c r="R162" s="8"/>
      <c r="T162" s="8"/>
      <c r="U162" s="8"/>
      <c r="X162" s="8"/>
      <c r="Y162" s="8"/>
      <c r="Z162" s="8"/>
      <c r="AA162" s="8"/>
      <c r="AB162">
        <v>1971</v>
      </c>
      <c r="AC162">
        <v>6</v>
      </c>
      <c r="AD162">
        <v>1971.4548</v>
      </c>
      <c r="AE162">
        <v>328.57</v>
      </c>
      <c r="AF162">
        <v>326.36</v>
      </c>
      <c r="AG162">
        <f t="shared" si="45"/>
        <v>326.7804713651588</v>
      </c>
      <c r="AH162">
        <f t="shared" si="46"/>
        <v>41.649999999999977</v>
      </c>
      <c r="AI162">
        <f t="shared" si="47"/>
        <v>0.17679616891849606</v>
      </c>
      <c r="AJ162">
        <v>1997.9583</v>
      </c>
      <c r="AK162">
        <f t="shared" si="43"/>
        <v>366.52041728999984</v>
      </c>
      <c r="AN162">
        <v>1997.9583</v>
      </c>
      <c r="AO162">
        <f t="shared" si="44"/>
        <v>365.41632156000014</v>
      </c>
      <c r="AP162">
        <v>365.28</v>
      </c>
    </row>
    <row r="163" spans="14:42">
      <c r="N163" s="8"/>
      <c r="O163" s="8"/>
      <c r="Q163" s="8"/>
      <c r="R163" s="8"/>
      <c r="T163" s="8"/>
      <c r="U163" s="8"/>
      <c r="X163" s="8"/>
      <c r="Y163" s="8"/>
      <c r="Z163" s="8"/>
      <c r="AA163" s="8"/>
      <c r="AB163">
        <v>1971</v>
      </c>
      <c r="AC163">
        <v>7</v>
      </c>
      <c r="AD163">
        <v>1971.537</v>
      </c>
      <c r="AE163">
        <v>327.36</v>
      </c>
      <c r="AF163">
        <v>326.64999999999998</v>
      </c>
      <c r="AG163">
        <f t="shared" si="45"/>
        <v>326.87206792845143</v>
      </c>
      <c r="AH163">
        <f t="shared" si="46"/>
        <v>41.740000000000009</v>
      </c>
      <c r="AI163">
        <f t="shared" si="47"/>
        <v>4.9314164846719084E-2</v>
      </c>
      <c r="AJ163">
        <v>1998.0417</v>
      </c>
      <c r="AK163">
        <f t="shared" si="43"/>
        <v>366.65438270999994</v>
      </c>
      <c r="AN163">
        <v>1998.0417</v>
      </c>
      <c r="AO163">
        <f t="shared" si="44"/>
        <v>365.57087843999989</v>
      </c>
      <c r="AP163">
        <v>365.19</v>
      </c>
    </row>
    <row r="164" spans="14:42">
      <c r="N164" s="8"/>
      <c r="O164" s="8"/>
      <c r="Q164" s="8"/>
      <c r="R164" s="8"/>
      <c r="T164" s="8"/>
      <c r="U164" s="8"/>
      <c r="X164" s="8"/>
      <c r="Y164" s="8"/>
      <c r="Z164" s="8"/>
      <c r="AA164" s="8"/>
      <c r="AB164">
        <v>1971</v>
      </c>
      <c r="AC164">
        <v>8</v>
      </c>
      <c r="AD164">
        <v>1971.6219000000001</v>
      </c>
      <c r="AE164">
        <v>325.43</v>
      </c>
      <c r="AF164">
        <v>326.74</v>
      </c>
      <c r="AG164">
        <f t="shared" si="45"/>
        <v>326.96690026406549</v>
      </c>
      <c r="AH164">
        <f t="shared" si="46"/>
        <v>41.370000000000005</v>
      </c>
      <c r="AI164">
        <f t="shared" si="47"/>
        <v>5.1483729832983459E-2</v>
      </c>
      <c r="AJ164">
        <v>1998.125</v>
      </c>
      <c r="AK164">
        <f t="shared" si="43"/>
        <v>366.78818749999982</v>
      </c>
      <c r="AN164">
        <v>1998.125</v>
      </c>
      <c r="AO164">
        <f t="shared" si="44"/>
        <v>365.72524999999996</v>
      </c>
      <c r="AP164">
        <v>365.29</v>
      </c>
    </row>
    <row r="165" spans="14:42">
      <c r="N165" s="8"/>
      <c r="O165" s="8"/>
      <c r="Q165" s="8"/>
      <c r="R165" s="8"/>
      <c r="T165" s="8"/>
      <c r="U165" s="8"/>
      <c r="X165" s="8"/>
      <c r="Y165" s="8"/>
      <c r="Z165" s="8"/>
      <c r="AA165" s="8"/>
      <c r="AB165">
        <v>1971</v>
      </c>
      <c r="AC165">
        <v>9</v>
      </c>
      <c r="AD165">
        <v>1971.7067999999999</v>
      </c>
      <c r="AE165">
        <v>323.36</v>
      </c>
      <c r="AF165">
        <v>326.37</v>
      </c>
      <c r="AG165">
        <f t="shared" si="45"/>
        <v>327.06196395273935</v>
      </c>
      <c r="AH165">
        <f t="shared" si="46"/>
        <v>41.69</v>
      </c>
      <c r="AI165">
        <f t="shared" si="47"/>
        <v>0.47881411189065554</v>
      </c>
      <c r="AJ165">
        <v>1998.2083</v>
      </c>
      <c r="AK165">
        <f t="shared" si="43"/>
        <v>366.92199229000016</v>
      </c>
      <c r="AN165">
        <v>1998.2083</v>
      </c>
      <c r="AO165">
        <f t="shared" si="44"/>
        <v>365.87962156000003</v>
      </c>
      <c r="AP165">
        <v>365.73</v>
      </c>
    </row>
    <row r="166" spans="14:42">
      <c r="N166" s="8"/>
      <c r="O166" s="8"/>
      <c r="Q166" s="8"/>
      <c r="R166" s="8"/>
      <c r="T166" s="8"/>
      <c r="U166" s="8"/>
      <c r="X166" s="8"/>
      <c r="Y166" s="8"/>
      <c r="Z166" s="8"/>
      <c r="AA166" s="8"/>
      <c r="AB166">
        <v>1971</v>
      </c>
      <c r="AC166">
        <v>10</v>
      </c>
      <c r="AD166">
        <v>1971.789</v>
      </c>
      <c r="AE166">
        <v>323.56</v>
      </c>
      <c r="AF166">
        <v>326.69</v>
      </c>
      <c r="AG166">
        <f t="shared" si="45"/>
        <v>327.15422538040082</v>
      </c>
      <c r="AH166">
        <f t="shared" si="46"/>
        <v>41.75</v>
      </c>
      <c r="AI166">
        <f t="shared" si="47"/>
        <v>0.21550520380828528</v>
      </c>
      <c r="AJ166">
        <v>1998.2917</v>
      </c>
      <c r="AK166">
        <f t="shared" si="43"/>
        <v>367.0559577099998</v>
      </c>
      <c r="AN166">
        <v>1998.2917</v>
      </c>
      <c r="AO166">
        <f t="shared" si="44"/>
        <v>366.03417844000023</v>
      </c>
      <c r="AP166">
        <v>366.17</v>
      </c>
    </row>
    <row r="167" spans="14:42">
      <c r="N167" s="8"/>
      <c r="O167" s="8"/>
      <c r="Q167" s="8"/>
      <c r="R167" s="8"/>
      <c r="T167" s="8"/>
      <c r="U167" s="8"/>
      <c r="X167" s="8"/>
      <c r="Y167" s="8"/>
      <c r="Z167" s="8"/>
      <c r="AA167" s="8"/>
      <c r="AB167">
        <v>1971</v>
      </c>
      <c r="AC167">
        <v>11</v>
      </c>
      <c r="AD167">
        <v>1971.874</v>
      </c>
      <c r="AE167">
        <v>324.8</v>
      </c>
      <c r="AF167">
        <v>326.75</v>
      </c>
      <c r="AG167">
        <f t="shared" si="45"/>
        <v>327.24985871454822</v>
      </c>
      <c r="AH167">
        <f t="shared" si="46"/>
        <v>41.819999999999993</v>
      </c>
      <c r="AI167">
        <f t="shared" si="47"/>
        <v>0.24985873450980361</v>
      </c>
      <c r="AJ167">
        <v>1998.375</v>
      </c>
      <c r="AK167">
        <f t="shared" si="43"/>
        <v>367.18976250000014</v>
      </c>
      <c r="AN167">
        <v>1998.375</v>
      </c>
      <c r="AO167">
        <f t="shared" si="44"/>
        <v>366.1885500000003</v>
      </c>
      <c r="AP167">
        <v>366.68</v>
      </c>
    </row>
    <row r="168" spans="14:42">
      <c r="N168" s="8"/>
      <c r="O168" s="8"/>
      <c r="Q168" s="8"/>
      <c r="R168" s="8"/>
      <c r="T168" s="8"/>
      <c r="U168" s="8"/>
      <c r="X168" s="8"/>
      <c r="Y168" s="8"/>
      <c r="Z168" s="8"/>
      <c r="AA168" s="8"/>
      <c r="AB168">
        <v>1971</v>
      </c>
      <c r="AC168">
        <v>12</v>
      </c>
      <c r="AD168">
        <v>1971.9562000000001</v>
      </c>
      <c r="AE168">
        <v>326.01</v>
      </c>
      <c r="AF168">
        <v>326.82</v>
      </c>
      <c r="AG168">
        <f t="shared" si="45"/>
        <v>327.34256393553744</v>
      </c>
      <c r="AH168">
        <f t="shared" si="46"/>
        <v>41.730000000000018</v>
      </c>
      <c r="AI168">
        <f t="shared" si="47"/>
        <v>0.27307306672438642</v>
      </c>
      <c r="AJ168">
        <v>1998.4583</v>
      </c>
      <c r="AK168">
        <f t="shared" si="43"/>
        <v>367.32356729000003</v>
      </c>
      <c r="AN168">
        <v>1998.4583</v>
      </c>
      <c r="AO168">
        <f t="shared" si="44"/>
        <v>366.34292155999992</v>
      </c>
      <c r="AP168">
        <v>366.95</v>
      </c>
    </row>
    <row r="169" spans="14:42">
      <c r="N169" s="8"/>
      <c r="O169" s="8"/>
      <c r="Q169" s="8"/>
      <c r="R169" s="8"/>
      <c r="T169" s="8"/>
      <c r="U169" s="8"/>
      <c r="X169" s="8"/>
      <c r="Y169" s="8"/>
      <c r="Z169" s="8"/>
      <c r="AA169" s="8"/>
      <c r="AB169">
        <v>1972</v>
      </c>
      <c r="AC169">
        <v>1</v>
      </c>
      <c r="AD169">
        <v>1972.0409999999999</v>
      </c>
      <c r="AE169">
        <v>326.77</v>
      </c>
      <c r="AF169">
        <v>326.73</v>
      </c>
      <c r="AG169">
        <f t="shared" si="45"/>
        <v>327.43843090521926</v>
      </c>
      <c r="AH169">
        <f t="shared" si="46"/>
        <v>41.980000000000018</v>
      </c>
      <c r="AI169">
        <f t="shared" si="47"/>
        <v>0.50187434746975923</v>
      </c>
      <c r="AJ169">
        <v>1998.5417</v>
      </c>
      <c r="AK169">
        <f t="shared" si="43"/>
        <v>367.45753271000012</v>
      </c>
      <c r="AN169">
        <v>1998.5417</v>
      </c>
      <c r="AO169">
        <f t="shared" si="44"/>
        <v>366.49747844000012</v>
      </c>
      <c r="AP169">
        <v>367.29</v>
      </c>
    </row>
    <row r="170" spans="14:42">
      <c r="N170" s="8"/>
      <c r="O170" s="8"/>
      <c r="Q170" s="8"/>
      <c r="R170" s="8"/>
      <c r="T170" s="8"/>
      <c r="U170" s="8"/>
      <c r="X170" s="8"/>
      <c r="Y170" s="8"/>
      <c r="Z170" s="8"/>
      <c r="AA170" s="8"/>
      <c r="AB170">
        <v>1972</v>
      </c>
      <c r="AC170">
        <v>2</v>
      </c>
      <c r="AD170">
        <v>1972.1257000000001</v>
      </c>
      <c r="AE170">
        <v>327.63</v>
      </c>
      <c r="AF170">
        <v>326.98</v>
      </c>
      <c r="AG170">
        <f t="shared" si="45"/>
        <v>327.53441801230463</v>
      </c>
      <c r="AH170">
        <f t="shared" si="46"/>
        <v>41.389999999999986</v>
      </c>
      <c r="AI170">
        <f t="shared" si="47"/>
        <v>0.30737933236779352</v>
      </c>
      <c r="AJ170">
        <v>1998.625</v>
      </c>
      <c r="AK170">
        <f t="shared" si="43"/>
        <v>367.59133750000001</v>
      </c>
      <c r="AN170">
        <v>1998.625</v>
      </c>
      <c r="AO170">
        <f t="shared" si="44"/>
        <v>366.65185000000019</v>
      </c>
      <c r="AP170">
        <v>367.69</v>
      </c>
    </row>
    <row r="171" spans="14:42">
      <c r="N171" s="8"/>
      <c r="O171" s="8"/>
      <c r="Q171" s="8"/>
      <c r="R171" s="8"/>
      <c r="T171" s="8"/>
      <c r="U171" s="8"/>
      <c r="X171" s="8"/>
      <c r="Y171" s="8"/>
      <c r="Z171" s="8"/>
      <c r="AA171" s="8"/>
      <c r="AB171">
        <v>1972</v>
      </c>
      <c r="AC171">
        <v>3</v>
      </c>
      <c r="AD171">
        <v>1972.2049</v>
      </c>
      <c r="AE171">
        <v>327.75</v>
      </c>
      <c r="AF171">
        <v>326.39</v>
      </c>
      <c r="AG171">
        <f t="shared" si="45"/>
        <v>327.62438353470304</v>
      </c>
      <c r="AH171">
        <f t="shared" si="46"/>
        <v>42.29000000000002</v>
      </c>
      <c r="AI171">
        <f t="shared" si="47"/>
        <v>1.5237027107460113</v>
      </c>
      <c r="AJ171">
        <v>1998.7083</v>
      </c>
      <c r="AK171">
        <f t="shared" si="43"/>
        <v>367.72514228999989</v>
      </c>
      <c r="AN171">
        <v>1998.7083</v>
      </c>
      <c r="AO171">
        <f t="shared" si="44"/>
        <v>366.80622156000027</v>
      </c>
      <c r="AP171">
        <v>367.51</v>
      </c>
    </row>
    <row r="172" spans="14:42">
      <c r="N172" s="8"/>
      <c r="O172" s="8"/>
      <c r="Q172" s="8"/>
      <c r="R172" s="8"/>
      <c r="T172" s="8"/>
      <c r="U172" s="8"/>
      <c r="X172" s="8"/>
      <c r="Y172" s="8"/>
      <c r="Z172" s="8"/>
      <c r="AA172" s="8"/>
      <c r="AB172">
        <v>1972</v>
      </c>
      <c r="AC172">
        <v>4</v>
      </c>
      <c r="AD172">
        <v>1972.2896000000001</v>
      </c>
      <c r="AE172">
        <v>329.72</v>
      </c>
      <c r="AF172">
        <v>327.29000000000002</v>
      </c>
      <c r="AG172">
        <f t="shared" si="45"/>
        <v>327.72082322203937</v>
      </c>
      <c r="AH172">
        <f t="shared" si="46"/>
        <v>42.139999999999986</v>
      </c>
      <c r="AI172">
        <f t="shared" si="47"/>
        <v>0.18560864864836762</v>
      </c>
      <c r="AJ172">
        <v>1998.7917</v>
      </c>
      <c r="AK172">
        <f t="shared" si="43"/>
        <v>367.85910770999999</v>
      </c>
      <c r="AN172">
        <v>1998.7917</v>
      </c>
      <c r="AO172">
        <f t="shared" si="44"/>
        <v>366.96077844000001</v>
      </c>
      <c r="AP172">
        <v>367.82</v>
      </c>
    </row>
    <row r="173" spans="14:42">
      <c r="N173" s="8"/>
      <c r="O173" s="8"/>
      <c r="Q173" s="8"/>
      <c r="R173" s="8"/>
      <c r="T173" s="8"/>
      <c r="U173" s="8"/>
      <c r="X173" s="8"/>
      <c r="Y173" s="8"/>
      <c r="Z173" s="8"/>
      <c r="AA173" s="8"/>
      <c r="AB173">
        <v>1972</v>
      </c>
      <c r="AC173">
        <v>5</v>
      </c>
      <c r="AD173">
        <v>1972.3715999999999</v>
      </c>
      <c r="AE173">
        <v>330.07</v>
      </c>
      <c r="AF173">
        <v>327.14</v>
      </c>
      <c r="AG173">
        <f t="shared" si="45"/>
        <v>327.81441229047164</v>
      </c>
      <c r="AH173">
        <f t="shared" si="46"/>
        <v>41.879999999999995</v>
      </c>
      <c r="AI173">
        <f t="shared" si="47"/>
        <v>0.45483193753921791</v>
      </c>
      <c r="AJ173">
        <v>1998.875</v>
      </c>
      <c r="AK173">
        <f t="shared" si="43"/>
        <v>367.99291249999987</v>
      </c>
      <c r="AN173">
        <v>1998.875</v>
      </c>
      <c r="AO173">
        <f t="shared" si="44"/>
        <v>367.11515000000009</v>
      </c>
      <c r="AP173">
        <v>367.7</v>
      </c>
    </row>
    <row r="174" spans="14:42">
      <c r="N174" s="8"/>
      <c r="O174" s="8"/>
      <c r="Q174" s="8"/>
      <c r="R174" s="8"/>
      <c r="T174" s="8"/>
      <c r="U174" s="8"/>
      <c r="X174" s="8"/>
      <c r="Y174" s="8"/>
      <c r="Z174" s="8"/>
      <c r="AA174" s="8"/>
      <c r="AB174">
        <v>1972</v>
      </c>
      <c r="AC174">
        <v>6</v>
      </c>
      <c r="AD174">
        <v>1972.4563000000001</v>
      </c>
      <c r="AE174">
        <v>329.09</v>
      </c>
      <c r="AF174">
        <v>326.88</v>
      </c>
      <c r="AG174">
        <f t="shared" si="45"/>
        <v>327.91131447872658</v>
      </c>
      <c r="AH174">
        <f t="shared" si="46"/>
        <v>42.360000000000014</v>
      </c>
      <c r="AI174">
        <f t="shared" si="47"/>
        <v>1.0636095540310888</v>
      </c>
      <c r="AJ174">
        <v>1998.9583</v>
      </c>
      <c r="AK174">
        <f t="shared" si="43"/>
        <v>368.12671728999976</v>
      </c>
      <c r="AN174">
        <v>1998.9583</v>
      </c>
      <c r="AO174">
        <f t="shared" si="44"/>
        <v>367.26952156000016</v>
      </c>
      <c r="AP174">
        <v>368.05</v>
      </c>
    </row>
    <row r="175" spans="14:42">
      <c r="N175" s="8"/>
      <c r="O175" s="8"/>
      <c r="Q175" s="8"/>
      <c r="R175" s="8"/>
      <c r="T175" s="8"/>
      <c r="U175" s="8"/>
      <c r="X175" s="8"/>
      <c r="Y175" s="8"/>
      <c r="Z175" s="8"/>
      <c r="AA175" s="8"/>
      <c r="AB175">
        <v>1972</v>
      </c>
      <c r="AC175">
        <v>7</v>
      </c>
      <c r="AD175">
        <v>1972.5382999999999</v>
      </c>
      <c r="AE175">
        <v>328.04</v>
      </c>
      <c r="AF175">
        <v>327.36</v>
      </c>
      <c r="AG175">
        <f t="shared" si="45"/>
        <v>328.00535237721346</v>
      </c>
      <c r="AH175">
        <f t="shared" si="46"/>
        <v>42.670000000000016</v>
      </c>
      <c r="AI175">
        <f t="shared" si="47"/>
        <v>0.41647969077504038</v>
      </c>
      <c r="AJ175">
        <v>1999.0417</v>
      </c>
      <c r="AK175">
        <f t="shared" si="43"/>
        <v>368.26068270999986</v>
      </c>
      <c r="AN175">
        <v>1999.0417</v>
      </c>
      <c r="AO175">
        <f t="shared" si="44"/>
        <v>367.4240784399999</v>
      </c>
      <c r="AP175">
        <v>368.13</v>
      </c>
    </row>
    <row r="176" spans="14:42">
      <c r="N176" s="8"/>
      <c r="O176" s="8"/>
      <c r="Q176" s="8"/>
      <c r="R176" s="8"/>
      <c r="T176" s="8"/>
      <c r="U176" s="8"/>
      <c r="X176" s="8"/>
      <c r="Y176" s="8"/>
      <c r="Z176" s="8"/>
      <c r="AA176" s="8"/>
      <c r="AB176">
        <v>1972</v>
      </c>
      <c r="AC176">
        <v>8</v>
      </c>
      <c r="AD176">
        <v>1972.623</v>
      </c>
      <c r="AE176">
        <v>326.32</v>
      </c>
      <c r="AF176">
        <v>327.67</v>
      </c>
      <c r="AG176">
        <f t="shared" si="45"/>
        <v>328.10271928442762</v>
      </c>
      <c r="AH176">
        <f t="shared" si="46"/>
        <v>42.870000000000005</v>
      </c>
      <c r="AI176">
        <f t="shared" si="47"/>
        <v>0.18724597911553897</v>
      </c>
      <c r="AJ176">
        <v>1999.125</v>
      </c>
      <c r="AK176">
        <f t="shared" si="43"/>
        <v>368.39448749999974</v>
      </c>
      <c r="AN176">
        <v>1999.125</v>
      </c>
      <c r="AO176">
        <f t="shared" si="44"/>
        <v>367.57844999999998</v>
      </c>
      <c r="AP176">
        <v>368.46</v>
      </c>
    </row>
    <row r="177" spans="14:42">
      <c r="N177" s="8"/>
      <c r="O177" s="8"/>
      <c r="Q177" s="8"/>
      <c r="R177" s="8"/>
      <c r="T177" s="8"/>
      <c r="U177" s="8"/>
      <c r="X177" s="8"/>
      <c r="Y177" s="8"/>
      <c r="Z177" s="8"/>
      <c r="AA177" s="8"/>
      <c r="AB177">
        <v>1972</v>
      </c>
      <c r="AC177">
        <v>9</v>
      </c>
      <c r="AD177">
        <v>1972.7076999999999</v>
      </c>
      <c r="AE177">
        <v>324.83999999999997</v>
      </c>
      <c r="AF177">
        <v>327.87</v>
      </c>
      <c r="AG177">
        <f t="shared" si="45"/>
        <v>328.20032316779702</v>
      </c>
      <c r="AH177">
        <f t="shared" si="46"/>
        <v>43.329999999999984</v>
      </c>
      <c r="AI177">
        <f t="shared" si="47"/>
        <v>0.10911339518345749</v>
      </c>
      <c r="AJ177">
        <v>1999.2083</v>
      </c>
      <c r="AK177">
        <f t="shared" si="43"/>
        <v>368.52829229000008</v>
      </c>
      <c r="AN177">
        <v>1999.2083</v>
      </c>
      <c r="AO177">
        <f t="shared" si="44"/>
        <v>367.73282156000005</v>
      </c>
      <c r="AP177">
        <v>368.24</v>
      </c>
    </row>
    <row r="178" spans="14:42">
      <c r="N178" s="8"/>
      <c r="O178" s="8"/>
      <c r="Q178" s="8"/>
      <c r="R178" s="8"/>
      <c r="T178" s="8"/>
      <c r="U178" s="8"/>
      <c r="X178" s="8"/>
      <c r="Y178" s="8"/>
      <c r="Z178" s="8"/>
      <c r="AA178" s="8"/>
      <c r="AB178">
        <v>1972</v>
      </c>
      <c r="AC178">
        <v>10</v>
      </c>
      <c r="AD178">
        <v>1972.7896000000001</v>
      </c>
      <c r="AE178">
        <v>325.2</v>
      </c>
      <c r="AF178">
        <v>328.33</v>
      </c>
      <c r="AG178">
        <f t="shared" si="45"/>
        <v>328.29492637369293</v>
      </c>
      <c r="AH178">
        <f t="shared" si="46"/>
        <v>43.449999999999989</v>
      </c>
      <c r="AI178">
        <f t="shared" si="47"/>
        <v>1.2301592623268015E-3</v>
      </c>
      <c r="AJ178">
        <v>1999.2917</v>
      </c>
      <c r="AK178">
        <f t="shared" si="43"/>
        <v>368.66225770999972</v>
      </c>
      <c r="AN178">
        <v>1999.2917</v>
      </c>
      <c r="AO178">
        <f t="shared" si="44"/>
        <v>367.88737844000025</v>
      </c>
      <c r="AP178">
        <v>368.62</v>
      </c>
    </row>
    <row r="179" spans="14:42">
      <c r="N179" s="8"/>
      <c r="O179" s="8"/>
      <c r="Q179" s="8"/>
      <c r="R179" s="8"/>
      <c r="T179" s="8"/>
      <c r="U179" s="8"/>
      <c r="X179" s="8"/>
      <c r="Y179" s="8"/>
      <c r="Z179" s="8"/>
      <c r="AA179" s="8"/>
      <c r="AB179">
        <v>1972</v>
      </c>
      <c r="AC179">
        <v>11</v>
      </c>
      <c r="AD179">
        <v>1972.8742999999999</v>
      </c>
      <c r="AE179">
        <v>326.5</v>
      </c>
      <c r="AF179">
        <v>328.45</v>
      </c>
      <c r="AG179">
        <f t="shared" si="45"/>
        <v>328.3929980597116</v>
      </c>
      <c r="AH179">
        <f t="shared" si="46"/>
        <v>43.360000000000014</v>
      </c>
      <c r="AI179">
        <f t="shared" si="47"/>
        <v>3.2492211966408634E-3</v>
      </c>
      <c r="AJ179">
        <v>1999.375</v>
      </c>
      <c r="AK179">
        <f t="shared" si="43"/>
        <v>368.79606250000006</v>
      </c>
      <c r="AN179">
        <v>1999.375</v>
      </c>
      <c r="AO179">
        <f t="shared" si="44"/>
        <v>368.04175000000032</v>
      </c>
      <c r="AP179">
        <v>368.31</v>
      </c>
    </row>
    <row r="180" spans="14:42">
      <c r="N180" s="8"/>
      <c r="O180" s="8"/>
      <c r="Q180" s="8"/>
      <c r="R180" s="8"/>
      <c r="T180" s="8"/>
      <c r="U180" s="8"/>
      <c r="X180" s="8"/>
      <c r="Y180" s="8"/>
      <c r="Z180" s="8"/>
      <c r="AA180" s="8"/>
      <c r="AB180">
        <v>1972</v>
      </c>
      <c r="AC180">
        <v>12</v>
      </c>
      <c r="AD180">
        <v>1972.9563000000001</v>
      </c>
      <c r="AE180">
        <v>327.55</v>
      </c>
      <c r="AF180">
        <v>328.36</v>
      </c>
      <c r="AG180">
        <f t="shared" si="45"/>
        <v>328.48817088728555</v>
      </c>
      <c r="AH180">
        <f t="shared" si="46"/>
        <v>43.509999999999991</v>
      </c>
      <c r="AI180">
        <f t="shared" si="47"/>
        <v>1.6427776347561245E-2</v>
      </c>
      <c r="AJ180">
        <v>1999.4583</v>
      </c>
      <c r="AK180">
        <f t="shared" si="43"/>
        <v>368.92986728999995</v>
      </c>
      <c r="AN180">
        <v>1999.4583</v>
      </c>
      <c r="AO180">
        <f t="shared" si="44"/>
        <v>368.19612155999994</v>
      </c>
      <c r="AP180">
        <v>368.29</v>
      </c>
    </row>
    <row r="181" spans="14:42">
      <c r="N181" s="8"/>
      <c r="O181" s="8"/>
      <c r="Q181" s="8"/>
      <c r="R181" s="8"/>
      <c r="T181" s="8"/>
      <c r="U181" s="8"/>
      <c r="X181" s="8"/>
      <c r="Y181" s="8"/>
      <c r="Z181" s="8"/>
      <c r="AA181" s="8"/>
      <c r="AB181">
        <v>1973</v>
      </c>
      <c r="AC181">
        <v>1</v>
      </c>
      <c r="AD181">
        <v>1973.0410999999999</v>
      </c>
      <c r="AE181">
        <v>328.55</v>
      </c>
      <c r="AF181">
        <v>328.51</v>
      </c>
      <c r="AG181">
        <f t="shared" si="45"/>
        <v>328.58682938491887</v>
      </c>
      <c r="AH181">
        <f t="shared" si="46"/>
        <v>43.910000000000025</v>
      </c>
      <c r="AI181">
        <f t="shared" si="47"/>
        <v>5.9027543870135493E-3</v>
      </c>
      <c r="AJ181">
        <v>1999.5417</v>
      </c>
      <c r="AK181">
        <f t="shared" si="43"/>
        <v>369.06383271000004</v>
      </c>
      <c r="AN181">
        <v>1999.5417</v>
      </c>
      <c r="AO181">
        <f t="shared" si="44"/>
        <v>368.35067844000014</v>
      </c>
      <c r="AP181">
        <v>368.93</v>
      </c>
    </row>
    <row r="182" spans="14:42">
      <c r="N182" s="8"/>
      <c r="O182" s="8"/>
      <c r="Q182" s="8"/>
      <c r="R182" s="8"/>
      <c r="T182" s="8"/>
      <c r="U182" s="8"/>
      <c r="X182" s="8"/>
      <c r="Y182" s="8"/>
      <c r="Z182" s="8"/>
      <c r="AA182" s="8"/>
      <c r="AB182">
        <v>1973</v>
      </c>
      <c r="AC182">
        <v>2</v>
      </c>
      <c r="AD182">
        <v>1973.126</v>
      </c>
      <c r="AE182">
        <v>329.56</v>
      </c>
      <c r="AF182">
        <v>328.91</v>
      </c>
      <c r="AG182">
        <f t="shared" si="45"/>
        <v>328.68584505428908</v>
      </c>
      <c r="AH182">
        <f t="shared" si="46"/>
        <v>43.95999999999998</v>
      </c>
      <c r="AI182">
        <f t="shared" si="47"/>
        <v>5.0245439686678925E-2</v>
      </c>
      <c r="AJ182">
        <v>1999.625</v>
      </c>
      <c r="AK182">
        <f t="shared" si="43"/>
        <v>369.19763749999993</v>
      </c>
      <c r="AN182">
        <v>1999.625</v>
      </c>
      <c r="AO182">
        <f t="shared" si="44"/>
        <v>368.50505000000021</v>
      </c>
      <c r="AP182">
        <v>368.63</v>
      </c>
    </row>
    <row r="183" spans="14:42">
      <c r="N183" s="8"/>
      <c r="O183" s="8"/>
      <c r="Q183" s="8"/>
      <c r="R183" s="8"/>
      <c r="T183" s="8"/>
      <c r="U183" s="8"/>
      <c r="X183" s="8"/>
      <c r="Y183" s="8"/>
      <c r="Z183" s="8"/>
      <c r="AA183" s="8"/>
      <c r="AB183">
        <v>1973</v>
      </c>
      <c r="AC183">
        <v>3</v>
      </c>
      <c r="AD183">
        <v>1973.2027</v>
      </c>
      <c r="AE183">
        <v>330.3</v>
      </c>
      <c r="AF183">
        <v>328.96</v>
      </c>
      <c r="AG183">
        <f t="shared" si="45"/>
        <v>328.77550504576476</v>
      </c>
      <c r="AH183">
        <f t="shared" si="46"/>
        <v>44.079999999999984</v>
      </c>
      <c r="AI183">
        <f t="shared" si="47"/>
        <v>3.4038388138255798E-2</v>
      </c>
      <c r="AJ183">
        <v>1999.7083</v>
      </c>
      <c r="AK183">
        <f t="shared" si="43"/>
        <v>369.33144228999981</v>
      </c>
      <c r="AN183">
        <v>1999.7083</v>
      </c>
      <c r="AO183">
        <f t="shared" si="44"/>
        <v>368.65942156000028</v>
      </c>
      <c r="AP183">
        <v>368.28</v>
      </c>
    </row>
    <row r="184" spans="14:42">
      <c r="N184" s="8"/>
      <c r="O184" s="8"/>
      <c r="Q184" s="8"/>
      <c r="R184" s="8"/>
      <c r="T184" s="8"/>
      <c r="U184" s="8"/>
      <c r="X184" s="8"/>
      <c r="Y184" s="8"/>
      <c r="Z184" s="8"/>
      <c r="AA184" s="8"/>
      <c r="AB184">
        <v>1973</v>
      </c>
      <c r="AC184">
        <v>4</v>
      </c>
      <c r="AD184">
        <v>1973.2877000000001</v>
      </c>
      <c r="AE184">
        <v>331.5</v>
      </c>
      <c r="AF184">
        <v>329.08</v>
      </c>
      <c r="AG184">
        <f t="shared" si="45"/>
        <v>328.87509831982874</v>
      </c>
      <c r="AH184">
        <f t="shared" si="46"/>
        <v>44.54000000000002</v>
      </c>
      <c r="AI184">
        <f t="shared" si="47"/>
        <v>4.1984698536999945E-2</v>
      </c>
      <c r="AJ184">
        <v>1999.7917</v>
      </c>
      <c r="AK184">
        <f t="shared" si="43"/>
        <v>369.46540770999991</v>
      </c>
      <c r="AN184">
        <v>1999.7917</v>
      </c>
      <c r="AO184">
        <f t="shared" si="44"/>
        <v>368.81397844000003</v>
      </c>
      <c r="AP184">
        <v>368.8</v>
      </c>
    </row>
    <row r="185" spans="14:42">
      <c r="N185" s="8"/>
      <c r="O185" s="8"/>
      <c r="Q185" s="8"/>
      <c r="R185" s="8"/>
      <c r="T185" s="8"/>
      <c r="U185" s="8"/>
      <c r="X185" s="8"/>
      <c r="Y185" s="8"/>
      <c r="Z185" s="8"/>
      <c r="AA185" s="8"/>
      <c r="AB185">
        <v>1973</v>
      </c>
      <c r="AC185">
        <v>5</v>
      </c>
      <c r="AD185">
        <v>1973.3698999999999</v>
      </c>
      <c r="AE185">
        <v>332.48</v>
      </c>
      <c r="AF185">
        <v>329.54</v>
      </c>
      <c r="AG185">
        <f t="shared" si="45"/>
        <v>328.97164223480797</v>
      </c>
      <c r="AH185">
        <f t="shared" si="46"/>
        <v>44.839999999999975</v>
      </c>
      <c r="AI185">
        <f t="shared" si="47"/>
        <v>0.32303054925409835</v>
      </c>
      <c r="AJ185">
        <v>1999.875</v>
      </c>
      <c r="AK185">
        <f t="shared" si="43"/>
        <v>369.59921249999979</v>
      </c>
      <c r="AN185">
        <v>1999.875</v>
      </c>
      <c r="AO185">
        <f t="shared" si="44"/>
        <v>368.9683500000001</v>
      </c>
      <c r="AP185">
        <v>368.86</v>
      </c>
    </row>
    <row r="186" spans="14:42">
      <c r="N186" s="8"/>
      <c r="O186" s="8"/>
      <c r="Q186" s="8"/>
      <c r="R186" s="8"/>
      <c r="T186" s="8"/>
      <c r="U186" s="8"/>
      <c r="X186" s="8"/>
      <c r="Y186" s="8"/>
      <c r="Z186" s="8"/>
      <c r="AA186" s="8"/>
      <c r="AB186">
        <v>1973</v>
      </c>
      <c r="AC186">
        <v>6</v>
      </c>
      <c r="AD186">
        <v>1973.4548</v>
      </c>
      <c r="AE186">
        <v>332.07</v>
      </c>
      <c r="AF186">
        <v>329.84</v>
      </c>
      <c r="AG186">
        <f t="shared" si="45"/>
        <v>329.07159669398959</v>
      </c>
      <c r="AH186">
        <f t="shared" si="46"/>
        <v>45.149999999999977</v>
      </c>
      <c r="AI186">
        <f t="shared" si="47"/>
        <v>0.59044364068768829</v>
      </c>
      <c r="AJ186">
        <v>1999.9583</v>
      </c>
      <c r="AK186">
        <f t="shared" si="43"/>
        <v>369.73301729000013</v>
      </c>
      <c r="AN186">
        <v>1999.9583</v>
      </c>
      <c r="AO186">
        <f t="shared" si="44"/>
        <v>369.12272156000017</v>
      </c>
      <c r="AP186">
        <v>368.93</v>
      </c>
    </row>
    <row r="187" spans="14:42">
      <c r="N187" s="8"/>
      <c r="O187" s="8"/>
      <c r="Q187" s="8"/>
      <c r="R187" s="8"/>
      <c r="T187" s="8"/>
      <c r="U187" s="8"/>
      <c r="X187" s="8"/>
      <c r="Y187" s="8"/>
      <c r="Z187" s="8"/>
      <c r="AA187" s="8"/>
      <c r="AB187">
        <v>1973</v>
      </c>
      <c r="AC187">
        <v>7</v>
      </c>
      <c r="AD187">
        <v>1973.537</v>
      </c>
      <c r="AE187">
        <v>330.87</v>
      </c>
      <c r="AF187">
        <v>330.15</v>
      </c>
      <c r="AG187">
        <f t="shared" si="45"/>
        <v>329.16860472338379</v>
      </c>
      <c r="AH187">
        <f t="shared" si="46"/>
        <v>45.629999999999995</v>
      </c>
      <c r="AI187">
        <f t="shared" si="47"/>
        <v>0.96313668896455495</v>
      </c>
      <c r="AJ187">
        <v>2000.0417</v>
      </c>
      <c r="AK187">
        <f t="shared" si="43"/>
        <v>369.86698270999977</v>
      </c>
      <c r="AN187">
        <v>2000.0417</v>
      </c>
      <c r="AO187">
        <f t="shared" si="44"/>
        <v>369.27727843999992</v>
      </c>
      <c r="AP187">
        <v>369.24</v>
      </c>
    </row>
    <row r="188" spans="14:42">
      <c r="N188" s="8"/>
      <c r="O188" s="8"/>
      <c r="Q188" s="8"/>
      <c r="R188" s="8"/>
      <c r="T188" s="8"/>
      <c r="U188" s="8"/>
      <c r="X188" s="8"/>
      <c r="Y188" s="8"/>
      <c r="Z188" s="8"/>
      <c r="AA188" s="8"/>
      <c r="AB188">
        <v>1973</v>
      </c>
      <c r="AC188">
        <v>8</v>
      </c>
      <c r="AD188">
        <v>1973.6219000000001</v>
      </c>
      <c r="AE188">
        <v>329.31</v>
      </c>
      <c r="AF188">
        <v>330.63</v>
      </c>
      <c r="AG188">
        <f t="shared" si="45"/>
        <v>329.26903969244893</v>
      </c>
      <c r="AH188">
        <f t="shared" si="46"/>
        <v>45.550000000000011</v>
      </c>
      <c r="AI188">
        <f t="shared" si="47"/>
        <v>1.8522129587294967</v>
      </c>
      <c r="AJ188">
        <v>2000.125</v>
      </c>
      <c r="AK188">
        <f t="shared" si="43"/>
        <v>370.00078750000011</v>
      </c>
      <c r="AN188">
        <v>2000.125</v>
      </c>
      <c r="AO188">
        <f t="shared" si="44"/>
        <v>369.43164999999999</v>
      </c>
      <c r="AP188">
        <v>368.99</v>
      </c>
    </row>
    <row r="189" spans="14:42">
      <c r="N189" s="8"/>
      <c r="O189" s="8"/>
      <c r="Q189" s="8"/>
      <c r="R189" s="8"/>
      <c r="T189" s="8"/>
      <c r="U189" s="8"/>
      <c r="X189" s="8"/>
      <c r="Y189" s="8"/>
      <c r="Z189" s="8"/>
      <c r="AA189" s="8"/>
      <c r="AB189">
        <v>1973</v>
      </c>
      <c r="AC189">
        <v>9</v>
      </c>
      <c r="AD189">
        <v>1973.7067999999999</v>
      </c>
      <c r="AE189">
        <v>327.51</v>
      </c>
      <c r="AF189">
        <v>330.55</v>
      </c>
      <c r="AG189">
        <f t="shared" si="45"/>
        <v>329.36971968276396</v>
      </c>
      <c r="AH189">
        <f t="shared" si="46"/>
        <v>45.319999999999993</v>
      </c>
      <c r="AI189">
        <f t="shared" si="47"/>
        <v>1.3930616272548404</v>
      </c>
      <c r="AJ189">
        <v>2000.2083</v>
      </c>
      <c r="AK189">
        <f t="shared" si="43"/>
        <v>370.13459229</v>
      </c>
      <c r="AN189">
        <v>2000.2083</v>
      </c>
      <c r="AO189">
        <f t="shared" si="44"/>
        <v>369.58602156000006</v>
      </c>
      <c r="AP189">
        <v>369.24</v>
      </c>
    </row>
    <row r="190" spans="14:42">
      <c r="N190" s="8"/>
      <c r="O190" s="8"/>
      <c r="Q190" s="8"/>
      <c r="R190" s="8"/>
      <c r="T190" s="8"/>
      <c r="U190" s="8"/>
      <c r="X190" s="8"/>
      <c r="Y190" s="8"/>
      <c r="Z190" s="8"/>
      <c r="AA190" s="8"/>
      <c r="AB190">
        <v>1973</v>
      </c>
      <c r="AC190">
        <v>10</v>
      </c>
      <c r="AD190">
        <v>1973.789</v>
      </c>
      <c r="AE190">
        <v>327.18</v>
      </c>
      <c r="AF190">
        <v>330.32</v>
      </c>
      <c r="AG190">
        <f t="shared" si="45"/>
        <v>329.46743185628657</v>
      </c>
      <c r="AH190">
        <f t="shared" si="46"/>
        <v>45.129999999999995</v>
      </c>
      <c r="AI190">
        <f t="shared" si="47"/>
        <v>0.72687243967495818</v>
      </c>
      <c r="AJ190">
        <v>2000.2917</v>
      </c>
      <c r="AK190">
        <f t="shared" si="43"/>
        <v>370.2685577100001</v>
      </c>
      <c r="AN190">
        <v>2000.2917</v>
      </c>
      <c r="AO190">
        <f t="shared" si="44"/>
        <v>369.74057844000026</v>
      </c>
      <c r="AP190">
        <v>369.44</v>
      </c>
    </row>
    <row r="191" spans="14:42">
      <c r="N191" s="8"/>
      <c r="O191" s="8"/>
      <c r="Q191" s="8"/>
      <c r="R191" s="8"/>
      <c r="T191" s="8"/>
      <c r="U191" s="8"/>
      <c r="X191" s="8"/>
      <c r="Y191" s="8"/>
      <c r="Z191" s="8"/>
      <c r="AA191" s="8"/>
      <c r="AB191">
        <v>1973</v>
      </c>
      <c r="AC191">
        <v>11</v>
      </c>
      <c r="AD191">
        <v>1973.874</v>
      </c>
      <c r="AE191">
        <v>328.16</v>
      </c>
      <c r="AF191">
        <v>330.13</v>
      </c>
      <c r="AG191">
        <f t="shared" si="45"/>
        <v>329.56871514636367</v>
      </c>
      <c r="AH191">
        <f t="shared" si="46"/>
        <v>44.449999999999989</v>
      </c>
      <c r="AI191">
        <f t="shared" si="47"/>
        <v>0.31504068692154863</v>
      </c>
      <c r="AJ191">
        <v>2000.375</v>
      </c>
      <c r="AK191">
        <f t="shared" si="43"/>
        <v>370.40236249999998</v>
      </c>
      <c r="AN191">
        <v>2000.375</v>
      </c>
      <c r="AO191">
        <f t="shared" si="44"/>
        <v>369.89494999999988</v>
      </c>
      <c r="AP191">
        <v>368.87</v>
      </c>
    </row>
    <row r="192" spans="14:42">
      <c r="N192" s="8"/>
      <c r="O192" s="8"/>
      <c r="Q192" s="8"/>
      <c r="R192" s="8"/>
      <c r="T192" s="8"/>
      <c r="U192" s="8"/>
      <c r="X192" s="8"/>
      <c r="Y192" s="8"/>
      <c r="Z192" s="8"/>
      <c r="AA192" s="8"/>
      <c r="AB192">
        <v>1973</v>
      </c>
      <c r="AC192">
        <v>12</v>
      </c>
      <c r="AD192">
        <v>1973.9562000000001</v>
      </c>
      <c r="AE192">
        <v>328.64</v>
      </c>
      <c r="AF192">
        <v>329.45</v>
      </c>
      <c r="AG192">
        <f t="shared" si="45"/>
        <v>329.66689733223876</v>
      </c>
      <c r="AH192">
        <f t="shared" si="46"/>
        <v>44.319999999999993</v>
      </c>
      <c r="AI192">
        <f t="shared" si="47"/>
        <v>4.7044452732296606E-2</v>
      </c>
      <c r="AJ192">
        <v>2000.4583</v>
      </c>
      <c r="AK192">
        <f t="shared" ref="AK192:AK247" si="48">AJ192*1.6063-2842.8</f>
        <v>370.53616728999987</v>
      </c>
      <c r="AN192">
        <v>2000.4583</v>
      </c>
      <c r="AO192">
        <f t="shared" ref="AO192:AO247" si="49">AN192*1.8532-3337.2</f>
        <v>370.04932155999995</v>
      </c>
      <c r="AP192">
        <v>369.66</v>
      </c>
    </row>
    <row r="193" spans="14:42">
      <c r="N193" s="8"/>
      <c r="O193" s="8"/>
      <c r="Q193" s="8"/>
      <c r="R193" s="8"/>
      <c r="T193" s="8"/>
      <c r="U193" s="8"/>
      <c r="X193" s="8"/>
      <c r="Y193" s="8"/>
      <c r="Z193" s="8"/>
      <c r="AA193" s="8"/>
      <c r="AB193">
        <v>1974</v>
      </c>
      <c r="AC193">
        <v>1</v>
      </c>
      <c r="AD193">
        <v>1974.0410999999999</v>
      </c>
      <c r="AE193">
        <v>329.35</v>
      </c>
      <c r="AF193">
        <v>329.32</v>
      </c>
      <c r="AG193">
        <f t="shared" si="45"/>
        <v>329.76854793644787</v>
      </c>
      <c r="AH193">
        <f t="shared" si="46"/>
        <v>45.050000000000011</v>
      </c>
      <c r="AI193">
        <f t="shared" si="47"/>
        <v>0.20119525129165194</v>
      </c>
      <c r="AJ193">
        <v>2000.5417</v>
      </c>
      <c r="AK193">
        <f t="shared" si="48"/>
        <v>370.67013270999996</v>
      </c>
      <c r="AN193">
        <v>2000.5417</v>
      </c>
      <c r="AO193">
        <f t="shared" si="49"/>
        <v>370.20387844000015</v>
      </c>
      <c r="AP193">
        <v>369.36</v>
      </c>
    </row>
    <row r="194" spans="14:42">
      <c r="N194" s="8"/>
      <c r="O194" s="8"/>
      <c r="Q194" s="8"/>
      <c r="R194" s="8"/>
      <c r="T194" s="8"/>
      <c r="U194" s="8"/>
      <c r="X194" s="8"/>
      <c r="Y194" s="8"/>
      <c r="Z194" s="8"/>
      <c r="AA194" s="8"/>
      <c r="AB194">
        <v>1974</v>
      </c>
      <c r="AC194">
        <v>2</v>
      </c>
      <c r="AD194">
        <v>1974.126</v>
      </c>
      <c r="AE194">
        <v>330.71</v>
      </c>
      <c r="AF194">
        <v>330.05</v>
      </c>
      <c r="AG194">
        <f t="shared" si="45"/>
        <v>329.87044652757277</v>
      </c>
      <c r="AH194">
        <f t="shared" si="46"/>
        <v>45.139999999999986</v>
      </c>
      <c r="AI194">
        <f t="shared" si="47"/>
        <v>3.2239449460681177E-2</v>
      </c>
      <c r="AJ194">
        <v>2000.625</v>
      </c>
      <c r="AK194">
        <f t="shared" si="48"/>
        <v>370.80393749999985</v>
      </c>
      <c r="AN194">
        <v>2000.625</v>
      </c>
      <c r="AO194">
        <f t="shared" si="49"/>
        <v>370.35825000000023</v>
      </c>
      <c r="AP194">
        <v>369.87</v>
      </c>
    </row>
    <row r="195" spans="14:42">
      <c r="N195" s="8"/>
      <c r="O195" s="8"/>
      <c r="Q195" s="8"/>
      <c r="R195" s="8"/>
      <c r="T195" s="8"/>
      <c r="U195" s="8"/>
      <c r="X195" s="8"/>
      <c r="Y195" s="8"/>
      <c r="Z195" s="8"/>
      <c r="AA195" s="8"/>
      <c r="AB195">
        <v>1974</v>
      </c>
      <c r="AC195">
        <v>3</v>
      </c>
      <c r="AD195">
        <v>1974.2027</v>
      </c>
      <c r="AE195">
        <v>331.48</v>
      </c>
      <c r="AF195">
        <v>330.14</v>
      </c>
      <c r="AG195">
        <f t="shared" ref="AG195:AG258" si="50">288+1.0373E-23*EXP(0.0287*AD195)</f>
        <v>329.9627170426312</v>
      </c>
      <c r="AH195">
        <f t="shared" si="46"/>
        <v>45.220000000000027</v>
      </c>
      <c r="AI195">
        <f t="shared" si="47"/>
        <v>3.1429246973423725E-2</v>
      </c>
      <c r="AJ195">
        <v>2000.7083</v>
      </c>
      <c r="AK195">
        <f t="shared" si="48"/>
        <v>370.93774228999973</v>
      </c>
      <c r="AN195">
        <v>2000.7083</v>
      </c>
      <c r="AO195">
        <f t="shared" si="49"/>
        <v>370.5126215600003</v>
      </c>
      <c r="AP195">
        <v>370.46</v>
      </c>
    </row>
    <row r="196" spans="14:42">
      <c r="N196" s="8"/>
      <c r="O196" s="8"/>
      <c r="Q196" s="8"/>
      <c r="R196" s="8"/>
      <c r="T196" s="8"/>
      <c r="U196" s="8"/>
      <c r="X196" s="8"/>
      <c r="Y196" s="8"/>
      <c r="Z196" s="8"/>
      <c r="AA196" s="8"/>
      <c r="AB196">
        <v>1974</v>
      </c>
      <c r="AC196">
        <v>4</v>
      </c>
      <c r="AD196">
        <v>1974.2877000000001</v>
      </c>
      <c r="AE196">
        <v>332.65</v>
      </c>
      <c r="AF196">
        <v>330.22</v>
      </c>
      <c r="AG196">
        <f t="shared" si="50"/>
        <v>330.0652100558803</v>
      </c>
      <c r="AH196">
        <f t="shared" ref="AH196:AH259" si="51">AF197-285</f>
        <v>45.220000000000027</v>
      </c>
      <c r="AI196">
        <f t="shared" ref="AI196:AI259" si="52">(AF196-AG196)^2</f>
        <v>2.3959926800588317E-2</v>
      </c>
      <c r="AJ196">
        <v>2000.7917</v>
      </c>
      <c r="AK196">
        <f t="shared" si="48"/>
        <v>371.07170770999983</v>
      </c>
      <c r="AN196">
        <v>2000.7917</v>
      </c>
      <c r="AO196">
        <f t="shared" si="49"/>
        <v>370.66717844000004</v>
      </c>
      <c r="AP196">
        <v>370.42</v>
      </c>
    </row>
    <row r="197" spans="14:42">
      <c r="N197" s="8"/>
      <c r="O197" s="8"/>
      <c r="Q197" s="8"/>
      <c r="R197" s="8"/>
      <c r="T197" s="8"/>
      <c r="U197" s="8"/>
      <c r="X197" s="8"/>
      <c r="Y197" s="8"/>
      <c r="Z197" s="8"/>
      <c r="AA197" s="8"/>
      <c r="AB197">
        <v>1974</v>
      </c>
      <c r="AC197">
        <v>5</v>
      </c>
      <c r="AD197">
        <v>1974.375</v>
      </c>
      <c r="AE197">
        <v>333.19</v>
      </c>
      <c r="AF197">
        <v>330.22</v>
      </c>
      <c r="AG197">
        <f t="shared" si="50"/>
        <v>330.17073700453545</v>
      </c>
      <c r="AH197">
        <f t="shared" si="51"/>
        <v>44.79000000000002</v>
      </c>
      <c r="AI197">
        <f t="shared" si="52"/>
        <v>2.4268427221425968E-3</v>
      </c>
      <c r="AJ197">
        <v>2000.875</v>
      </c>
      <c r="AK197">
        <f t="shared" si="48"/>
        <v>371.20551249999971</v>
      </c>
      <c r="AN197">
        <v>2000.875</v>
      </c>
      <c r="AO197">
        <f t="shared" si="49"/>
        <v>370.82155000000012</v>
      </c>
      <c r="AP197">
        <v>370.48</v>
      </c>
    </row>
    <row r="198" spans="14:42">
      <c r="N198" s="8"/>
      <c r="O198" s="8"/>
      <c r="Q198" s="8"/>
      <c r="R198" s="8"/>
      <c r="T198" s="8"/>
      <c r="U198" s="8"/>
      <c r="X198" s="8"/>
      <c r="Y198" s="8"/>
      <c r="Z198" s="8"/>
      <c r="AA198" s="8"/>
      <c r="AB198">
        <v>1974</v>
      </c>
      <c r="AC198">
        <v>6</v>
      </c>
      <c r="AD198">
        <v>1974.4583</v>
      </c>
      <c r="AE198">
        <v>332.2</v>
      </c>
      <c r="AF198">
        <v>329.79</v>
      </c>
      <c r="AG198">
        <f t="shared" si="50"/>
        <v>330.27167561659803</v>
      </c>
      <c r="AH198">
        <f t="shared" si="51"/>
        <v>45.20999999999998</v>
      </c>
      <c r="AI198">
        <f t="shared" si="52"/>
        <v>0.23201139962507403</v>
      </c>
      <c r="AJ198">
        <v>2000.9583</v>
      </c>
      <c r="AK198">
        <f t="shared" si="48"/>
        <v>371.33931729000005</v>
      </c>
      <c r="AN198">
        <v>2000.9583</v>
      </c>
      <c r="AO198">
        <f t="shared" si="49"/>
        <v>370.97592156000019</v>
      </c>
      <c r="AP198">
        <v>370.46</v>
      </c>
    </row>
    <row r="199" spans="14:42">
      <c r="N199" s="8"/>
      <c r="O199" s="8"/>
      <c r="Q199" s="8"/>
      <c r="R199" s="8"/>
      <c r="T199" s="8"/>
      <c r="U199" s="8"/>
      <c r="X199" s="8"/>
      <c r="Y199" s="8"/>
      <c r="Z199" s="8"/>
      <c r="AA199" s="8"/>
      <c r="AB199">
        <v>1974</v>
      </c>
      <c r="AC199">
        <v>7</v>
      </c>
      <c r="AD199">
        <v>1974.5417</v>
      </c>
      <c r="AE199">
        <v>331.07</v>
      </c>
      <c r="AF199">
        <v>330.21</v>
      </c>
      <c r="AG199">
        <f t="shared" si="50"/>
        <v>330.37297744256745</v>
      </c>
      <c r="AH199">
        <f t="shared" si="51"/>
        <v>45.54000000000002</v>
      </c>
      <c r="AI199">
        <f t="shared" si="52"/>
        <v>2.6561646785831946E-2</v>
      </c>
      <c r="AJ199">
        <v>2001.0417</v>
      </c>
      <c r="AK199">
        <f t="shared" si="48"/>
        <v>371.47328271000015</v>
      </c>
      <c r="AN199">
        <v>2001.0417</v>
      </c>
      <c r="AO199">
        <f t="shared" si="49"/>
        <v>371.13047843999993</v>
      </c>
      <c r="AP199">
        <v>370.6</v>
      </c>
    </row>
    <row r="200" spans="14:42">
      <c r="N200" s="8"/>
      <c r="O200" s="8"/>
      <c r="Q200" s="8"/>
      <c r="R200" s="8"/>
      <c r="T200" s="8"/>
      <c r="U200" s="8"/>
      <c r="X200" s="8"/>
      <c r="Y200" s="8"/>
      <c r="Z200" s="8"/>
      <c r="AA200" s="8"/>
      <c r="AB200">
        <v>1974</v>
      </c>
      <c r="AC200">
        <v>8</v>
      </c>
      <c r="AD200">
        <v>1974.625</v>
      </c>
      <c r="AE200">
        <v>329.15</v>
      </c>
      <c r="AF200">
        <v>330.54</v>
      </c>
      <c r="AG200">
        <f t="shared" si="50"/>
        <v>330.4744001312805</v>
      </c>
      <c r="AH200">
        <f t="shared" si="51"/>
        <v>45.44</v>
      </c>
      <c r="AI200">
        <f t="shared" si="52"/>
        <v>4.3033427760178003E-3</v>
      </c>
      <c r="AJ200">
        <v>2001.125</v>
      </c>
      <c r="AK200">
        <f t="shared" si="48"/>
        <v>371.60708750000003</v>
      </c>
      <c r="AN200">
        <v>2001.125</v>
      </c>
      <c r="AO200">
        <f t="shared" si="49"/>
        <v>371.28485000000001</v>
      </c>
      <c r="AP200">
        <v>370.95</v>
      </c>
    </row>
    <row r="201" spans="14:42">
      <c r="N201" s="8"/>
      <c r="O201" s="8"/>
      <c r="Q201" s="8"/>
      <c r="R201" s="8"/>
      <c r="T201" s="8"/>
      <c r="U201" s="8"/>
      <c r="X201" s="8"/>
      <c r="Y201" s="8"/>
      <c r="Z201" s="8"/>
      <c r="AA201" s="8"/>
      <c r="AB201">
        <v>1974</v>
      </c>
      <c r="AC201">
        <v>9</v>
      </c>
      <c r="AD201">
        <v>1974.7083</v>
      </c>
      <c r="AE201">
        <v>327.33</v>
      </c>
      <c r="AF201">
        <v>330.44</v>
      </c>
      <c r="AG201">
        <f t="shared" si="50"/>
        <v>330.57606558230123</v>
      </c>
      <c r="AH201">
        <f t="shared" si="51"/>
        <v>45.529999999999973</v>
      </c>
      <c r="AI201">
        <f t="shared" si="52"/>
        <v>1.8513842686972252E-2</v>
      </c>
      <c r="AJ201">
        <v>2001.2083</v>
      </c>
      <c r="AK201">
        <f t="shared" si="48"/>
        <v>371.74089228999992</v>
      </c>
      <c r="AN201">
        <v>2001.2083</v>
      </c>
      <c r="AO201">
        <f t="shared" si="49"/>
        <v>371.43922156000008</v>
      </c>
      <c r="AP201">
        <v>371.06</v>
      </c>
    </row>
    <row r="202" spans="14:42">
      <c r="N202" s="8"/>
      <c r="O202" s="8"/>
      <c r="Q202" s="8"/>
      <c r="R202" s="8"/>
      <c r="T202" s="8"/>
      <c r="U202" s="8"/>
      <c r="X202" s="8"/>
      <c r="Y202" s="8"/>
      <c r="Z202" s="8"/>
      <c r="AA202" s="8"/>
      <c r="AB202">
        <v>1974</v>
      </c>
      <c r="AC202">
        <v>10</v>
      </c>
      <c r="AD202">
        <v>1974.7917</v>
      </c>
      <c r="AE202">
        <v>327.27999999999997</v>
      </c>
      <c r="AF202">
        <v>330.53</v>
      </c>
      <c r="AG202">
        <f t="shared" si="50"/>
        <v>330.67809686266054</v>
      </c>
      <c r="AH202">
        <f t="shared" si="51"/>
        <v>45.5</v>
      </c>
      <c r="AI202">
        <f t="shared" si="52"/>
        <v>2.1932680729902509E-2</v>
      </c>
      <c r="AJ202">
        <v>2001.2917</v>
      </c>
      <c r="AK202">
        <f t="shared" si="48"/>
        <v>371.87485771000001</v>
      </c>
      <c r="AN202">
        <v>2001.2917</v>
      </c>
      <c r="AO202">
        <f t="shared" si="49"/>
        <v>371.59377844000028</v>
      </c>
      <c r="AP202">
        <v>370.99</v>
      </c>
    </row>
    <row r="203" spans="14:42">
      <c r="N203" s="8"/>
      <c r="O203" s="8"/>
      <c r="Q203" s="8"/>
      <c r="R203" s="8"/>
      <c r="T203" s="8"/>
      <c r="U203" s="8"/>
      <c r="X203" s="8"/>
      <c r="Y203" s="8"/>
      <c r="Z203" s="8"/>
      <c r="AA203" s="8"/>
      <c r="AB203">
        <v>1974</v>
      </c>
      <c r="AC203">
        <v>11</v>
      </c>
      <c r="AD203">
        <v>1974.875</v>
      </c>
      <c r="AE203">
        <v>328.31</v>
      </c>
      <c r="AF203">
        <v>330.5</v>
      </c>
      <c r="AG203">
        <f t="shared" si="50"/>
        <v>330.78024987607182</v>
      </c>
      <c r="AH203">
        <f t="shared" si="51"/>
        <v>45.54000000000002</v>
      </c>
      <c r="AI203">
        <f t="shared" si="52"/>
        <v>7.853999303827093E-2</v>
      </c>
      <c r="AJ203">
        <v>2001.375</v>
      </c>
      <c r="AK203">
        <f t="shared" si="48"/>
        <v>372.0086624999999</v>
      </c>
      <c r="AN203">
        <v>2001.375</v>
      </c>
      <c r="AO203">
        <f t="shared" si="49"/>
        <v>371.7481499999999</v>
      </c>
      <c r="AP203">
        <v>371.11</v>
      </c>
    </row>
    <row r="204" spans="14:42">
      <c r="N204" s="8"/>
      <c r="O204" s="8"/>
      <c r="Q204" s="8"/>
      <c r="R204" s="8"/>
      <c r="T204" s="8"/>
      <c r="U204" s="8"/>
      <c r="X204" s="8"/>
      <c r="Y204" s="8"/>
      <c r="Z204" s="8"/>
      <c r="AA204" s="8"/>
      <c r="AB204">
        <v>1974</v>
      </c>
      <c r="AC204">
        <v>12</v>
      </c>
      <c r="AD204">
        <v>1974.9583</v>
      </c>
      <c r="AE204">
        <v>329.58</v>
      </c>
      <c r="AF204">
        <v>330.54</v>
      </c>
      <c r="AG204">
        <f t="shared" si="50"/>
        <v>330.88264739987409</v>
      </c>
      <c r="AH204">
        <f t="shared" si="51"/>
        <v>45.839999999999975</v>
      </c>
      <c r="AI204">
        <f t="shared" si="52"/>
        <v>0.11740724064045915</v>
      </c>
      <c r="AJ204">
        <v>2001.4583</v>
      </c>
      <c r="AK204">
        <f t="shared" si="48"/>
        <v>372.14246728999979</v>
      </c>
      <c r="AN204">
        <v>2001.4583</v>
      </c>
      <c r="AO204">
        <f t="shared" si="49"/>
        <v>371.90252155999997</v>
      </c>
      <c r="AP204">
        <v>371.17</v>
      </c>
    </row>
    <row r="205" spans="14:42">
      <c r="N205" s="8"/>
      <c r="O205" s="8"/>
      <c r="Q205" s="8"/>
      <c r="R205" s="8"/>
      <c r="T205" s="8"/>
      <c r="U205" s="8"/>
      <c r="X205" s="8"/>
      <c r="Y205" s="8"/>
      <c r="Z205" s="8"/>
      <c r="AA205" s="8"/>
      <c r="AB205">
        <v>1975</v>
      </c>
      <c r="AC205">
        <v>1</v>
      </c>
      <c r="AD205">
        <v>1975.0417</v>
      </c>
      <c r="AE205">
        <v>330.73</v>
      </c>
      <c r="AF205">
        <v>330.84</v>
      </c>
      <c r="AG205">
        <f t="shared" si="50"/>
        <v>330.98541338727927</v>
      </c>
      <c r="AH205">
        <f t="shared" si="51"/>
        <v>45.850000000000023</v>
      </c>
      <c r="AI205">
        <f t="shared" si="52"/>
        <v>2.1145053200037033E-2</v>
      </c>
      <c r="AJ205">
        <v>2001.5417</v>
      </c>
      <c r="AK205">
        <f t="shared" si="48"/>
        <v>372.27643270999988</v>
      </c>
      <c r="AN205">
        <v>2001.5417</v>
      </c>
      <c r="AO205">
        <f t="shared" si="49"/>
        <v>372.05707844000017</v>
      </c>
      <c r="AP205">
        <v>371.08</v>
      </c>
    </row>
    <row r="206" spans="14:42">
      <c r="N206" s="8"/>
      <c r="O206" s="8"/>
      <c r="Q206" s="8"/>
      <c r="R206" s="8"/>
      <c r="T206" s="8"/>
      <c r="U206" s="8"/>
      <c r="X206" s="8"/>
      <c r="Y206" s="8"/>
      <c r="Z206" s="8"/>
      <c r="AA206" s="8"/>
      <c r="AB206">
        <v>1975</v>
      </c>
      <c r="AC206">
        <v>2</v>
      </c>
      <c r="AD206">
        <v>1975.125</v>
      </c>
      <c r="AE206">
        <v>331.46</v>
      </c>
      <c r="AF206">
        <v>330.85</v>
      </c>
      <c r="AG206">
        <f t="shared" si="50"/>
        <v>331.08830198431235</v>
      </c>
      <c r="AH206">
        <f t="shared" si="51"/>
        <v>45.370000000000005</v>
      </c>
      <c r="AI206">
        <f t="shared" si="52"/>
        <v>5.678783572719364E-2</v>
      </c>
      <c r="AJ206">
        <v>2001.625</v>
      </c>
      <c r="AK206">
        <f t="shared" si="48"/>
        <v>372.41023749999977</v>
      </c>
      <c r="AN206">
        <v>2001.625</v>
      </c>
      <c r="AO206">
        <f t="shared" si="49"/>
        <v>372.21145000000024</v>
      </c>
      <c r="AP206">
        <v>371.39</v>
      </c>
    </row>
    <row r="207" spans="14:42">
      <c r="N207" s="8"/>
      <c r="O207" s="8"/>
      <c r="Q207" s="8"/>
      <c r="R207" s="8"/>
      <c r="T207" s="8"/>
      <c r="U207" s="8"/>
      <c r="X207" s="8"/>
      <c r="Y207" s="8"/>
      <c r="Z207" s="8"/>
      <c r="AA207" s="8"/>
      <c r="AB207">
        <v>1975</v>
      </c>
      <c r="AC207">
        <v>3</v>
      </c>
      <c r="AD207">
        <v>1975.2083</v>
      </c>
      <c r="AE207">
        <v>331.94</v>
      </c>
      <c r="AF207">
        <v>330.37</v>
      </c>
      <c r="AG207">
        <f t="shared" si="50"/>
        <v>331.19143685240732</v>
      </c>
      <c r="AH207">
        <f t="shared" si="51"/>
        <v>45.529999999999973</v>
      </c>
      <c r="AI207">
        <f t="shared" si="52"/>
        <v>0.67475850249283953</v>
      </c>
      <c r="AJ207">
        <v>2001.7083</v>
      </c>
      <c r="AK207">
        <f t="shared" si="48"/>
        <v>372.54404229000011</v>
      </c>
      <c r="AN207">
        <v>2001.7083</v>
      </c>
      <c r="AO207">
        <f t="shared" si="49"/>
        <v>372.36582156000031</v>
      </c>
      <c r="AP207">
        <v>371.61</v>
      </c>
    </row>
    <row r="208" spans="14:42">
      <c r="N208" s="8"/>
      <c r="O208" s="8"/>
      <c r="Q208" s="8"/>
      <c r="R208" s="8"/>
      <c r="T208" s="8"/>
      <c r="U208" s="8"/>
      <c r="X208" s="8"/>
      <c r="Y208" s="8"/>
      <c r="Z208" s="8"/>
      <c r="AA208" s="8"/>
      <c r="AB208">
        <v>1975</v>
      </c>
      <c r="AC208">
        <v>4</v>
      </c>
      <c r="AD208">
        <v>1975.2917</v>
      </c>
      <c r="AE208">
        <v>333.11</v>
      </c>
      <c r="AF208">
        <v>330.53</v>
      </c>
      <c r="AG208">
        <f t="shared" si="50"/>
        <v>331.29494283733891</v>
      </c>
      <c r="AH208">
        <f t="shared" si="51"/>
        <v>45.980000000000018</v>
      </c>
      <c r="AI208">
        <f t="shared" si="52"/>
        <v>0.58513754439614118</v>
      </c>
      <c r="AJ208">
        <v>2001.7917</v>
      </c>
      <c r="AK208">
        <f t="shared" si="48"/>
        <v>372.67800770999975</v>
      </c>
      <c r="AN208">
        <v>2001.7917</v>
      </c>
      <c r="AO208">
        <f t="shared" si="49"/>
        <v>372.52037844000006</v>
      </c>
      <c r="AP208">
        <v>371.85</v>
      </c>
    </row>
    <row r="209" spans="14:42">
      <c r="N209" s="8"/>
      <c r="O209" s="8"/>
      <c r="Q209" s="8"/>
      <c r="R209" s="8"/>
      <c r="T209" s="8"/>
      <c r="U209" s="8"/>
      <c r="X209" s="8"/>
      <c r="Y209" s="8"/>
      <c r="Z209" s="8"/>
      <c r="AA209" s="8"/>
      <c r="AB209">
        <v>1975</v>
      </c>
      <c r="AC209">
        <v>5</v>
      </c>
      <c r="AD209">
        <v>1975.375</v>
      </c>
      <c r="AE209">
        <v>333.95</v>
      </c>
      <c r="AF209">
        <v>330.98</v>
      </c>
      <c r="AG209">
        <f t="shared" si="50"/>
        <v>331.39857231478578</v>
      </c>
      <c r="AH209">
        <f t="shared" si="51"/>
        <v>46.009999999999991</v>
      </c>
      <c r="AI209">
        <f t="shared" si="52"/>
        <v>0.17520278270511183</v>
      </c>
      <c r="AJ209">
        <v>2001.875</v>
      </c>
      <c r="AK209">
        <f t="shared" si="48"/>
        <v>372.81181250000009</v>
      </c>
      <c r="AN209">
        <v>2001.875</v>
      </c>
      <c r="AO209">
        <f t="shared" si="49"/>
        <v>372.67475000000013</v>
      </c>
      <c r="AP209">
        <v>371.92</v>
      </c>
    </row>
    <row r="210" spans="14:42">
      <c r="N210" s="8"/>
      <c r="O210" s="8"/>
      <c r="Q210" s="8"/>
      <c r="R210" s="8"/>
      <c r="T210" s="8"/>
      <c r="U210" s="8"/>
      <c r="X210" s="8"/>
      <c r="Y210" s="8"/>
      <c r="Z210" s="8"/>
      <c r="AA210" s="8"/>
      <c r="AB210">
        <v>1975</v>
      </c>
      <c r="AC210">
        <v>6</v>
      </c>
      <c r="AD210">
        <v>1975.4583</v>
      </c>
      <c r="AE210">
        <v>333.42</v>
      </c>
      <c r="AF210">
        <v>331.01</v>
      </c>
      <c r="AG210">
        <f t="shared" si="50"/>
        <v>331.50244983664368</v>
      </c>
      <c r="AH210">
        <f t="shared" si="51"/>
        <v>46.120000000000005</v>
      </c>
      <c r="AI210">
        <f t="shared" si="52"/>
        <v>0.24250684161039349</v>
      </c>
      <c r="AJ210">
        <v>2001.9583</v>
      </c>
      <c r="AK210">
        <f t="shared" si="48"/>
        <v>372.94561728999997</v>
      </c>
      <c r="AN210">
        <v>2001.9583</v>
      </c>
      <c r="AO210">
        <f t="shared" si="49"/>
        <v>372.8291215600002</v>
      </c>
      <c r="AP210">
        <v>372.09</v>
      </c>
    </row>
    <row r="211" spans="14:42">
      <c r="N211" s="8"/>
      <c r="O211" s="8"/>
      <c r="Q211" s="8"/>
      <c r="R211" s="8"/>
      <c r="T211" s="8"/>
      <c r="U211" s="8"/>
      <c r="X211" s="8"/>
      <c r="Y211" s="8"/>
      <c r="Z211" s="8"/>
      <c r="AA211" s="8"/>
      <c r="AB211">
        <v>1975</v>
      </c>
      <c r="AC211">
        <v>7</v>
      </c>
      <c r="AD211">
        <v>1975.5417</v>
      </c>
      <c r="AE211">
        <v>331.97</v>
      </c>
      <c r="AF211">
        <v>331.12</v>
      </c>
      <c r="AG211">
        <f t="shared" si="50"/>
        <v>331.6067011476768</v>
      </c>
      <c r="AH211">
        <f t="shared" si="51"/>
        <v>46.329999999999984</v>
      </c>
      <c r="AI211">
        <f t="shared" si="52"/>
        <v>0.23687800714991142</v>
      </c>
      <c r="AJ211">
        <v>2002.0417</v>
      </c>
      <c r="AK211">
        <f t="shared" si="48"/>
        <v>373.07958271000007</v>
      </c>
      <c r="AN211">
        <v>2002.0417</v>
      </c>
      <c r="AO211">
        <f t="shared" si="49"/>
        <v>372.98367843999995</v>
      </c>
      <c r="AP211">
        <v>372.48</v>
      </c>
    </row>
    <row r="212" spans="14:42">
      <c r="N212" s="8"/>
      <c r="O212" s="8"/>
      <c r="Q212" s="8"/>
      <c r="R212" s="8"/>
      <c r="T212" s="8"/>
      <c r="U212" s="8"/>
      <c r="X212" s="8"/>
      <c r="Y212" s="8"/>
      <c r="Z212" s="8"/>
      <c r="AA212" s="8"/>
      <c r="AB212">
        <v>1975</v>
      </c>
      <c r="AC212">
        <v>8</v>
      </c>
      <c r="AD212">
        <v>1975.625</v>
      </c>
      <c r="AE212">
        <v>329.95</v>
      </c>
      <c r="AF212">
        <v>331.33</v>
      </c>
      <c r="AG212">
        <f t="shared" si="50"/>
        <v>331.71107684047058</v>
      </c>
      <c r="AH212">
        <f t="shared" si="51"/>
        <v>46.600000000000023</v>
      </c>
      <c r="AI212">
        <f t="shared" si="52"/>
        <v>0.14521955834305375</v>
      </c>
      <c r="AJ212">
        <v>2002.125</v>
      </c>
      <c r="AK212">
        <f t="shared" si="48"/>
        <v>373.21338749999995</v>
      </c>
      <c r="AN212">
        <v>2002.125</v>
      </c>
      <c r="AO212">
        <f t="shared" si="49"/>
        <v>373.13805000000002</v>
      </c>
      <c r="AP212">
        <v>372.49</v>
      </c>
    </row>
    <row r="213" spans="14:42">
      <c r="N213" s="8"/>
      <c r="O213" s="8"/>
      <c r="Q213" s="8"/>
      <c r="R213" s="8"/>
      <c r="T213" s="8"/>
      <c r="U213" s="8"/>
      <c r="X213" s="8"/>
      <c r="Y213" s="8"/>
      <c r="Z213" s="8"/>
      <c r="AA213" s="8"/>
      <c r="AB213">
        <v>1975</v>
      </c>
      <c r="AC213">
        <v>9</v>
      </c>
      <c r="AD213">
        <v>1975.7083</v>
      </c>
      <c r="AE213">
        <v>328.5</v>
      </c>
      <c r="AF213">
        <v>331.6</v>
      </c>
      <c r="AG213">
        <f t="shared" si="50"/>
        <v>331.81570236379412</v>
      </c>
      <c r="AH213">
        <f t="shared" si="51"/>
        <v>46.620000000000005</v>
      </c>
      <c r="AI213">
        <f t="shared" si="52"/>
        <v>4.6527509746359587E-2</v>
      </c>
      <c r="AJ213">
        <v>2002.2083</v>
      </c>
      <c r="AK213">
        <f t="shared" si="48"/>
        <v>373.34719228999984</v>
      </c>
      <c r="AN213">
        <v>2002.2083</v>
      </c>
      <c r="AO213">
        <f t="shared" si="49"/>
        <v>373.29242156000009</v>
      </c>
      <c r="AP213">
        <v>372.61</v>
      </c>
    </row>
    <row r="214" spans="14:42">
      <c r="N214" s="8"/>
      <c r="O214" s="8"/>
      <c r="Q214" s="8"/>
      <c r="R214" s="8"/>
      <c r="T214" s="8"/>
      <c r="U214" s="8"/>
      <c r="X214" s="8"/>
      <c r="Y214" s="8"/>
      <c r="Z214" s="8"/>
      <c r="AA214" s="8"/>
      <c r="AB214">
        <v>1975</v>
      </c>
      <c r="AC214">
        <v>10</v>
      </c>
      <c r="AD214">
        <v>1975.7917</v>
      </c>
      <c r="AE214">
        <v>328.36</v>
      </c>
      <c r="AF214">
        <v>331.62</v>
      </c>
      <c r="AG214">
        <f t="shared" si="50"/>
        <v>331.92070436787469</v>
      </c>
      <c r="AH214">
        <f t="shared" si="51"/>
        <v>46.569999999999993</v>
      </c>
      <c r="AI214">
        <f t="shared" si="52"/>
        <v>9.0423116858914965E-2</v>
      </c>
      <c r="AJ214">
        <v>2002.2917</v>
      </c>
      <c r="AK214">
        <f t="shared" si="48"/>
        <v>373.48115770999993</v>
      </c>
      <c r="AN214">
        <v>2002.2917</v>
      </c>
      <c r="AO214">
        <f t="shared" si="49"/>
        <v>373.44697844000029</v>
      </c>
      <c r="AP214">
        <v>372.54</v>
      </c>
    </row>
    <row r="215" spans="14:42">
      <c r="N215" s="8"/>
      <c r="O215" s="8"/>
      <c r="Q215" s="8"/>
      <c r="R215" s="8"/>
      <c r="T215" s="8"/>
      <c r="U215" s="8"/>
      <c r="X215" s="8"/>
      <c r="Y215" s="8"/>
      <c r="Z215" s="8"/>
      <c r="AA215" s="8"/>
      <c r="AB215">
        <v>1975</v>
      </c>
      <c r="AC215">
        <v>11</v>
      </c>
      <c r="AD215">
        <v>1975.875</v>
      </c>
      <c r="AE215">
        <v>329.38</v>
      </c>
      <c r="AF215">
        <v>331.57</v>
      </c>
      <c r="AG215">
        <f t="shared" si="50"/>
        <v>332.02583164936436</v>
      </c>
      <c r="AH215">
        <f t="shared" si="51"/>
        <v>46.740000000000009</v>
      </c>
      <c r="AI215">
        <f t="shared" si="52"/>
        <v>0.2077824925622421</v>
      </c>
      <c r="AJ215">
        <v>2002.375</v>
      </c>
      <c r="AK215">
        <f t="shared" si="48"/>
        <v>373.61496249999982</v>
      </c>
      <c r="AN215">
        <v>2002.375</v>
      </c>
      <c r="AO215">
        <f t="shared" si="49"/>
        <v>373.60134999999991</v>
      </c>
      <c r="AP215">
        <v>372.98</v>
      </c>
    </row>
    <row r="216" spans="14:42">
      <c r="N216" s="8"/>
      <c r="O216" s="8"/>
      <c r="Q216" s="8"/>
      <c r="R216" s="8"/>
      <c r="T216" s="8"/>
      <c r="U216" s="8"/>
      <c r="X216" s="8"/>
      <c r="Y216" s="8"/>
      <c r="Z216" s="8"/>
      <c r="AA216" s="8"/>
      <c r="AB216">
        <v>1975</v>
      </c>
      <c r="AC216">
        <v>12</v>
      </c>
      <c r="AD216">
        <v>1975.9583</v>
      </c>
      <c r="AE216">
        <v>330.78</v>
      </c>
      <c r="AF216">
        <v>331.74</v>
      </c>
      <c r="AG216">
        <f t="shared" si="50"/>
        <v>332.13121056036397</v>
      </c>
      <c r="AH216">
        <f t="shared" si="51"/>
        <v>46.670000000000016</v>
      </c>
      <c r="AI216">
        <f t="shared" si="52"/>
        <v>0.15304570254028269</v>
      </c>
      <c r="AJ216">
        <v>2002.4583</v>
      </c>
      <c r="AK216">
        <f t="shared" si="48"/>
        <v>373.74876729000016</v>
      </c>
      <c r="AN216">
        <v>2002.4583</v>
      </c>
      <c r="AO216">
        <f t="shared" si="49"/>
        <v>373.75572155999998</v>
      </c>
      <c r="AP216">
        <v>373.46</v>
      </c>
    </row>
    <row r="217" spans="14:42">
      <c r="N217" s="8"/>
      <c r="O217" s="8"/>
      <c r="Q217" s="8"/>
      <c r="R217" s="8"/>
      <c r="T217" s="8"/>
      <c r="U217" s="8"/>
      <c r="X217" s="8"/>
      <c r="Y217" s="8"/>
      <c r="Z217" s="8"/>
      <c r="AA217" s="8"/>
      <c r="AB217">
        <v>1976</v>
      </c>
      <c r="AC217">
        <v>1</v>
      </c>
      <c r="AD217">
        <v>1976.0417</v>
      </c>
      <c r="AE217">
        <v>331.56</v>
      </c>
      <c r="AF217">
        <v>331.67</v>
      </c>
      <c r="AG217">
        <f t="shared" si="50"/>
        <v>332.23696866308427</v>
      </c>
      <c r="AH217">
        <f t="shared" si="51"/>
        <v>47.139999999999986</v>
      </c>
      <c r="AI217">
        <f t="shared" si="52"/>
        <v>0.32145346491954568</v>
      </c>
      <c r="AJ217">
        <v>2002.5417</v>
      </c>
      <c r="AK217">
        <f t="shared" si="48"/>
        <v>373.8827327099998</v>
      </c>
      <c r="AN217">
        <v>2002.5417</v>
      </c>
      <c r="AO217">
        <f t="shared" si="49"/>
        <v>373.91027844000018</v>
      </c>
      <c r="AP217">
        <v>373.58</v>
      </c>
    </row>
    <row r="218" spans="14:42">
      <c r="N218" s="8"/>
      <c r="O218" s="8"/>
      <c r="Q218" s="8"/>
      <c r="R218" s="8"/>
      <c r="T218" s="8"/>
      <c r="U218" s="8"/>
      <c r="X218" s="8"/>
      <c r="Y218" s="8"/>
      <c r="Z218" s="8"/>
      <c r="AA218" s="8"/>
      <c r="AB218">
        <v>1976</v>
      </c>
      <c r="AC218">
        <v>2</v>
      </c>
      <c r="AD218">
        <v>1976.125</v>
      </c>
      <c r="AE218">
        <v>332.74</v>
      </c>
      <c r="AF218">
        <v>332.14</v>
      </c>
      <c r="AG218">
        <f t="shared" si="50"/>
        <v>332.34285294531122</v>
      </c>
      <c r="AH218">
        <f t="shared" si="51"/>
        <v>46.779999999999973</v>
      </c>
      <c r="AI218">
        <f t="shared" si="52"/>
        <v>4.1149317421443121E-2</v>
      </c>
      <c r="AJ218">
        <v>2002.625</v>
      </c>
      <c r="AK218">
        <f t="shared" si="48"/>
        <v>374.01653750000014</v>
      </c>
      <c r="AN218">
        <v>2002.625</v>
      </c>
      <c r="AO218">
        <f t="shared" si="49"/>
        <v>374.06465000000026</v>
      </c>
      <c r="AP218">
        <v>373.7</v>
      </c>
    </row>
    <row r="219" spans="14:42">
      <c r="N219" s="8"/>
      <c r="O219" s="8"/>
      <c r="Q219" s="8"/>
      <c r="R219" s="8"/>
      <c r="T219" s="8"/>
      <c r="U219" s="8"/>
      <c r="X219" s="8"/>
      <c r="Y219" s="8"/>
      <c r="Z219" s="8"/>
      <c r="AA219" s="8"/>
      <c r="AB219">
        <v>1976</v>
      </c>
      <c r="AC219">
        <v>3</v>
      </c>
      <c r="AD219">
        <v>1976.2083</v>
      </c>
      <c r="AE219">
        <v>333.36</v>
      </c>
      <c r="AF219">
        <v>331.78</v>
      </c>
      <c r="AG219">
        <f t="shared" si="50"/>
        <v>332.44899066898233</v>
      </c>
      <c r="AH219">
        <f t="shared" si="51"/>
        <v>47.160000000000025</v>
      </c>
      <c r="AI219">
        <f t="shared" si="52"/>
        <v>0.44754851518546579</v>
      </c>
      <c r="AJ219">
        <v>2002.7083</v>
      </c>
      <c r="AK219">
        <f t="shared" si="48"/>
        <v>374.15034229000003</v>
      </c>
      <c r="AN219">
        <v>2002.7083</v>
      </c>
      <c r="AO219">
        <f t="shared" si="49"/>
        <v>374.21902156000033</v>
      </c>
      <c r="AP219">
        <v>374.29</v>
      </c>
    </row>
    <row r="220" spans="14:42">
      <c r="N220" s="8"/>
      <c r="O220" s="8"/>
      <c r="Q220" s="8"/>
      <c r="R220" s="8"/>
      <c r="T220" s="8"/>
      <c r="U220" s="8"/>
      <c r="X220" s="8"/>
      <c r="Y220" s="8"/>
      <c r="Z220" s="8"/>
      <c r="AA220" s="8"/>
      <c r="AB220">
        <v>1976</v>
      </c>
      <c r="AC220">
        <v>4</v>
      </c>
      <c r="AD220">
        <v>1976.2917</v>
      </c>
      <c r="AE220">
        <v>334.74</v>
      </c>
      <c r="AF220">
        <v>332.16</v>
      </c>
      <c r="AG220">
        <f t="shared" si="50"/>
        <v>332.5555103148584</v>
      </c>
      <c r="AH220">
        <f t="shared" si="51"/>
        <v>46.75</v>
      </c>
      <c r="AI220">
        <f t="shared" si="52"/>
        <v>0.1564284091593672</v>
      </c>
      <c r="AJ220">
        <v>2002.7917</v>
      </c>
      <c r="AK220">
        <f t="shared" si="48"/>
        <v>374.28430771000012</v>
      </c>
      <c r="AN220">
        <v>2002.7917</v>
      </c>
      <c r="AO220">
        <f t="shared" si="49"/>
        <v>374.37357844000007</v>
      </c>
      <c r="AP220">
        <v>374.06</v>
      </c>
    </row>
    <row r="221" spans="14:42">
      <c r="N221" s="8"/>
      <c r="O221" s="8"/>
      <c r="Q221" s="8"/>
      <c r="R221" s="8"/>
      <c r="T221" s="8"/>
      <c r="U221" s="8"/>
      <c r="X221" s="8"/>
      <c r="Y221" s="8"/>
      <c r="Z221" s="8"/>
      <c r="AA221" s="8"/>
      <c r="AB221">
        <v>1976</v>
      </c>
      <c r="AC221">
        <v>5</v>
      </c>
      <c r="AD221">
        <v>1976.375</v>
      </c>
      <c r="AE221">
        <v>334.72</v>
      </c>
      <c r="AF221">
        <v>331.75</v>
      </c>
      <c r="AG221">
        <f t="shared" si="50"/>
        <v>332.66215704883501</v>
      </c>
      <c r="AH221">
        <f t="shared" si="51"/>
        <v>46.56</v>
      </c>
      <c r="AI221">
        <f t="shared" si="52"/>
        <v>0.83203048173940031</v>
      </c>
      <c r="AJ221">
        <v>2002.875</v>
      </c>
      <c r="AK221">
        <f t="shared" si="48"/>
        <v>374.41811250000001</v>
      </c>
      <c r="AN221">
        <v>2002.875</v>
      </c>
      <c r="AO221">
        <f t="shared" si="49"/>
        <v>374.52795000000015</v>
      </c>
      <c r="AP221">
        <v>374.52</v>
      </c>
    </row>
    <row r="222" spans="14:42">
      <c r="N222" s="8"/>
      <c r="O222" s="8"/>
      <c r="Q222" s="8"/>
      <c r="R222" s="8"/>
      <c r="T222" s="8"/>
      <c r="U222" s="8"/>
      <c r="X222" s="8"/>
      <c r="Y222" s="8"/>
      <c r="Z222" s="8"/>
      <c r="AA222" s="8"/>
      <c r="AB222">
        <v>1976</v>
      </c>
      <c r="AC222">
        <v>6</v>
      </c>
      <c r="AD222">
        <v>1976.4583</v>
      </c>
      <c r="AE222">
        <v>333.98</v>
      </c>
      <c r="AF222">
        <v>331.56</v>
      </c>
      <c r="AG222">
        <f t="shared" si="50"/>
        <v>332.76905904923746</v>
      </c>
      <c r="AH222">
        <f t="shared" si="51"/>
        <v>47.230000000000018</v>
      </c>
      <c r="AI222">
        <f t="shared" si="52"/>
        <v>1.461823784542974</v>
      </c>
      <c r="AJ222">
        <v>2002.9583</v>
      </c>
      <c r="AK222">
        <f t="shared" si="48"/>
        <v>374.55191728999989</v>
      </c>
      <c r="AN222">
        <v>2002.9583</v>
      </c>
      <c r="AO222">
        <f t="shared" si="49"/>
        <v>374.68232156000022</v>
      </c>
      <c r="AP222">
        <v>374.72</v>
      </c>
    </row>
    <row r="223" spans="14:42">
      <c r="N223" s="8"/>
      <c r="O223" s="8"/>
      <c r="Q223" s="8"/>
      <c r="R223" s="8"/>
      <c r="T223" s="8"/>
      <c r="U223" s="8"/>
      <c r="X223" s="8"/>
      <c r="Y223" s="8"/>
      <c r="Z223" s="8"/>
      <c r="AA223" s="8"/>
      <c r="AB223">
        <v>1976</v>
      </c>
      <c r="AC223">
        <v>7</v>
      </c>
      <c r="AD223">
        <v>1976.5417</v>
      </c>
      <c r="AE223">
        <v>333.08</v>
      </c>
      <c r="AF223">
        <v>332.23</v>
      </c>
      <c r="AG223">
        <f t="shared" si="50"/>
        <v>332.8763457219913</v>
      </c>
      <c r="AH223">
        <f t="shared" si="51"/>
        <v>47.069999999999993</v>
      </c>
      <c r="AI223">
        <f t="shared" si="52"/>
        <v>0.41776279233643049</v>
      </c>
      <c r="AJ223">
        <v>2003.0417</v>
      </c>
      <c r="AK223">
        <f t="shared" si="48"/>
        <v>374.68588270999999</v>
      </c>
      <c r="AN223">
        <v>2003.0417</v>
      </c>
      <c r="AO223">
        <f t="shared" si="49"/>
        <v>374.83687843999996</v>
      </c>
      <c r="AP223">
        <v>374.82</v>
      </c>
    </row>
    <row r="224" spans="14:42">
      <c r="N224" s="8"/>
      <c r="O224" s="8"/>
      <c r="Q224" s="8"/>
      <c r="R224" s="8"/>
      <c r="T224" s="8"/>
      <c r="U224" s="8"/>
      <c r="X224" s="8"/>
      <c r="Y224" s="8"/>
      <c r="Z224" s="8"/>
      <c r="AA224" s="8"/>
      <c r="AB224">
        <v>1976</v>
      </c>
      <c r="AC224">
        <v>8</v>
      </c>
      <c r="AD224">
        <v>1976.625</v>
      </c>
      <c r="AE224">
        <v>330.68</v>
      </c>
      <c r="AF224">
        <v>332.07</v>
      </c>
      <c r="AG224">
        <f t="shared" si="50"/>
        <v>332.98376039798171</v>
      </c>
      <c r="AH224">
        <f t="shared" si="51"/>
        <v>47.069999999999993</v>
      </c>
      <c r="AI224">
        <f t="shared" si="52"/>
        <v>0.83495806491970881</v>
      </c>
      <c r="AJ224">
        <v>2003.125</v>
      </c>
      <c r="AK224">
        <f t="shared" si="48"/>
        <v>374.81968749999987</v>
      </c>
      <c r="AN224">
        <v>2003.125</v>
      </c>
      <c r="AO224">
        <f t="shared" si="49"/>
        <v>374.99125000000004</v>
      </c>
      <c r="AP224">
        <v>374.95</v>
      </c>
    </row>
    <row r="225" spans="14:42">
      <c r="N225" s="8"/>
      <c r="O225" s="8"/>
      <c r="Q225" s="8"/>
      <c r="R225" s="8"/>
      <c r="T225" s="8"/>
      <c r="U225" s="8"/>
      <c r="X225" s="8"/>
      <c r="Y225" s="8"/>
      <c r="Z225" s="8"/>
      <c r="AA225" s="8"/>
      <c r="AB225">
        <v>1976</v>
      </c>
      <c r="AC225">
        <v>9</v>
      </c>
      <c r="AD225">
        <v>1976.7083</v>
      </c>
      <c r="AE225">
        <v>328.96</v>
      </c>
      <c r="AF225">
        <v>332.07</v>
      </c>
      <c r="AG225">
        <f t="shared" si="50"/>
        <v>333.0914321785209</v>
      </c>
      <c r="AH225">
        <f t="shared" si="51"/>
        <v>46.980000000000018</v>
      </c>
      <c r="AI225">
        <f t="shared" si="52"/>
        <v>1.0433236953179739</v>
      </c>
      <c r="AJ225">
        <v>2003.2083</v>
      </c>
      <c r="AK225">
        <f t="shared" si="48"/>
        <v>374.95349228999976</v>
      </c>
      <c r="AN225">
        <v>2003.2083</v>
      </c>
      <c r="AO225">
        <f t="shared" si="49"/>
        <v>375.14562156000011</v>
      </c>
      <c r="AP225">
        <v>374.99</v>
      </c>
    </row>
    <row r="226" spans="14:42">
      <c r="N226" s="8"/>
      <c r="O226" s="8"/>
      <c r="Q226" s="8"/>
      <c r="R226" s="8"/>
      <c r="T226" s="8"/>
      <c r="U226" s="8"/>
      <c r="X226" s="8"/>
      <c r="Y226" s="8"/>
      <c r="Z226" s="8"/>
      <c r="AA226" s="8"/>
      <c r="AB226">
        <v>1976</v>
      </c>
      <c r="AC226">
        <v>10</v>
      </c>
      <c r="AD226">
        <v>1976.7917</v>
      </c>
      <c r="AE226">
        <v>328.72</v>
      </c>
      <c r="AF226">
        <v>331.98</v>
      </c>
      <c r="AG226">
        <f t="shared" si="50"/>
        <v>333.19949140136055</v>
      </c>
      <c r="AH226">
        <f t="shared" si="51"/>
        <v>47.350000000000023</v>
      </c>
      <c r="AI226">
        <f t="shared" si="52"/>
        <v>1.4871592779922655</v>
      </c>
      <c r="AJ226">
        <v>2003.2917</v>
      </c>
      <c r="AK226">
        <f t="shared" si="48"/>
        <v>375.08745770999985</v>
      </c>
      <c r="AN226">
        <v>2003.2917</v>
      </c>
      <c r="AO226">
        <f t="shared" si="49"/>
        <v>375.30017844000031</v>
      </c>
      <c r="AP226">
        <v>375.24</v>
      </c>
    </row>
    <row r="227" spans="14:42">
      <c r="N227" s="8"/>
      <c r="O227" s="8"/>
      <c r="Q227" s="8"/>
      <c r="R227" s="8"/>
      <c r="T227" s="8"/>
      <c r="U227" s="8"/>
      <c r="X227" s="8"/>
      <c r="Y227" s="8"/>
      <c r="Z227" s="8"/>
      <c r="AA227" s="8"/>
      <c r="AB227">
        <v>1976</v>
      </c>
      <c r="AC227">
        <v>11</v>
      </c>
      <c r="AD227">
        <v>1976.875</v>
      </c>
      <c r="AE227">
        <v>330.16</v>
      </c>
      <c r="AF227">
        <v>332.35</v>
      </c>
      <c r="AG227">
        <f t="shared" si="50"/>
        <v>333.30767954916308</v>
      </c>
      <c r="AH227">
        <f t="shared" si="51"/>
        <v>47.589999999999975</v>
      </c>
      <c r="AI227">
        <f t="shared" si="52"/>
        <v>0.91715011888516285</v>
      </c>
      <c r="AJ227">
        <v>2003.375</v>
      </c>
      <c r="AK227">
        <f t="shared" si="48"/>
        <v>375.22126249999974</v>
      </c>
      <c r="AN227">
        <v>2003.375</v>
      </c>
      <c r="AO227">
        <f t="shared" si="49"/>
        <v>375.45454999999993</v>
      </c>
      <c r="AP227">
        <v>375.73</v>
      </c>
    </row>
    <row r="228" spans="14:42">
      <c r="N228" s="8"/>
      <c r="O228" s="8"/>
      <c r="Q228" s="8"/>
      <c r="R228" s="8"/>
      <c r="T228" s="8"/>
      <c r="U228" s="8"/>
      <c r="X228" s="8"/>
      <c r="Y228" s="8"/>
      <c r="Z228" s="8"/>
      <c r="AA228" s="8"/>
      <c r="AB228">
        <v>1976</v>
      </c>
      <c r="AC228">
        <v>12</v>
      </c>
      <c r="AD228">
        <v>1976.9583</v>
      </c>
      <c r="AE228">
        <v>331.62</v>
      </c>
      <c r="AF228">
        <v>332.59</v>
      </c>
      <c r="AG228">
        <f t="shared" si="50"/>
        <v>333.41612665287334</v>
      </c>
      <c r="AH228">
        <f t="shared" si="51"/>
        <v>47.769999999999982</v>
      </c>
      <c r="AI228">
        <f t="shared" si="52"/>
        <v>0.68248524658775744</v>
      </c>
      <c r="AJ228">
        <v>2003.4583</v>
      </c>
      <c r="AK228">
        <f t="shared" si="48"/>
        <v>375.35506729000008</v>
      </c>
      <c r="AN228">
        <v>2003.4583</v>
      </c>
      <c r="AO228">
        <f t="shared" si="49"/>
        <v>375.60892156</v>
      </c>
      <c r="AP228">
        <v>376.21</v>
      </c>
    </row>
    <row r="229" spans="14:42">
      <c r="N229" s="8"/>
      <c r="O229" s="8"/>
      <c r="Q229" s="8"/>
      <c r="R229" s="8"/>
      <c r="T229" s="8"/>
      <c r="U229" s="8"/>
      <c r="X229" s="8"/>
      <c r="Y229" s="8"/>
      <c r="Z229" s="8"/>
      <c r="AA229" s="8"/>
      <c r="AB229">
        <v>1977</v>
      </c>
      <c r="AC229">
        <v>1</v>
      </c>
      <c r="AD229">
        <v>1977.0417</v>
      </c>
      <c r="AE229">
        <v>332.68</v>
      </c>
      <c r="AF229">
        <v>332.77</v>
      </c>
      <c r="AG229">
        <f t="shared" si="50"/>
        <v>333.52496398877975</v>
      </c>
      <c r="AH229">
        <f t="shared" si="51"/>
        <v>47.579999999999984</v>
      </c>
      <c r="AI229">
        <f t="shared" si="52"/>
        <v>0.5699706243542515</v>
      </c>
      <c r="AJ229">
        <v>2003.5417</v>
      </c>
      <c r="AK229">
        <f t="shared" si="48"/>
        <v>375.48903270999972</v>
      </c>
      <c r="AN229">
        <v>2003.5417</v>
      </c>
      <c r="AO229">
        <f t="shared" si="49"/>
        <v>375.7634784400002</v>
      </c>
      <c r="AP229">
        <v>376.37</v>
      </c>
    </row>
    <row r="230" spans="14:42">
      <c r="N230" s="8"/>
      <c r="O230" s="8"/>
      <c r="Q230" s="8"/>
      <c r="R230" s="8"/>
      <c r="T230" s="8"/>
      <c r="U230" s="8"/>
      <c r="X230" s="8"/>
      <c r="Y230" s="8"/>
      <c r="Z230" s="8"/>
      <c r="AA230" s="8"/>
      <c r="AB230">
        <v>1977</v>
      </c>
      <c r="AC230">
        <v>2</v>
      </c>
      <c r="AD230">
        <v>1977.125</v>
      </c>
      <c r="AE230">
        <v>333.17</v>
      </c>
      <c r="AF230">
        <v>332.58</v>
      </c>
      <c r="AG230">
        <f t="shared" si="50"/>
        <v>333.63393117801172</v>
      </c>
      <c r="AH230">
        <f t="shared" si="51"/>
        <v>48.399999999999977</v>
      </c>
      <c r="AI230">
        <f t="shared" si="52"/>
        <v>1.1107709279852083</v>
      </c>
      <c r="AJ230">
        <v>2003.625</v>
      </c>
      <c r="AK230">
        <f t="shared" si="48"/>
        <v>375.62283750000006</v>
      </c>
      <c r="AN230">
        <v>2003.625</v>
      </c>
      <c r="AO230">
        <f t="shared" si="49"/>
        <v>375.91785000000027</v>
      </c>
      <c r="AP230">
        <v>376.27</v>
      </c>
    </row>
    <row r="231" spans="14:42">
      <c r="N231" s="8"/>
      <c r="O231" s="8"/>
      <c r="Q231" s="8"/>
      <c r="R231" s="8"/>
      <c r="T231" s="8"/>
      <c r="U231" s="8"/>
      <c r="X231" s="8"/>
      <c r="Y231" s="8"/>
      <c r="Z231" s="8"/>
      <c r="AA231" s="8"/>
      <c r="AB231">
        <v>1977</v>
      </c>
      <c r="AC231">
        <v>3</v>
      </c>
      <c r="AD231">
        <v>1977.2083</v>
      </c>
      <c r="AE231">
        <v>334.96</v>
      </c>
      <c r="AF231">
        <v>333.4</v>
      </c>
      <c r="AG231">
        <f t="shared" si="50"/>
        <v>333.74315918784168</v>
      </c>
      <c r="AH231">
        <f t="shared" si="51"/>
        <v>48.54000000000002</v>
      </c>
      <c r="AI231">
        <f t="shared" si="52"/>
        <v>0.1177582282001797</v>
      </c>
      <c r="AJ231">
        <v>2003.7083</v>
      </c>
      <c r="AK231">
        <f t="shared" si="48"/>
        <v>375.75664228999995</v>
      </c>
      <c r="AN231">
        <v>2003.7083</v>
      </c>
      <c r="AO231">
        <f t="shared" si="49"/>
        <v>376.07222155999989</v>
      </c>
      <c r="AP231">
        <v>376.65</v>
      </c>
    </row>
    <row r="232" spans="14:42">
      <c r="N232" s="8"/>
      <c r="O232" s="8"/>
      <c r="Q232" s="8"/>
      <c r="R232" s="8"/>
      <c r="T232" s="8"/>
      <c r="U232" s="8"/>
      <c r="X232" s="8"/>
      <c r="Y232" s="8"/>
      <c r="Z232" s="8"/>
      <c r="AA232" s="8"/>
      <c r="AB232">
        <v>1977</v>
      </c>
      <c r="AC232">
        <v>4</v>
      </c>
      <c r="AD232">
        <v>1977.2917</v>
      </c>
      <c r="AE232">
        <v>336.14</v>
      </c>
      <c r="AF232">
        <v>333.54</v>
      </c>
      <c r="AG232">
        <f t="shared" si="50"/>
        <v>333.85278023985222</v>
      </c>
      <c r="AH232">
        <f t="shared" si="51"/>
        <v>49</v>
      </c>
      <c r="AI232">
        <f t="shared" si="52"/>
        <v>9.7831478442001116E-2</v>
      </c>
      <c r="AJ232">
        <v>2003.7917</v>
      </c>
      <c r="AK232">
        <f t="shared" si="48"/>
        <v>375.89060771000004</v>
      </c>
      <c r="AN232">
        <v>2003.7917</v>
      </c>
      <c r="AO232">
        <f t="shared" si="49"/>
        <v>376.22677844000009</v>
      </c>
      <c r="AP232">
        <v>376.65</v>
      </c>
    </row>
    <row r="233" spans="14:42">
      <c r="N233" s="8"/>
      <c r="O233" s="8"/>
      <c r="Q233" s="8"/>
      <c r="R233" s="8"/>
      <c r="T233" s="8"/>
      <c r="U233" s="8"/>
      <c r="X233" s="8"/>
      <c r="Y233" s="8"/>
      <c r="Z233" s="8"/>
      <c r="AA233" s="8"/>
      <c r="AB233">
        <v>1977</v>
      </c>
      <c r="AC233">
        <v>5</v>
      </c>
      <c r="AD233">
        <v>1977.375</v>
      </c>
      <c r="AE233">
        <v>336.93</v>
      </c>
      <c r="AF233">
        <v>334</v>
      </c>
      <c r="AG233">
        <f t="shared" si="50"/>
        <v>333.96253208023677</v>
      </c>
      <c r="AH233">
        <f t="shared" si="51"/>
        <v>48.79000000000002</v>
      </c>
      <c r="AI233">
        <f t="shared" si="52"/>
        <v>1.4038450113838699E-3</v>
      </c>
      <c r="AJ233">
        <v>2003.875</v>
      </c>
      <c r="AK233">
        <f t="shared" si="48"/>
        <v>376.02441249999993</v>
      </c>
      <c r="AN233">
        <v>2003.875</v>
      </c>
      <c r="AO233">
        <f t="shared" si="49"/>
        <v>376.38115000000016</v>
      </c>
      <c r="AP233">
        <v>376.99</v>
      </c>
    </row>
    <row r="234" spans="14:42">
      <c r="N234" s="8"/>
      <c r="O234" s="8"/>
      <c r="Q234" s="8"/>
      <c r="R234" s="8"/>
      <c r="T234" s="8"/>
      <c r="U234" s="8"/>
      <c r="X234" s="8"/>
      <c r="Y234" s="8"/>
      <c r="Z234" s="8"/>
      <c r="AA234" s="8"/>
      <c r="AB234">
        <v>1977</v>
      </c>
      <c r="AC234">
        <v>6</v>
      </c>
      <c r="AD234">
        <v>1977.4583</v>
      </c>
      <c r="AE234">
        <v>336.17</v>
      </c>
      <c r="AF234">
        <v>333.79</v>
      </c>
      <c r="AG234">
        <f t="shared" si="50"/>
        <v>334.07254661933678</v>
      </c>
      <c r="AH234">
        <f t="shared" si="51"/>
        <v>49.009999999999991</v>
      </c>
      <c r="AI234">
        <f t="shared" si="52"/>
        <v>7.9832592098629737E-2</v>
      </c>
      <c r="AJ234">
        <v>2003.9583</v>
      </c>
      <c r="AK234">
        <f t="shared" si="48"/>
        <v>376.15821728999981</v>
      </c>
      <c r="AN234">
        <v>2003.9583</v>
      </c>
      <c r="AO234">
        <f t="shared" si="49"/>
        <v>376.53552156000023</v>
      </c>
      <c r="AP234">
        <v>376.93</v>
      </c>
    </row>
    <row r="235" spans="14:42">
      <c r="N235" s="8"/>
      <c r="O235" s="8"/>
      <c r="Q235" s="8"/>
      <c r="R235" s="8"/>
      <c r="T235" s="8"/>
      <c r="U235" s="8"/>
      <c r="X235" s="8"/>
      <c r="Y235" s="8"/>
      <c r="Z235" s="8"/>
      <c r="AA235" s="8"/>
      <c r="AB235">
        <v>1977</v>
      </c>
      <c r="AC235">
        <v>7</v>
      </c>
      <c r="AD235">
        <v>1977.5417</v>
      </c>
      <c r="AE235">
        <v>334.89</v>
      </c>
      <c r="AF235">
        <v>334.01</v>
      </c>
      <c r="AG235">
        <f t="shared" si="50"/>
        <v>334.18295703083652</v>
      </c>
      <c r="AH235">
        <f t="shared" si="51"/>
        <v>48.910000000000025</v>
      </c>
      <c r="AI235">
        <f t="shared" si="52"/>
        <v>2.9914134515787782E-2</v>
      </c>
      <c r="AJ235">
        <v>2004.0417</v>
      </c>
      <c r="AK235">
        <f t="shared" si="48"/>
        <v>376.29218270999991</v>
      </c>
      <c r="AN235">
        <v>2004.0417</v>
      </c>
      <c r="AO235">
        <f t="shared" si="49"/>
        <v>376.69007843999998</v>
      </c>
      <c r="AP235">
        <v>376.96</v>
      </c>
    </row>
    <row r="236" spans="14:42">
      <c r="N236" s="8"/>
      <c r="O236" s="8"/>
      <c r="Q236" s="8"/>
      <c r="R236" s="8"/>
      <c r="T236" s="8"/>
      <c r="U236" s="8"/>
      <c r="X236" s="8"/>
      <c r="Y236" s="8"/>
      <c r="Z236" s="8"/>
      <c r="AA236" s="8"/>
      <c r="AB236">
        <v>1977</v>
      </c>
      <c r="AC236">
        <v>8</v>
      </c>
      <c r="AD236">
        <v>1977.625</v>
      </c>
      <c r="AE236">
        <v>332.56</v>
      </c>
      <c r="AF236">
        <v>333.91</v>
      </c>
      <c r="AG236">
        <f t="shared" si="50"/>
        <v>334.29349917249124</v>
      </c>
      <c r="AH236">
        <f t="shared" si="51"/>
        <v>49.360000000000014</v>
      </c>
      <c r="AI236">
        <f t="shared" si="52"/>
        <v>0.14707161530144508</v>
      </c>
      <c r="AJ236">
        <v>2004.125</v>
      </c>
      <c r="AK236">
        <f t="shared" si="48"/>
        <v>376.42598749999979</v>
      </c>
      <c r="AN236">
        <v>2004.125</v>
      </c>
      <c r="AO236">
        <f t="shared" si="49"/>
        <v>376.84445000000005</v>
      </c>
      <c r="AP236">
        <v>377.19</v>
      </c>
    </row>
    <row r="237" spans="14:42">
      <c r="N237" s="8"/>
      <c r="O237" s="8"/>
      <c r="Q237" s="8"/>
      <c r="R237" s="8"/>
      <c r="T237" s="8"/>
      <c r="U237" s="8"/>
      <c r="X237" s="8"/>
      <c r="Y237" s="8"/>
      <c r="Z237" s="8"/>
      <c r="AA237" s="8"/>
      <c r="AB237">
        <v>1977</v>
      </c>
      <c r="AC237">
        <v>9</v>
      </c>
      <c r="AD237">
        <v>1977.7083</v>
      </c>
      <c r="AE237">
        <v>331.29</v>
      </c>
      <c r="AF237">
        <v>334.36</v>
      </c>
      <c r="AG237">
        <f t="shared" si="50"/>
        <v>334.40430590450279</v>
      </c>
      <c r="AH237">
        <f t="shared" si="51"/>
        <v>49.509999999999991</v>
      </c>
      <c r="AI237">
        <f t="shared" si="52"/>
        <v>1.9630131738092881E-3</v>
      </c>
      <c r="AJ237">
        <v>2004.2083</v>
      </c>
      <c r="AK237">
        <f t="shared" si="48"/>
        <v>376.55979229000013</v>
      </c>
      <c r="AN237">
        <v>2004.2083</v>
      </c>
      <c r="AO237">
        <f t="shared" si="49"/>
        <v>376.99882156000012</v>
      </c>
      <c r="AP237">
        <v>377.4</v>
      </c>
    </row>
    <row r="238" spans="14:42">
      <c r="N238" s="8"/>
      <c r="O238" s="8"/>
      <c r="Q238" s="8"/>
      <c r="R238" s="8"/>
      <c r="T238" s="8"/>
      <c r="U238" s="8"/>
      <c r="X238" s="8"/>
      <c r="Y238" s="8"/>
      <c r="Z238" s="8"/>
      <c r="AA238" s="8"/>
      <c r="AB238">
        <v>1977</v>
      </c>
      <c r="AC238">
        <v>10</v>
      </c>
      <c r="AD238">
        <v>1977.7917</v>
      </c>
      <c r="AE238">
        <v>331.28</v>
      </c>
      <c r="AF238">
        <v>334.51</v>
      </c>
      <c r="AG238">
        <f t="shared" si="50"/>
        <v>334.51551135951263</v>
      </c>
      <c r="AH238">
        <f t="shared" si="51"/>
        <v>49.680000000000007</v>
      </c>
      <c r="AI238">
        <f t="shared" si="52"/>
        <v>3.0375083677551894E-5</v>
      </c>
      <c r="AJ238">
        <v>2004.2917</v>
      </c>
      <c r="AK238">
        <f t="shared" si="48"/>
        <v>376.69375770999977</v>
      </c>
      <c r="AN238">
        <v>2004.2917</v>
      </c>
      <c r="AO238">
        <f t="shared" si="49"/>
        <v>377.15337843999987</v>
      </c>
      <c r="AP238">
        <v>377.8</v>
      </c>
    </row>
    <row r="239" spans="14:42">
      <c r="N239" s="8"/>
      <c r="O239" s="8"/>
      <c r="Q239" s="8"/>
      <c r="R239" s="8"/>
      <c r="T239" s="8"/>
      <c r="U239" s="8"/>
      <c r="X239" s="8"/>
      <c r="Y239" s="8"/>
      <c r="Z239" s="8"/>
      <c r="AA239" s="8"/>
      <c r="AB239">
        <v>1977</v>
      </c>
      <c r="AC239">
        <v>11</v>
      </c>
      <c r="AD239">
        <v>1977.875</v>
      </c>
      <c r="AE239">
        <v>332.46</v>
      </c>
      <c r="AF239">
        <v>334.68</v>
      </c>
      <c r="AG239">
        <f t="shared" si="50"/>
        <v>334.6268494932404</v>
      </c>
      <c r="AH239">
        <f t="shared" si="51"/>
        <v>49.579999999999984</v>
      </c>
      <c r="AI239">
        <f t="shared" si="52"/>
        <v>2.8249763688030505E-3</v>
      </c>
      <c r="AJ239">
        <v>2004.375</v>
      </c>
      <c r="AK239">
        <f t="shared" si="48"/>
        <v>376.82756250000011</v>
      </c>
      <c r="AN239">
        <v>2004.375</v>
      </c>
      <c r="AO239">
        <f t="shared" si="49"/>
        <v>377.30774999999994</v>
      </c>
      <c r="AP239">
        <v>377.66</v>
      </c>
    </row>
    <row r="240" spans="14:42">
      <c r="N240" s="8"/>
      <c r="O240" s="8"/>
      <c r="Q240" s="8"/>
      <c r="R240" s="8"/>
      <c r="T240" s="8"/>
      <c r="U240" s="8"/>
      <c r="X240" s="8"/>
      <c r="Y240" s="8"/>
      <c r="Z240" s="8"/>
      <c r="AA240" s="8"/>
      <c r="AB240">
        <v>1977</v>
      </c>
      <c r="AC240">
        <v>12</v>
      </c>
      <c r="AD240">
        <v>1977.9583</v>
      </c>
      <c r="AE240">
        <v>333.6</v>
      </c>
      <c r="AF240">
        <v>334.58</v>
      </c>
      <c r="AG240">
        <f t="shared" si="50"/>
        <v>334.73845412258777</v>
      </c>
      <c r="AH240">
        <f t="shared" si="51"/>
        <v>50.009999999999991</v>
      </c>
      <c r="AI240">
        <f t="shared" si="52"/>
        <v>2.5107708965064555E-2</v>
      </c>
      <c r="AJ240">
        <v>2004.4583</v>
      </c>
      <c r="AK240">
        <f t="shared" si="48"/>
        <v>376.96136729</v>
      </c>
      <c r="AN240">
        <v>2004.4583</v>
      </c>
      <c r="AO240">
        <f t="shared" si="49"/>
        <v>377.46212156000001</v>
      </c>
      <c r="AP240">
        <v>377.57</v>
      </c>
    </row>
    <row r="241" spans="14:42">
      <c r="N241" s="8"/>
      <c r="O241" s="8"/>
      <c r="Q241" s="8"/>
      <c r="R241" s="8"/>
      <c r="T241" s="8"/>
      <c r="U241" s="8"/>
      <c r="X241" s="8"/>
      <c r="Y241" s="8"/>
      <c r="Z241" s="8"/>
      <c r="AA241" s="8"/>
      <c r="AB241">
        <v>1978</v>
      </c>
      <c r="AC241">
        <v>1</v>
      </c>
      <c r="AD241">
        <v>1978.0417</v>
      </c>
      <c r="AE241">
        <v>334.94</v>
      </c>
      <c r="AF241">
        <v>335.01</v>
      </c>
      <c r="AG241">
        <f t="shared" si="50"/>
        <v>334.85046034605915</v>
      </c>
      <c r="AH241">
        <f t="shared" si="51"/>
        <v>49.600000000000023</v>
      </c>
      <c r="AI241">
        <f t="shared" si="52"/>
        <v>2.545290117956292E-2</v>
      </c>
      <c r="AJ241">
        <v>2004.5417</v>
      </c>
      <c r="AK241">
        <f t="shared" si="48"/>
        <v>377.09533271000009</v>
      </c>
      <c r="AN241">
        <v>2004.5417</v>
      </c>
      <c r="AO241">
        <f t="shared" si="49"/>
        <v>377.61667844000021</v>
      </c>
      <c r="AP241">
        <v>377.12</v>
      </c>
    </row>
    <row r="242" spans="14:42">
      <c r="N242" s="8"/>
      <c r="O242" s="8"/>
      <c r="Q242" s="8"/>
      <c r="R242" s="8"/>
      <c r="T242" s="8"/>
      <c r="U242" s="8"/>
      <c r="X242" s="8"/>
      <c r="Y242" s="8"/>
      <c r="Z242" s="8"/>
      <c r="AA242" s="8"/>
      <c r="AB242">
        <v>1978</v>
      </c>
      <c r="AC242">
        <v>2</v>
      </c>
      <c r="AD242">
        <v>1978.125</v>
      </c>
      <c r="AE242">
        <v>335.26</v>
      </c>
      <c r="AF242">
        <v>334.6</v>
      </c>
      <c r="AG242">
        <f t="shared" si="50"/>
        <v>334.96260020364133</v>
      </c>
      <c r="AH242">
        <f t="shared" si="51"/>
        <v>50</v>
      </c>
      <c r="AI242">
        <f t="shared" si="52"/>
        <v>0.13147890768071727</v>
      </c>
      <c r="AJ242">
        <v>2004.625</v>
      </c>
      <c r="AK242">
        <f t="shared" si="48"/>
        <v>377.22913749999998</v>
      </c>
      <c r="AN242">
        <v>2004.625</v>
      </c>
      <c r="AO242">
        <f t="shared" si="49"/>
        <v>377.77105000000029</v>
      </c>
      <c r="AP242">
        <v>377.9</v>
      </c>
    </row>
    <row r="243" spans="14:42">
      <c r="N243" s="8"/>
      <c r="O243" s="8"/>
      <c r="Q243" s="8"/>
      <c r="R243" s="8"/>
      <c r="T243" s="8"/>
      <c r="U243" s="8"/>
      <c r="X243" s="8"/>
      <c r="Y243" s="8"/>
      <c r="Z243" s="8"/>
      <c r="AA243" s="8"/>
      <c r="AB243">
        <v>1978</v>
      </c>
      <c r="AC243">
        <v>3</v>
      </c>
      <c r="AD243">
        <v>1978.2083</v>
      </c>
      <c r="AE243">
        <v>336.66</v>
      </c>
      <c r="AF243">
        <v>335</v>
      </c>
      <c r="AG243">
        <f t="shared" si="50"/>
        <v>335.07500847582531</v>
      </c>
      <c r="AH243">
        <f t="shared" si="51"/>
        <v>50.069999999999993</v>
      </c>
      <c r="AI243">
        <f t="shared" si="52"/>
        <v>5.6262714456366816E-3</v>
      </c>
      <c r="AJ243">
        <v>2004.7083</v>
      </c>
      <c r="AK243">
        <f t="shared" si="48"/>
        <v>377.36294228999986</v>
      </c>
      <c r="AN243">
        <v>2004.7083</v>
      </c>
      <c r="AO243">
        <f t="shared" si="49"/>
        <v>377.9254215599999</v>
      </c>
      <c r="AP243">
        <v>377.8</v>
      </c>
    </row>
    <row r="244" spans="14:42">
      <c r="N244" s="8"/>
      <c r="O244" s="8"/>
      <c r="Q244" s="8"/>
      <c r="R244" s="8"/>
      <c r="T244" s="8"/>
      <c r="U244" s="8"/>
      <c r="X244" s="8"/>
      <c r="Y244" s="8"/>
      <c r="Z244" s="8"/>
      <c r="AA244" s="8"/>
      <c r="AB244">
        <v>1978</v>
      </c>
      <c r="AC244">
        <v>4</v>
      </c>
      <c r="AD244">
        <v>1978.2917</v>
      </c>
      <c r="AE244">
        <v>337.69</v>
      </c>
      <c r="AF244">
        <v>335.07</v>
      </c>
      <c r="AG244">
        <f t="shared" si="50"/>
        <v>335.18782123393265</v>
      </c>
      <c r="AH244">
        <f t="shared" si="51"/>
        <v>50.079999999999984</v>
      </c>
      <c r="AI244">
        <f t="shared" si="52"/>
        <v>1.3881843165414402E-2</v>
      </c>
      <c r="AJ244">
        <v>2004.7917</v>
      </c>
      <c r="AK244">
        <f t="shared" si="48"/>
        <v>377.49690770999996</v>
      </c>
      <c r="AN244">
        <v>2004.7917</v>
      </c>
      <c r="AO244">
        <f t="shared" si="49"/>
        <v>378.0799784400001</v>
      </c>
      <c r="AP244">
        <v>378</v>
      </c>
    </row>
    <row r="245" spans="14:42">
      <c r="N245" s="8"/>
      <c r="O245" s="8"/>
      <c r="Q245" s="8"/>
      <c r="R245" s="8"/>
      <c r="T245" s="8"/>
      <c r="U245" s="8"/>
      <c r="X245" s="8"/>
      <c r="Y245" s="8"/>
      <c r="Z245" s="8"/>
      <c r="AA245" s="8"/>
      <c r="AB245">
        <v>1978</v>
      </c>
      <c r="AC245">
        <v>5</v>
      </c>
      <c r="AD245">
        <v>1978.375</v>
      </c>
      <c r="AE245">
        <v>338.02</v>
      </c>
      <c r="AF245">
        <v>335.08</v>
      </c>
      <c r="AG245">
        <f t="shared" si="50"/>
        <v>335.30076858842398</v>
      </c>
      <c r="AH245">
        <f t="shared" si="51"/>
        <v>50.600000000000023</v>
      </c>
      <c r="AI245">
        <f t="shared" si="52"/>
        <v>4.8738769634722685E-2</v>
      </c>
      <c r="AJ245">
        <v>2004.875</v>
      </c>
      <c r="AK245">
        <f t="shared" si="48"/>
        <v>377.63071249999985</v>
      </c>
      <c r="AN245">
        <v>2004.875</v>
      </c>
      <c r="AO245">
        <f t="shared" si="49"/>
        <v>378.23435000000018</v>
      </c>
      <c r="AP245">
        <v>378.49</v>
      </c>
    </row>
    <row r="246" spans="14:42">
      <c r="N246" s="8"/>
      <c r="O246" s="8"/>
      <c r="Q246" s="8"/>
      <c r="R246" s="8"/>
      <c r="T246" s="8"/>
      <c r="U246" s="8"/>
      <c r="X246" s="8"/>
      <c r="Y246" s="8"/>
      <c r="Z246" s="8"/>
      <c r="AA246" s="8"/>
      <c r="AB246">
        <v>1978</v>
      </c>
      <c r="AC246">
        <v>6</v>
      </c>
      <c r="AD246">
        <v>1978.4583</v>
      </c>
      <c r="AE246">
        <v>338.01</v>
      </c>
      <c r="AF246">
        <v>335.6</v>
      </c>
      <c r="AG246">
        <f t="shared" si="50"/>
        <v>335.41398629031744</v>
      </c>
      <c r="AH246">
        <f t="shared" si="51"/>
        <v>50.649999999999977</v>
      </c>
      <c r="AI246">
        <f t="shared" si="52"/>
        <v>3.4601100189876569E-2</v>
      </c>
      <c r="AJ246">
        <v>2004.9583</v>
      </c>
      <c r="AK246">
        <f t="shared" si="48"/>
        <v>377.76451728999973</v>
      </c>
      <c r="AN246">
        <v>2004.9583</v>
      </c>
      <c r="AO246">
        <f t="shared" si="49"/>
        <v>378.38872156000025</v>
      </c>
      <c r="AP246">
        <v>378.48</v>
      </c>
    </row>
    <row r="247" spans="14:42">
      <c r="N247" s="8"/>
      <c r="O247" s="8"/>
      <c r="Q247" s="8"/>
      <c r="R247" s="8"/>
      <c r="T247" s="8"/>
      <c r="U247" s="8"/>
      <c r="X247" s="8"/>
      <c r="Y247" s="8"/>
      <c r="Z247" s="8"/>
      <c r="AA247" s="8"/>
      <c r="AB247">
        <v>1978</v>
      </c>
      <c r="AC247">
        <v>7</v>
      </c>
      <c r="AD247">
        <v>1978.5417</v>
      </c>
      <c r="AE247">
        <v>336.5</v>
      </c>
      <c r="AF247">
        <v>335.65</v>
      </c>
      <c r="AG247">
        <f t="shared" si="50"/>
        <v>335.52761139075773</v>
      </c>
      <c r="AH247">
        <f t="shared" si="51"/>
        <v>50.870000000000005</v>
      </c>
      <c r="AI247">
        <f t="shared" si="52"/>
        <v>1.4978971672252253E-2</v>
      </c>
      <c r="AJ247">
        <v>2005.0417</v>
      </c>
      <c r="AK247">
        <f t="shared" si="48"/>
        <v>377.89848270999983</v>
      </c>
      <c r="AN247">
        <v>2005.0417</v>
      </c>
      <c r="AO247">
        <f t="shared" si="49"/>
        <v>378.54327843999999</v>
      </c>
      <c r="AP247">
        <v>378.37</v>
      </c>
    </row>
    <row r="248" spans="14:42">
      <c r="N248" s="8"/>
      <c r="O248" s="8"/>
      <c r="Q248" s="8"/>
      <c r="R248" s="8"/>
      <c r="T248" s="8"/>
      <c r="U248" s="8"/>
      <c r="X248" s="8"/>
      <c r="Y248" s="8"/>
      <c r="Z248" s="8"/>
      <c r="AA248" s="8"/>
      <c r="AB248">
        <v>1978</v>
      </c>
      <c r="AC248">
        <v>8</v>
      </c>
      <c r="AD248">
        <v>1978.625</v>
      </c>
      <c r="AE248">
        <v>334.42</v>
      </c>
      <c r="AF248">
        <v>335.87</v>
      </c>
      <c r="AG248">
        <f t="shared" si="50"/>
        <v>335.64137205678344</v>
      </c>
      <c r="AH248">
        <f t="shared" si="51"/>
        <v>50.509999999999991</v>
      </c>
      <c r="AI248">
        <f t="shared" si="52"/>
        <v>5.2270736419437171E-2</v>
      </c>
    </row>
    <row r="249" spans="14:42">
      <c r="N249" s="8"/>
      <c r="O249" s="8"/>
      <c r="Q249" s="8"/>
      <c r="R249" s="8"/>
      <c r="T249" s="8"/>
      <c r="U249" s="8"/>
      <c r="X249" s="8"/>
      <c r="Y249" s="8"/>
      <c r="Z249" s="8"/>
      <c r="AA249" s="8"/>
      <c r="AB249">
        <v>1978</v>
      </c>
      <c r="AC249">
        <v>9</v>
      </c>
      <c r="AD249">
        <v>1978.7083</v>
      </c>
      <c r="AE249">
        <v>332.36</v>
      </c>
      <c r="AF249">
        <v>335.51</v>
      </c>
      <c r="AG249">
        <f t="shared" si="50"/>
        <v>335.75540501692956</v>
      </c>
      <c r="AH249">
        <f t="shared" si="51"/>
        <v>50.720000000000027</v>
      </c>
      <c r="AI249">
        <f t="shared" si="52"/>
        <v>6.0223622334201046E-2</v>
      </c>
    </row>
    <row r="250" spans="14:42">
      <c r="N250" s="8"/>
      <c r="O250" s="8"/>
      <c r="Q250" s="8"/>
      <c r="R250" s="8"/>
      <c r="T250" s="8"/>
      <c r="U250" s="8"/>
      <c r="X250" s="8"/>
      <c r="Y250" s="8"/>
      <c r="Z250" s="8"/>
      <c r="AA250" s="8"/>
      <c r="AB250">
        <v>1978</v>
      </c>
      <c r="AC250">
        <v>10</v>
      </c>
      <c r="AD250">
        <v>1978.7917</v>
      </c>
      <c r="AE250">
        <v>332.45</v>
      </c>
      <c r="AF250">
        <v>335.72</v>
      </c>
      <c r="AG250">
        <f t="shared" si="50"/>
        <v>335.86984830921824</v>
      </c>
      <c r="AH250">
        <f t="shared" si="51"/>
        <v>50.990000000000009</v>
      </c>
      <c r="AI250">
        <f t="shared" si="52"/>
        <v>2.2454515775557515E-2</v>
      </c>
    </row>
    <row r="251" spans="14:42">
      <c r="N251" s="8"/>
      <c r="O251" s="8"/>
      <c r="Q251" s="8"/>
      <c r="R251" s="8"/>
      <c r="T251" s="8"/>
      <c r="U251" s="8"/>
      <c r="X251" s="8"/>
      <c r="Y251" s="8"/>
      <c r="Z251" s="8"/>
      <c r="AA251" s="8"/>
      <c r="AB251">
        <v>1978</v>
      </c>
      <c r="AC251">
        <v>11</v>
      </c>
      <c r="AD251">
        <v>1978.875</v>
      </c>
      <c r="AE251">
        <v>333.76</v>
      </c>
      <c r="AF251">
        <v>335.99</v>
      </c>
      <c r="AG251">
        <f t="shared" si="50"/>
        <v>335.98442814327376</v>
      </c>
      <c r="AH251">
        <f t="shared" si="51"/>
        <v>50.870000000000005</v>
      </c>
      <c r="AI251">
        <f t="shared" si="52"/>
        <v>3.1045587377844272E-5</v>
      </c>
    </row>
    <row r="252" spans="14:42">
      <c r="N252" s="8"/>
      <c r="O252" s="8"/>
      <c r="Q252" s="8"/>
      <c r="R252" s="8"/>
      <c r="T252" s="8"/>
      <c r="U252" s="8"/>
      <c r="X252" s="8"/>
      <c r="Y252" s="8"/>
      <c r="Z252" s="8"/>
      <c r="AA252" s="8"/>
      <c r="AB252">
        <v>1978</v>
      </c>
      <c r="AC252">
        <v>12</v>
      </c>
      <c r="AD252">
        <v>1978.9583</v>
      </c>
      <c r="AE252">
        <v>334.91</v>
      </c>
      <c r="AF252">
        <v>335.87</v>
      </c>
      <c r="AG252">
        <f t="shared" si="50"/>
        <v>336.09928223218566</v>
      </c>
      <c r="AH252">
        <f t="shared" si="51"/>
        <v>51.220000000000027</v>
      </c>
      <c r="AI252">
        <f t="shared" si="52"/>
        <v>5.2570341996035858E-2</v>
      </c>
    </row>
    <row r="253" spans="14:42">
      <c r="N253" s="8"/>
      <c r="O253" s="8"/>
      <c r="Q253" s="8"/>
      <c r="R253" s="8"/>
      <c r="T253" s="8"/>
      <c r="U253" s="8"/>
      <c r="X253" s="8"/>
      <c r="Y253" s="8"/>
      <c r="Z253" s="8"/>
      <c r="AA253" s="8"/>
      <c r="AB253">
        <v>1979</v>
      </c>
      <c r="AC253">
        <v>1</v>
      </c>
      <c r="AD253">
        <v>1979.0417</v>
      </c>
      <c r="AE253">
        <v>336.14</v>
      </c>
      <c r="AF253">
        <v>336.22</v>
      </c>
      <c r="AG253">
        <f t="shared" si="50"/>
        <v>336.21454960796109</v>
      </c>
      <c r="AH253">
        <f t="shared" si="51"/>
        <v>51</v>
      </c>
      <c r="AI253">
        <f t="shared" si="52"/>
        <v>2.9706773378118016E-5</v>
      </c>
    </row>
    <row r="254" spans="14:42">
      <c r="N254" s="8"/>
      <c r="O254" s="8"/>
      <c r="Q254" s="8"/>
      <c r="R254" s="8"/>
      <c r="T254" s="8"/>
      <c r="U254" s="8"/>
      <c r="X254" s="8"/>
      <c r="Y254" s="8"/>
      <c r="Z254" s="8"/>
      <c r="AA254" s="8"/>
      <c r="AB254">
        <v>1979</v>
      </c>
      <c r="AC254">
        <v>2</v>
      </c>
      <c r="AD254">
        <v>1979.125</v>
      </c>
      <c r="AE254">
        <v>336.69</v>
      </c>
      <c r="AF254">
        <v>336</v>
      </c>
      <c r="AG254">
        <f t="shared" si="50"/>
        <v>336.32995450871312</v>
      </c>
      <c r="AH254">
        <f t="shared" si="51"/>
        <v>51.56</v>
      </c>
      <c r="AI254">
        <f t="shared" si="52"/>
        <v>0.10886997782011311</v>
      </c>
    </row>
    <row r="255" spans="14:42">
      <c r="N255" s="8"/>
      <c r="O255" s="8"/>
      <c r="Q255" s="8"/>
      <c r="R255" s="8"/>
      <c r="T255" s="8"/>
      <c r="U255" s="8"/>
      <c r="X255" s="8"/>
      <c r="Y255" s="8"/>
      <c r="Z255" s="8"/>
      <c r="AA255" s="8"/>
      <c r="AB255">
        <v>1979</v>
      </c>
      <c r="AC255">
        <v>3</v>
      </c>
      <c r="AD255">
        <v>1979.2083</v>
      </c>
      <c r="AE255">
        <v>338.27</v>
      </c>
      <c r="AF255">
        <v>336.56</v>
      </c>
      <c r="AG255">
        <f t="shared" si="50"/>
        <v>336.44563563917649</v>
      </c>
      <c r="AH255">
        <f t="shared" si="51"/>
        <v>51.110000000000014</v>
      </c>
      <c r="AI255">
        <f t="shared" si="52"/>
        <v>1.3079207026571178E-2</v>
      </c>
    </row>
    <row r="256" spans="14:42">
      <c r="N256" s="8"/>
      <c r="O256" s="8"/>
      <c r="Q256" s="8"/>
      <c r="R256" s="8"/>
      <c r="T256" s="8"/>
      <c r="U256" s="8"/>
      <c r="X256" s="8"/>
      <c r="Y256" s="8"/>
      <c r="Z256" s="8"/>
      <c r="AA256" s="8"/>
      <c r="AB256">
        <v>1979</v>
      </c>
      <c r="AC256">
        <v>4</v>
      </c>
      <c r="AD256">
        <v>1979.2917</v>
      </c>
      <c r="AE256">
        <v>338.82</v>
      </c>
      <c r="AF256">
        <v>336.11</v>
      </c>
      <c r="AG256">
        <f t="shared" si="50"/>
        <v>336.56173303249989</v>
      </c>
      <c r="AH256">
        <f t="shared" si="51"/>
        <v>51.240000000000009</v>
      </c>
      <c r="AI256">
        <f t="shared" si="52"/>
        <v>0.20406273265153207</v>
      </c>
    </row>
    <row r="257" spans="14:35">
      <c r="N257" s="8"/>
      <c r="O257" s="8"/>
      <c r="Q257" s="8"/>
      <c r="R257" s="8"/>
      <c r="T257" s="8"/>
      <c r="U257" s="8"/>
      <c r="X257" s="8"/>
      <c r="Y257" s="8"/>
      <c r="Z257" s="8"/>
      <c r="AA257" s="8"/>
      <c r="AB257">
        <v>1979</v>
      </c>
      <c r="AC257">
        <v>5</v>
      </c>
      <c r="AD257">
        <v>1979.375</v>
      </c>
      <c r="AE257">
        <v>339.24</v>
      </c>
      <c r="AF257">
        <v>336.24</v>
      </c>
      <c r="AG257">
        <f t="shared" si="50"/>
        <v>336.6779689410904</v>
      </c>
      <c r="AH257">
        <f t="shared" si="51"/>
        <v>51.829999999999984</v>
      </c>
      <c r="AI257">
        <f t="shared" si="52"/>
        <v>0.1918167933598369</v>
      </c>
    </row>
    <row r="258" spans="14:35">
      <c r="N258" s="8"/>
      <c r="O258" s="8"/>
      <c r="Q258" s="8"/>
      <c r="R258" s="8"/>
      <c r="T258" s="8"/>
      <c r="U258" s="8"/>
      <c r="X258" s="8"/>
      <c r="Y258" s="8"/>
      <c r="Z258" s="8"/>
      <c r="AA258" s="8"/>
      <c r="AB258">
        <v>1979</v>
      </c>
      <c r="AC258">
        <v>6</v>
      </c>
      <c r="AD258">
        <v>1979.4583</v>
      </c>
      <c r="AE258">
        <v>339.26</v>
      </c>
      <c r="AF258">
        <v>336.83</v>
      </c>
      <c r="AG258">
        <f t="shared" si="50"/>
        <v>336.79448306846763</v>
      </c>
      <c r="AH258">
        <f t="shared" si="51"/>
        <v>51.69</v>
      </c>
      <c r="AI258">
        <f t="shared" si="52"/>
        <v>1.2614524254740971E-3</v>
      </c>
    </row>
    <row r="259" spans="14:35">
      <c r="N259" s="8"/>
      <c r="O259" s="8"/>
      <c r="Q259" s="8"/>
      <c r="R259" s="8"/>
      <c r="T259" s="8"/>
      <c r="U259" s="8"/>
      <c r="X259" s="8"/>
      <c r="Y259" s="8"/>
      <c r="Z259" s="8"/>
      <c r="AA259" s="8"/>
      <c r="AB259">
        <v>1979</v>
      </c>
      <c r="AC259">
        <v>7</v>
      </c>
      <c r="AD259">
        <v>1979.5417</v>
      </c>
      <c r="AE259">
        <v>337.54</v>
      </c>
      <c r="AF259">
        <v>336.69</v>
      </c>
      <c r="AG259">
        <f t="shared" ref="AG259:AG322" si="53">288+1.0373E-23*EXP(0.0287*AD259)</f>
        <v>336.91141645613169</v>
      </c>
      <c r="AH259">
        <f t="shared" si="51"/>
        <v>52.199999999999989</v>
      </c>
      <c r="AI259">
        <f t="shared" si="52"/>
        <v>4.90252470459175E-2</v>
      </c>
    </row>
    <row r="260" spans="14:35">
      <c r="N260" s="8"/>
      <c r="O260" s="8"/>
      <c r="Q260" s="8"/>
      <c r="R260" s="8"/>
      <c r="T260" s="8"/>
      <c r="U260" s="8"/>
      <c r="X260" s="8"/>
      <c r="Y260" s="8"/>
      <c r="Z260" s="8"/>
      <c r="AA260" s="8"/>
      <c r="AB260">
        <v>1979</v>
      </c>
      <c r="AC260">
        <v>8</v>
      </c>
      <c r="AD260">
        <v>1979.625</v>
      </c>
      <c r="AE260">
        <v>335.72</v>
      </c>
      <c r="AF260">
        <v>337.2</v>
      </c>
      <c r="AG260">
        <f t="shared" si="53"/>
        <v>337.02848935648353</v>
      </c>
      <c r="AH260">
        <f t="shared" ref="AH260:AH323" si="54">AF261-285</f>
        <v>52.19</v>
      </c>
      <c r="AI260">
        <f t="shared" ref="AI260:AI323" si="55">(AF260-AG260)^2</f>
        <v>2.9415900839428757E-2</v>
      </c>
    </row>
    <row r="261" spans="14:35">
      <c r="N261" s="8"/>
      <c r="O261" s="8"/>
      <c r="Q261" s="8"/>
      <c r="R261" s="8"/>
      <c r="T261" s="8"/>
      <c r="U261" s="8"/>
      <c r="X261" s="8"/>
      <c r="Y261" s="8"/>
      <c r="Z261" s="8"/>
      <c r="AA261" s="8"/>
      <c r="AB261">
        <v>1979</v>
      </c>
      <c r="AC261">
        <v>9</v>
      </c>
      <c r="AD261">
        <v>1979.7083</v>
      </c>
      <c r="AE261">
        <v>333.97</v>
      </c>
      <c r="AF261">
        <v>337.19</v>
      </c>
      <c r="AG261">
        <f t="shared" si="53"/>
        <v>337.14584247902053</v>
      </c>
      <c r="AH261">
        <f t="shared" si="54"/>
        <v>52.569999999999993</v>
      </c>
      <c r="AI261">
        <f t="shared" si="55"/>
        <v>1.949886659052138E-3</v>
      </c>
    </row>
    <row r="262" spans="14:35">
      <c r="N262" s="8"/>
      <c r="O262" s="8"/>
      <c r="Q262" s="8"/>
      <c r="R262" s="8"/>
      <c r="T262" s="8"/>
      <c r="U262" s="8"/>
      <c r="X262" s="8"/>
      <c r="Y262" s="8"/>
      <c r="Z262" s="8"/>
      <c r="AA262" s="8"/>
      <c r="AB262">
        <v>1979</v>
      </c>
      <c r="AC262">
        <v>10</v>
      </c>
      <c r="AD262">
        <v>1979.7917</v>
      </c>
      <c r="AE262">
        <v>334.24</v>
      </c>
      <c r="AF262">
        <v>337.57</v>
      </c>
      <c r="AG262">
        <f t="shared" si="53"/>
        <v>337.26361788085433</v>
      </c>
      <c r="AH262">
        <f t="shared" si="54"/>
        <v>52.589999999999975</v>
      </c>
      <c r="AI262">
        <f t="shared" si="55"/>
        <v>9.3870002932189583E-2</v>
      </c>
    </row>
    <row r="263" spans="14:35">
      <c r="N263" s="8"/>
      <c r="O263" s="8"/>
      <c r="Q263" s="8"/>
      <c r="R263" s="8"/>
      <c r="T263" s="8"/>
      <c r="U263" s="8"/>
      <c r="X263" s="8"/>
      <c r="Y263" s="8"/>
      <c r="Z263" s="8"/>
      <c r="AA263" s="8"/>
      <c r="AB263">
        <v>1979</v>
      </c>
      <c r="AC263">
        <v>11</v>
      </c>
      <c r="AD263">
        <v>1979.875</v>
      </c>
      <c r="AE263">
        <v>335.32</v>
      </c>
      <c r="AF263">
        <v>337.59</v>
      </c>
      <c r="AG263">
        <f t="shared" si="53"/>
        <v>337.38153379997942</v>
      </c>
      <c r="AH263">
        <f t="shared" si="54"/>
        <v>52.829999999999984</v>
      </c>
      <c r="AI263">
        <f t="shared" si="55"/>
        <v>4.3458156551009049E-2</v>
      </c>
    </row>
    <row r="264" spans="14:35">
      <c r="N264" s="8"/>
      <c r="O264" s="8"/>
      <c r="Q264" s="8"/>
      <c r="R264" s="8"/>
      <c r="T264" s="8"/>
      <c r="U264" s="8"/>
      <c r="X264" s="8"/>
      <c r="Y264" s="8"/>
      <c r="Z264" s="8"/>
      <c r="AA264" s="8"/>
      <c r="AB264">
        <v>1979</v>
      </c>
      <c r="AC264">
        <v>12</v>
      </c>
      <c r="AD264">
        <v>1979.9583</v>
      </c>
      <c r="AE264">
        <v>336.81</v>
      </c>
      <c r="AF264">
        <v>337.83</v>
      </c>
      <c r="AG264">
        <f t="shared" si="53"/>
        <v>337.49973195911417</v>
      </c>
      <c r="AH264">
        <f t="shared" si="54"/>
        <v>53.129999999999995</v>
      </c>
      <c r="AI264">
        <f t="shared" si="55"/>
        <v>0.10907697883055259</v>
      </c>
    </row>
    <row r="265" spans="14:35">
      <c r="N265" s="8"/>
      <c r="O265" s="8"/>
      <c r="Q265" s="8"/>
      <c r="R265" s="8"/>
      <c r="T265" s="8"/>
      <c r="U265" s="8"/>
      <c r="X265" s="8"/>
      <c r="Y265" s="8"/>
      <c r="Z265" s="8"/>
      <c r="AA265" s="8"/>
      <c r="AB265">
        <v>1980</v>
      </c>
      <c r="AC265">
        <v>1</v>
      </c>
      <c r="AD265">
        <v>1980.0417</v>
      </c>
      <c r="AE265">
        <v>337.9</v>
      </c>
      <c r="AF265">
        <v>338.13</v>
      </c>
      <c r="AG265">
        <f t="shared" si="53"/>
        <v>337.61835543829562</v>
      </c>
      <c r="AH265">
        <f t="shared" si="54"/>
        <v>52.850000000000023</v>
      </c>
      <c r="AI265">
        <f t="shared" si="55"/>
        <v>0.26178015752165928</v>
      </c>
    </row>
    <row r="266" spans="14:35">
      <c r="N266" s="8"/>
      <c r="O266" s="8"/>
      <c r="Q266" s="8"/>
      <c r="R266" s="8"/>
      <c r="T266" s="8"/>
      <c r="U266" s="8"/>
      <c r="X266" s="8"/>
      <c r="Y266" s="8"/>
      <c r="Z266" s="8"/>
      <c r="AA266" s="8"/>
      <c r="AB266">
        <v>1980</v>
      </c>
      <c r="AC266">
        <v>2</v>
      </c>
      <c r="AD266">
        <v>1980.125</v>
      </c>
      <c r="AE266">
        <v>338.34</v>
      </c>
      <c r="AF266">
        <v>337.85</v>
      </c>
      <c r="AG266">
        <f t="shared" si="53"/>
        <v>337.73712044660533</v>
      </c>
      <c r="AH266">
        <f t="shared" si="54"/>
        <v>53.509999999999991</v>
      </c>
      <c r="AI266">
        <f t="shared" si="55"/>
        <v>1.2741793574584976E-2</v>
      </c>
    </row>
    <row r="267" spans="14:35">
      <c r="N267" s="8"/>
      <c r="O267" s="8"/>
      <c r="Q267" s="8"/>
      <c r="R267" s="8"/>
      <c r="T267" s="8"/>
      <c r="U267" s="8"/>
      <c r="X267" s="8"/>
      <c r="Y267" s="8"/>
      <c r="Z267" s="8"/>
      <c r="AA267" s="8"/>
      <c r="AB267">
        <v>1980</v>
      </c>
      <c r="AC267">
        <v>3</v>
      </c>
      <c r="AD267">
        <v>1980.2083</v>
      </c>
      <c r="AE267">
        <v>340.07</v>
      </c>
      <c r="AF267">
        <v>338.51</v>
      </c>
      <c r="AG267">
        <f t="shared" si="53"/>
        <v>337.85616972727905</v>
      </c>
      <c r="AH267">
        <f t="shared" si="54"/>
        <v>53.31</v>
      </c>
      <c r="AI267">
        <f t="shared" si="55"/>
        <v>0.4274940255263367</v>
      </c>
    </row>
    <row r="268" spans="14:35">
      <c r="N268" s="8"/>
      <c r="O268" s="8"/>
      <c r="Q268" s="8"/>
      <c r="R268" s="8"/>
      <c r="T268" s="8"/>
      <c r="U268" s="8"/>
      <c r="X268" s="8"/>
      <c r="Y268" s="8"/>
      <c r="Z268" s="8"/>
      <c r="AA268" s="8"/>
      <c r="AB268">
        <v>1980</v>
      </c>
      <c r="AC268">
        <v>4</v>
      </c>
      <c r="AD268">
        <v>1980.2917</v>
      </c>
      <c r="AE268">
        <v>340.93</v>
      </c>
      <c r="AF268">
        <v>338.31</v>
      </c>
      <c r="AG268">
        <f t="shared" si="53"/>
        <v>337.97564739064455</v>
      </c>
      <c r="AH268">
        <f t="shared" si="54"/>
        <v>53.399999999999977</v>
      </c>
      <c r="AI268">
        <f t="shared" si="55"/>
        <v>0.11179166738279732</v>
      </c>
    </row>
    <row r="269" spans="14:35">
      <c r="N269" s="8"/>
      <c r="O269" s="8"/>
      <c r="Q269" s="8"/>
      <c r="R269" s="8"/>
      <c r="T269" s="8"/>
      <c r="U269" s="8"/>
      <c r="X269" s="8"/>
      <c r="Y269" s="8"/>
      <c r="Z269" s="8"/>
      <c r="AA269" s="8"/>
      <c r="AB269">
        <v>1980</v>
      </c>
      <c r="AC269">
        <v>5</v>
      </c>
      <c r="AD269">
        <v>1980.375</v>
      </c>
      <c r="AE269">
        <v>341.45</v>
      </c>
      <c r="AF269">
        <v>338.4</v>
      </c>
      <c r="AG269">
        <f t="shared" si="53"/>
        <v>338.09526760226186</v>
      </c>
      <c r="AH269">
        <f t="shared" si="54"/>
        <v>53.850000000000023</v>
      </c>
      <c r="AI269">
        <f t="shared" si="55"/>
        <v>9.2861834231224433E-2</v>
      </c>
    </row>
    <row r="270" spans="14:35">
      <c r="N270" s="8"/>
      <c r="O270" s="8"/>
      <c r="Q270" s="8"/>
      <c r="R270" s="8"/>
      <c r="T270" s="8"/>
      <c r="U270" s="8"/>
      <c r="X270" s="8"/>
      <c r="Y270" s="8"/>
      <c r="Z270" s="8"/>
      <c r="AA270" s="8"/>
      <c r="AB270">
        <v>1980</v>
      </c>
      <c r="AC270">
        <v>6</v>
      </c>
      <c r="AD270">
        <v>1980.4583</v>
      </c>
      <c r="AE270">
        <v>341.36</v>
      </c>
      <c r="AF270">
        <v>338.85</v>
      </c>
      <c r="AG270">
        <f t="shared" si="53"/>
        <v>338.21517413323215</v>
      </c>
      <c r="AH270">
        <f t="shared" si="54"/>
        <v>53.56</v>
      </c>
      <c r="AI270">
        <f t="shared" si="55"/>
        <v>0.40300388111757646</v>
      </c>
    </row>
    <row r="271" spans="14:35">
      <c r="N271" s="8"/>
      <c r="O271" s="8"/>
      <c r="Q271" s="8"/>
      <c r="R271" s="8"/>
      <c r="T271" s="8"/>
      <c r="U271" s="8"/>
      <c r="X271" s="8"/>
      <c r="Y271" s="8"/>
      <c r="Z271" s="8"/>
      <c r="AA271" s="8"/>
      <c r="AB271">
        <v>1980</v>
      </c>
      <c r="AC271">
        <v>7</v>
      </c>
      <c r="AD271">
        <v>1980.5417</v>
      </c>
      <c r="AE271">
        <v>339.45</v>
      </c>
      <c r="AF271">
        <v>338.56</v>
      </c>
      <c r="AG271">
        <f t="shared" si="53"/>
        <v>338.33551213159359</v>
      </c>
      <c r="AH271">
        <f t="shared" si="54"/>
        <v>54.069999999999993</v>
      </c>
      <c r="AI271">
        <f t="shared" si="55"/>
        <v>5.0394803061655148E-2</v>
      </c>
    </row>
    <row r="272" spans="14:35">
      <c r="N272" s="8"/>
      <c r="O272" s="8"/>
      <c r="Q272" s="8"/>
      <c r="R272" s="8"/>
      <c r="T272" s="8"/>
      <c r="U272" s="8"/>
      <c r="X272" s="8"/>
      <c r="Y272" s="8"/>
      <c r="Z272" s="8"/>
      <c r="AA272" s="8"/>
      <c r="AB272">
        <v>1980</v>
      </c>
      <c r="AC272">
        <v>8</v>
      </c>
      <c r="AD272">
        <v>1980.625</v>
      </c>
      <c r="AE272">
        <v>337.67</v>
      </c>
      <c r="AF272">
        <v>339.07</v>
      </c>
      <c r="AG272">
        <f t="shared" si="53"/>
        <v>338.45599370466817</v>
      </c>
      <c r="AH272">
        <f t="shared" si="54"/>
        <v>54.379999999999995</v>
      </c>
      <c r="AI272">
        <f t="shared" si="55"/>
        <v>0.37700373070710524</v>
      </c>
    </row>
    <row r="273" spans="14:35">
      <c r="N273" s="8"/>
      <c r="O273" s="8"/>
      <c r="Q273" s="8"/>
      <c r="R273" s="8"/>
      <c r="T273" s="8"/>
      <c r="U273" s="8"/>
      <c r="X273" s="8"/>
      <c r="Y273" s="8"/>
      <c r="Z273" s="8"/>
      <c r="AA273" s="8"/>
      <c r="AB273">
        <v>1980</v>
      </c>
      <c r="AC273">
        <v>9</v>
      </c>
      <c r="AD273">
        <v>1980.7083</v>
      </c>
      <c r="AE273">
        <v>336.25</v>
      </c>
      <c r="AF273">
        <v>339.38</v>
      </c>
      <c r="AG273">
        <f t="shared" si="53"/>
        <v>338.5767636588248</v>
      </c>
      <c r="AH273">
        <f t="shared" si="54"/>
        <v>54.399999999999977</v>
      </c>
      <c r="AI273">
        <f t="shared" si="55"/>
        <v>0.64518861978451114</v>
      </c>
    </row>
    <row r="274" spans="14:35">
      <c r="N274" s="8"/>
      <c r="O274" s="8"/>
      <c r="Q274" s="8"/>
      <c r="R274" s="8"/>
      <c r="T274" s="8"/>
      <c r="U274" s="8"/>
      <c r="X274" s="8"/>
      <c r="Y274" s="8"/>
      <c r="Z274" s="8"/>
      <c r="AA274" s="8"/>
      <c r="AB274">
        <v>1980</v>
      </c>
      <c r="AC274">
        <v>10</v>
      </c>
      <c r="AD274">
        <v>1980.7917</v>
      </c>
      <c r="AE274">
        <v>336.14</v>
      </c>
      <c r="AF274">
        <v>339.4</v>
      </c>
      <c r="AG274">
        <f t="shared" si="53"/>
        <v>338.69796818728338</v>
      </c>
      <c r="AH274">
        <f t="shared" si="54"/>
        <v>54.45999999999998</v>
      </c>
      <c r="AI274">
        <f t="shared" si="55"/>
        <v>0.49284866606615235</v>
      </c>
    </row>
    <row r="275" spans="14:35">
      <c r="N275" s="8"/>
      <c r="O275" s="8"/>
      <c r="Q275" s="8"/>
      <c r="R275" s="8"/>
      <c r="T275" s="8"/>
      <c r="U275" s="8"/>
      <c r="X275" s="8"/>
      <c r="Y275" s="8"/>
      <c r="Z275" s="8"/>
      <c r="AA275" s="8"/>
      <c r="AB275">
        <v>1980</v>
      </c>
      <c r="AC275">
        <v>11</v>
      </c>
      <c r="AD275">
        <v>1980.875</v>
      </c>
      <c r="AE275">
        <v>337.3</v>
      </c>
      <c r="AF275">
        <v>339.46</v>
      </c>
      <c r="AG275">
        <f t="shared" si="53"/>
        <v>338.8193173243086</v>
      </c>
      <c r="AH275">
        <f t="shared" si="54"/>
        <v>54.259999999999991</v>
      </c>
      <c r="AI275">
        <f t="shared" si="55"/>
        <v>0.41047429093106619</v>
      </c>
    </row>
    <row r="276" spans="14:35">
      <c r="N276" s="8"/>
      <c r="O276" s="8"/>
      <c r="Q276" s="8"/>
      <c r="R276" s="8"/>
      <c r="T276" s="8"/>
      <c r="U276" s="8"/>
      <c r="X276" s="8"/>
      <c r="Y276" s="8"/>
      <c r="Z276" s="8"/>
      <c r="AA276" s="8"/>
      <c r="AB276">
        <v>1980</v>
      </c>
      <c r="AC276">
        <v>12</v>
      </c>
      <c r="AD276">
        <v>1980.9583</v>
      </c>
      <c r="AE276">
        <v>338.29</v>
      </c>
      <c r="AF276">
        <v>339.26</v>
      </c>
      <c r="AG276">
        <f t="shared" si="53"/>
        <v>338.94095691899082</v>
      </c>
      <c r="AH276">
        <f t="shared" si="54"/>
        <v>54.420000000000016</v>
      </c>
      <c r="AI276">
        <f t="shared" si="55"/>
        <v>0.10178848753982367</v>
      </c>
    </row>
    <row r="277" spans="14:35">
      <c r="N277" s="8"/>
      <c r="O277" s="8"/>
      <c r="Q277" s="8"/>
      <c r="R277" s="8"/>
      <c r="T277" s="8"/>
      <c r="U277" s="8"/>
      <c r="X277" s="8"/>
      <c r="Y277" s="8"/>
      <c r="Z277" s="8"/>
      <c r="AA277" s="8"/>
      <c r="AB277">
        <v>1981</v>
      </c>
      <c r="AC277">
        <v>1</v>
      </c>
      <c r="AD277">
        <v>1981.0417</v>
      </c>
      <c r="AE277">
        <v>339.29</v>
      </c>
      <c r="AF277">
        <v>339.42</v>
      </c>
      <c r="AG277">
        <f t="shared" si="53"/>
        <v>339.06303421725892</v>
      </c>
      <c r="AH277">
        <f t="shared" si="54"/>
        <v>54.980000000000018</v>
      </c>
      <c r="AI277">
        <f t="shared" si="55"/>
        <v>0.12742457004796567</v>
      </c>
    </row>
    <row r="278" spans="14:35">
      <c r="N278" s="8"/>
      <c r="O278" s="8"/>
      <c r="Q278" s="8"/>
      <c r="R278" s="8"/>
      <c r="T278" s="8"/>
      <c r="U278" s="8"/>
      <c r="X278" s="8"/>
      <c r="Y278" s="8"/>
      <c r="Z278" s="8"/>
      <c r="AA278" s="8"/>
      <c r="AB278">
        <v>1981</v>
      </c>
      <c r="AC278">
        <v>2</v>
      </c>
      <c r="AD278">
        <v>1981.125</v>
      </c>
      <c r="AE278">
        <v>340.55</v>
      </c>
      <c r="AF278">
        <v>339.98</v>
      </c>
      <c r="AG278">
        <f t="shared" si="53"/>
        <v>339.18525716539091</v>
      </c>
      <c r="AH278">
        <f t="shared" si="54"/>
        <v>55.079999999999984</v>
      </c>
      <c r="AI278">
        <f t="shared" si="55"/>
        <v>0.63161617316252339</v>
      </c>
    </row>
    <row r="279" spans="14:35">
      <c r="N279" s="8"/>
      <c r="O279" s="8"/>
      <c r="Q279" s="8"/>
      <c r="R279" s="8"/>
      <c r="T279" s="8"/>
      <c r="U279" s="8"/>
      <c r="X279" s="8"/>
      <c r="Y279" s="8"/>
      <c r="Z279" s="8"/>
      <c r="AA279" s="8"/>
      <c r="AB279">
        <v>1981</v>
      </c>
      <c r="AC279">
        <v>3</v>
      </c>
      <c r="AD279">
        <v>1981.2083</v>
      </c>
      <c r="AE279">
        <v>341.63</v>
      </c>
      <c r="AF279">
        <v>340.08</v>
      </c>
      <c r="AG279">
        <f t="shared" si="53"/>
        <v>339.30777266270803</v>
      </c>
      <c r="AH279">
        <f t="shared" si="54"/>
        <v>54.980000000000018</v>
      </c>
      <c r="AI279">
        <f t="shared" si="55"/>
        <v>0.5963350604610177</v>
      </c>
    </row>
    <row r="280" spans="14:35">
      <c r="N280" s="8"/>
      <c r="O280" s="8"/>
      <c r="Q280" s="8"/>
      <c r="R280" s="8"/>
      <c r="T280" s="8"/>
      <c r="U280" s="8"/>
      <c r="X280" s="8"/>
      <c r="Y280" s="8"/>
      <c r="Z280" s="8"/>
      <c r="AA280" s="8"/>
      <c r="AB280">
        <v>1981</v>
      </c>
      <c r="AC280">
        <v>4</v>
      </c>
      <c r="AD280">
        <v>1981.2917</v>
      </c>
      <c r="AE280">
        <v>342.6</v>
      </c>
      <c r="AF280">
        <v>339.98</v>
      </c>
      <c r="AG280">
        <f t="shared" si="53"/>
        <v>339.43072901542752</v>
      </c>
      <c r="AH280">
        <f t="shared" si="54"/>
        <v>54.970000000000027</v>
      </c>
      <c r="AI280">
        <f t="shared" si="55"/>
        <v>0.30169861449324537</v>
      </c>
    </row>
    <row r="281" spans="14:35">
      <c r="N281" s="8"/>
      <c r="O281" s="8"/>
      <c r="Q281" s="8"/>
      <c r="R281" s="8"/>
      <c r="T281" s="8"/>
      <c r="U281" s="8"/>
      <c r="X281" s="8"/>
      <c r="Y281" s="8"/>
      <c r="Z281" s="8"/>
      <c r="AA281" s="8"/>
      <c r="AB281">
        <v>1981</v>
      </c>
      <c r="AC281">
        <v>5</v>
      </c>
      <c r="AD281">
        <v>1981.375</v>
      </c>
      <c r="AE281">
        <v>343.04</v>
      </c>
      <c r="AF281">
        <v>339.97</v>
      </c>
      <c r="AG281">
        <f t="shared" si="53"/>
        <v>339.5538320668071</v>
      </c>
      <c r="AH281">
        <f t="shared" si="54"/>
        <v>55.06</v>
      </c>
      <c r="AI281">
        <f t="shared" si="55"/>
        <v>0.17319574861806969</v>
      </c>
    </row>
    <row r="282" spans="14:35">
      <c r="N282" s="8"/>
      <c r="O282" s="8"/>
      <c r="Q282" s="8"/>
      <c r="R282" s="8"/>
      <c r="T282" s="8"/>
      <c r="U282" s="8"/>
      <c r="X282" s="8"/>
      <c r="Y282" s="8"/>
      <c r="Z282" s="8"/>
      <c r="AA282" s="8"/>
      <c r="AB282">
        <v>1981</v>
      </c>
      <c r="AC282">
        <v>6</v>
      </c>
      <c r="AD282">
        <v>1981.4583</v>
      </c>
      <c r="AE282">
        <v>342.54</v>
      </c>
      <c r="AF282">
        <v>340.06</v>
      </c>
      <c r="AG282">
        <f t="shared" si="53"/>
        <v>339.67722977396056</v>
      </c>
      <c r="AH282">
        <f t="shared" si="54"/>
        <v>54.920000000000016</v>
      </c>
      <c r="AI282">
        <f t="shared" si="55"/>
        <v>0.14651304594228423</v>
      </c>
    </row>
    <row r="283" spans="14:35">
      <c r="N283" s="8"/>
      <c r="O283" s="8"/>
      <c r="Q283" s="8"/>
      <c r="R283" s="8"/>
      <c r="T283" s="8"/>
      <c r="U283" s="8"/>
      <c r="X283" s="8"/>
      <c r="Y283" s="8"/>
      <c r="Z283" s="8"/>
      <c r="AA283" s="8"/>
      <c r="AB283">
        <v>1981</v>
      </c>
      <c r="AC283">
        <v>7</v>
      </c>
      <c r="AD283">
        <v>1981.5417</v>
      </c>
      <c r="AE283">
        <v>340.82</v>
      </c>
      <c r="AF283">
        <v>339.92</v>
      </c>
      <c r="AG283">
        <f t="shared" si="53"/>
        <v>339.80107151102879</v>
      </c>
      <c r="AH283">
        <f t="shared" si="54"/>
        <v>54.870000000000005</v>
      </c>
      <c r="AI283">
        <f t="shared" si="55"/>
        <v>1.4143985488977886E-2</v>
      </c>
    </row>
    <row r="284" spans="14:35">
      <c r="N284" s="8"/>
      <c r="O284" s="8"/>
      <c r="Q284" s="8"/>
      <c r="R284" s="8"/>
      <c r="T284" s="8"/>
      <c r="U284" s="8"/>
      <c r="X284" s="8"/>
      <c r="Y284" s="8"/>
      <c r="Z284" s="8"/>
      <c r="AA284" s="8"/>
      <c r="AB284">
        <v>1981</v>
      </c>
      <c r="AC284">
        <v>8</v>
      </c>
      <c r="AD284">
        <v>1981.625</v>
      </c>
      <c r="AE284">
        <v>338.48</v>
      </c>
      <c r="AF284">
        <v>339.87</v>
      </c>
      <c r="AG284">
        <f t="shared" si="53"/>
        <v>339.9250610031051</v>
      </c>
      <c r="AH284">
        <f t="shared" si="54"/>
        <v>55.170000000000016</v>
      </c>
      <c r="AI284">
        <f t="shared" si="55"/>
        <v>3.0317140629392918E-3</v>
      </c>
    </row>
    <row r="285" spans="14:35">
      <c r="N285" s="8"/>
      <c r="O285" s="8"/>
      <c r="Q285" s="8"/>
      <c r="R285" s="8"/>
      <c r="T285" s="8"/>
      <c r="U285" s="8"/>
      <c r="X285" s="8"/>
      <c r="Y285" s="8"/>
      <c r="Z285" s="8"/>
      <c r="AA285" s="8"/>
      <c r="AB285">
        <v>1981</v>
      </c>
      <c r="AC285">
        <v>9</v>
      </c>
      <c r="AD285">
        <v>1981.7083</v>
      </c>
      <c r="AE285">
        <v>336.95</v>
      </c>
      <c r="AF285">
        <v>340.17</v>
      </c>
      <c r="AG285">
        <f t="shared" si="53"/>
        <v>340.04934727271325</v>
      </c>
      <c r="AH285">
        <f t="shared" si="54"/>
        <v>55.389999999999986</v>
      </c>
      <c r="AI285">
        <f t="shared" si="55"/>
        <v>1.455708060173508E-2</v>
      </c>
    </row>
    <row r="286" spans="14:35">
      <c r="N286" s="8"/>
      <c r="O286" s="8"/>
      <c r="Q286" s="8"/>
      <c r="R286" s="8"/>
      <c r="T286" s="8"/>
      <c r="U286" s="8"/>
      <c r="X286" s="8"/>
      <c r="Y286" s="8"/>
      <c r="Z286" s="8"/>
      <c r="AA286" s="8"/>
      <c r="AB286">
        <v>1981</v>
      </c>
      <c r="AC286">
        <v>10</v>
      </c>
      <c r="AD286">
        <v>1981.7917</v>
      </c>
      <c r="AE286">
        <v>337.05</v>
      </c>
      <c r="AF286">
        <v>340.39</v>
      </c>
      <c r="AG286">
        <f t="shared" si="53"/>
        <v>340.174080769608</v>
      </c>
      <c r="AH286">
        <f t="shared" si="54"/>
        <v>55.75</v>
      </c>
      <c r="AI286">
        <f t="shared" si="55"/>
        <v>4.6621114053069027E-2</v>
      </c>
    </row>
    <row r="287" spans="14:35">
      <c r="N287" s="8"/>
      <c r="O287" s="8"/>
      <c r="Q287" s="8"/>
      <c r="R287" s="8"/>
      <c r="T287" s="8"/>
      <c r="U287" s="8"/>
      <c r="X287" s="8"/>
      <c r="Y287" s="8"/>
      <c r="Z287" s="8"/>
      <c r="AA287" s="8"/>
      <c r="AB287">
        <v>1981</v>
      </c>
      <c r="AC287">
        <v>11</v>
      </c>
      <c r="AD287">
        <v>1981.875</v>
      </c>
      <c r="AE287">
        <v>338.57</v>
      </c>
      <c r="AF287">
        <v>340.75</v>
      </c>
      <c r="AG287">
        <f t="shared" si="53"/>
        <v>340.298963085465</v>
      </c>
      <c r="AH287">
        <f t="shared" si="54"/>
        <v>55.850000000000023</v>
      </c>
      <c r="AI287">
        <f t="shared" si="55"/>
        <v>0.20343429827324883</v>
      </c>
    </row>
    <row r="288" spans="14:35">
      <c r="N288" s="8"/>
      <c r="O288" s="8"/>
      <c r="Q288" s="8"/>
      <c r="R288" s="8"/>
      <c r="T288" s="8"/>
      <c r="U288" s="8"/>
      <c r="X288" s="8"/>
      <c r="Y288" s="8"/>
      <c r="Z288" s="8"/>
      <c r="AA288" s="8"/>
      <c r="AB288">
        <v>1981</v>
      </c>
      <c r="AC288">
        <v>12</v>
      </c>
      <c r="AD288">
        <v>1981.9583</v>
      </c>
      <c r="AE288">
        <v>339.91</v>
      </c>
      <c r="AF288">
        <v>340.85</v>
      </c>
      <c r="AG288">
        <f t="shared" si="53"/>
        <v>340.42414431589009</v>
      </c>
      <c r="AH288">
        <f t="shared" si="54"/>
        <v>56.089999999999975</v>
      </c>
      <c r="AI288">
        <f t="shared" si="55"/>
        <v>0.18135306368873944</v>
      </c>
    </row>
    <row r="289" spans="14:35">
      <c r="N289" s="8"/>
      <c r="O289" s="8"/>
      <c r="Q289" s="8"/>
      <c r="R289" s="8"/>
      <c r="T289" s="8"/>
      <c r="U289" s="8"/>
      <c r="X289" s="8"/>
      <c r="Y289" s="8"/>
      <c r="Z289" s="8"/>
      <c r="AA289" s="8"/>
      <c r="AB289">
        <v>1982</v>
      </c>
      <c r="AC289">
        <v>1</v>
      </c>
      <c r="AD289">
        <v>1982.0417</v>
      </c>
      <c r="AE289">
        <v>340.93</v>
      </c>
      <c r="AF289">
        <v>341.09</v>
      </c>
      <c r="AG289">
        <f t="shared" si="53"/>
        <v>340.54977599399655</v>
      </c>
      <c r="AH289">
        <f t="shared" si="54"/>
        <v>56.160000000000025</v>
      </c>
      <c r="AI289">
        <f t="shared" si="55"/>
        <v>0.29184197666239109</v>
      </c>
    </row>
    <row r="290" spans="14:35">
      <c r="N290" s="8"/>
      <c r="O290" s="8"/>
      <c r="Q290" s="8"/>
      <c r="R290" s="8"/>
      <c r="T290" s="8"/>
      <c r="U290" s="8"/>
      <c r="X290" s="8"/>
      <c r="Y290" s="8"/>
      <c r="Z290" s="8"/>
      <c r="AA290" s="8"/>
      <c r="AB290">
        <v>1982</v>
      </c>
      <c r="AC290">
        <v>2</v>
      </c>
      <c r="AD290">
        <v>1982.125</v>
      </c>
      <c r="AE290">
        <v>341.76</v>
      </c>
      <c r="AF290">
        <v>341.16</v>
      </c>
      <c r="AG290">
        <f t="shared" si="53"/>
        <v>340.67555756268155</v>
      </c>
      <c r="AH290">
        <f t="shared" si="54"/>
        <v>56.180000000000007</v>
      </c>
      <c r="AI290">
        <f t="shared" si="55"/>
        <v>0.2346844750750674</v>
      </c>
    </row>
    <row r="291" spans="14:35">
      <c r="N291" s="8"/>
      <c r="O291" s="8"/>
      <c r="Q291" s="8"/>
      <c r="R291" s="8"/>
      <c r="T291" s="8"/>
      <c r="U291" s="8"/>
      <c r="X291" s="8"/>
      <c r="Y291" s="8"/>
      <c r="Z291" s="8"/>
      <c r="AA291" s="8"/>
      <c r="AB291">
        <v>1982</v>
      </c>
      <c r="AC291">
        <v>3</v>
      </c>
      <c r="AD291">
        <v>1982.2083</v>
      </c>
      <c r="AE291">
        <v>342.78</v>
      </c>
      <c r="AF291">
        <v>341.18</v>
      </c>
      <c r="AG291">
        <f t="shared" si="53"/>
        <v>340.80164019835917</v>
      </c>
      <c r="AH291">
        <f t="shared" si="54"/>
        <v>56.319999999999993</v>
      </c>
      <c r="AI291">
        <f t="shared" si="55"/>
        <v>0.14315613949769615</v>
      </c>
    </row>
    <row r="292" spans="14:35">
      <c r="N292" s="8"/>
      <c r="O292" s="8"/>
      <c r="Q292" s="8"/>
      <c r="R292" s="8"/>
      <c r="T292" s="8"/>
      <c r="U292" s="8"/>
      <c r="X292" s="8"/>
      <c r="Y292" s="8"/>
      <c r="Z292" s="8"/>
      <c r="AA292" s="8"/>
      <c r="AB292">
        <v>1982</v>
      </c>
      <c r="AC292">
        <v>4</v>
      </c>
      <c r="AD292">
        <v>1982.2917</v>
      </c>
      <c r="AE292">
        <v>343.96</v>
      </c>
      <c r="AF292">
        <v>341.32</v>
      </c>
      <c r="AG292">
        <f t="shared" si="53"/>
        <v>340.92817652530312</v>
      </c>
      <c r="AH292">
        <f t="shared" si="54"/>
        <v>56.670000000000016</v>
      </c>
      <c r="AI292">
        <f t="shared" si="55"/>
        <v>0.15352563532353486</v>
      </c>
    </row>
    <row r="293" spans="14:35">
      <c r="N293" s="8"/>
      <c r="O293" s="8"/>
      <c r="Q293" s="8"/>
      <c r="R293" s="8"/>
      <c r="T293" s="8"/>
      <c r="U293" s="8"/>
      <c r="X293" s="8"/>
      <c r="Y293" s="8"/>
      <c r="Z293" s="8"/>
      <c r="AA293" s="8"/>
      <c r="AB293">
        <v>1982</v>
      </c>
      <c r="AC293">
        <v>5</v>
      </c>
      <c r="AD293">
        <v>1982.375</v>
      </c>
      <c r="AE293">
        <v>344.77</v>
      </c>
      <c r="AF293">
        <v>341.67</v>
      </c>
      <c r="AG293">
        <f t="shared" si="53"/>
        <v>341.05486382215764</v>
      </c>
      <c r="AH293">
        <f t="shared" si="54"/>
        <v>56.430000000000007</v>
      </c>
      <c r="AI293">
        <f t="shared" si="55"/>
        <v>0.37839251729052403</v>
      </c>
    </row>
    <row r="294" spans="14:35">
      <c r="N294" s="8"/>
      <c r="O294" s="8"/>
      <c r="Q294" s="8"/>
      <c r="R294" s="8"/>
      <c r="T294" s="8"/>
      <c r="U294" s="8"/>
      <c r="X294" s="8"/>
      <c r="Y294" s="8"/>
      <c r="Z294" s="8"/>
      <c r="AA294" s="8"/>
      <c r="AB294">
        <v>1982</v>
      </c>
      <c r="AC294">
        <v>6</v>
      </c>
      <c r="AD294">
        <v>1982.4583</v>
      </c>
      <c r="AE294">
        <v>343.88</v>
      </c>
      <c r="AF294">
        <v>341.43</v>
      </c>
      <c r="AG294">
        <f t="shared" si="53"/>
        <v>341.18185435392854</v>
      </c>
      <c r="AH294">
        <f t="shared" si="54"/>
        <v>56.610000000000014</v>
      </c>
      <c r="AI294">
        <f t="shared" si="55"/>
        <v>6.1576261664224252E-2</v>
      </c>
    </row>
    <row r="295" spans="14:35">
      <c r="N295" s="8"/>
      <c r="O295" s="8"/>
      <c r="Q295" s="8"/>
      <c r="R295" s="8"/>
      <c r="T295" s="8"/>
      <c r="U295" s="8"/>
      <c r="X295" s="8"/>
      <c r="Y295" s="8"/>
      <c r="Z295" s="8"/>
      <c r="AA295" s="8"/>
      <c r="AB295">
        <v>1982</v>
      </c>
      <c r="AC295">
        <v>7</v>
      </c>
      <c r="AD295">
        <v>1982.5417</v>
      </c>
      <c r="AE295">
        <v>342.42</v>
      </c>
      <c r="AF295">
        <v>341.61</v>
      </c>
      <c r="AG295">
        <f t="shared" si="53"/>
        <v>341.30930184390638</v>
      </c>
      <c r="AH295">
        <f t="shared" si="54"/>
        <v>56.639999999999986</v>
      </c>
      <c r="AI295">
        <f t="shared" si="55"/>
        <v>9.0419381078109692E-2</v>
      </c>
    </row>
    <row r="296" spans="14:35">
      <c r="N296" s="8"/>
      <c r="O296" s="8"/>
      <c r="Q296" s="8"/>
      <c r="R296" s="8"/>
      <c r="T296" s="8"/>
      <c r="U296" s="8"/>
      <c r="X296" s="8"/>
      <c r="Y296" s="8"/>
      <c r="Z296" s="8"/>
      <c r="AA296" s="8"/>
      <c r="AB296">
        <v>1982</v>
      </c>
      <c r="AC296">
        <v>8</v>
      </c>
      <c r="AD296">
        <v>1982.625</v>
      </c>
      <c r="AE296">
        <v>340.24</v>
      </c>
      <c r="AF296">
        <v>341.64</v>
      </c>
      <c r="AG296">
        <f t="shared" si="53"/>
        <v>341.43690139089961</v>
      </c>
      <c r="AH296">
        <f t="shared" si="54"/>
        <v>56.56</v>
      </c>
      <c r="AI296">
        <f t="shared" si="55"/>
        <v>4.1249045018508831E-2</v>
      </c>
    </row>
    <row r="297" spans="14:35">
      <c r="N297" s="8"/>
      <c r="O297" s="8"/>
      <c r="Q297" s="8"/>
      <c r="R297" s="8"/>
      <c r="T297" s="8"/>
      <c r="U297" s="8"/>
      <c r="X297" s="8"/>
      <c r="Y297" s="8"/>
      <c r="Z297" s="8"/>
      <c r="AA297" s="8"/>
      <c r="AB297">
        <v>1982</v>
      </c>
      <c r="AC297">
        <v>9</v>
      </c>
      <c r="AD297">
        <v>1982.7083</v>
      </c>
      <c r="AE297">
        <v>338.38</v>
      </c>
      <c r="AF297">
        <v>341.56</v>
      </c>
      <c r="AG297">
        <f t="shared" si="53"/>
        <v>341.56480635634387</v>
      </c>
      <c r="AH297">
        <f t="shared" si="54"/>
        <v>56.769999999999982</v>
      </c>
      <c r="AI297">
        <f t="shared" si="55"/>
        <v>2.3101061304193755E-5</v>
      </c>
    </row>
    <row r="298" spans="14:35">
      <c r="N298" s="8"/>
      <c r="O298" s="8"/>
      <c r="Q298" s="8"/>
      <c r="R298" s="8"/>
      <c r="T298" s="8"/>
      <c r="U298" s="8"/>
      <c r="X298" s="8"/>
      <c r="Y298" s="8"/>
      <c r="Z298" s="8"/>
      <c r="AA298" s="8"/>
      <c r="AB298">
        <v>1982</v>
      </c>
      <c r="AC298">
        <v>10</v>
      </c>
      <c r="AD298">
        <v>1982.7917</v>
      </c>
      <c r="AE298">
        <v>338.41</v>
      </c>
      <c r="AF298">
        <v>341.77</v>
      </c>
      <c r="AG298">
        <f t="shared" si="53"/>
        <v>341.69317157046095</v>
      </c>
      <c r="AH298">
        <f t="shared" si="54"/>
        <v>56.589999999999975</v>
      </c>
      <c r="AI298">
        <f t="shared" si="55"/>
        <v>5.9026075854343831E-3</v>
      </c>
    </row>
    <row r="299" spans="14:35">
      <c r="N299" s="8"/>
      <c r="O299" s="8"/>
      <c r="Q299" s="8"/>
      <c r="R299" s="8"/>
      <c r="T299" s="8"/>
      <c r="U299" s="8"/>
      <c r="X299" s="8"/>
      <c r="Y299" s="8"/>
      <c r="Z299" s="8"/>
      <c r="AA299" s="8"/>
      <c r="AB299">
        <v>1982</v>
      </c>
      <c r="AC299">
        <v>11</v>
      </c>
      <c r="AD299">
        <v>1982.875</v>
      </c>
      <c r="AE299">
        <v>339.44</v>
      </c>
      <c r="AF299">
        <v>341.59</v>
      </c>
      <c r="AG299">
        <f t="shared" si="53"/>
        <v>341.8216899365255</v>
      </c>
      <c r="AH299">
        <f t="shared" si="54"/>
        <v>56.70999999999998</v>
      </c>
      <c r="AI299">
        <f t="shared" si="55"/>
        <v>5.3680226687202598E-2</v>
      </c>
    </row>
    <row r="300" spans="14:35">
      <c r="N300" s="8"/>
      <c r="O300" s="8"/>
      <c r="Q300" s="8"/>
      <c r="R300" s="8"/>
      <c r="T300" s="8"/>
      <c r="U300" s="8"/>
      <c r="X300" s="8"/>
      <c r="Y300" s="8"/>
      <c r="Z300" s="8"/>
      <c r="AA300" s="8"/>
      <c r="AB300">
        <v>1982</v>
      </c>
      <c r="AC300">
        <v>12</v>
      </c>
      <c r="AD300">
        <v>1982.9583</v>
      </c>
      <c r="AE300">
        <v>340.78</v>
      </c>
      <c r="AF300">
        <v>341.71</v>
      </c>
      <c r="AG300">
        <f t="shared" si="53"/>
        <v>341.95051592029881</v>
      </c>
      <c r="AH300">
        <f t="shared" si="54"/>
        <v>56.75</v>
      </c>
      <c r="AI300">
        <f t="shared" si="55"/>
        <v>5.7847907917194567E-2</v>
      </c>
    </row>
    <row r="301" spans="14:35">
      <c r="N301" s="8"/>
      <c r="O301" s="8"/>
      <c r="Q301" s="8"/>
      <c r="R301" s="8"/>
      <c r="T301" s="8"/>
      <c r="U301" s="8"/>
      <c r="X301" s="8"/>
      <c r="Y301" s="8"/>
      <c r="Z301" s="8"/>
      <c r="AA301" s="8"/>
      <c r="AB301">
        <v>1983</v>
      </c>
      <c r="AC301">
        <v>1</v>
      </c>
      <c r="AD301">
        <v>1983.0417</v>
      </c>
      <c r="AE301">
        <v>341.57</v>
      </c>
      <c r="AF301">
        <v>341.75</v>
      </c>
      <c r="AG301">
        <f t="shared" si="53"/>
        <v>342.07980546690419</v>
      </c>
      <c r="AH301">
        <f t="shared" si="54"/>
        <v>57.25</v>
      </c>
      <c r="AI301">
        <f t="shared" si="55"/>
        <v>0.10877164599989098</v>
      </c>
    </row>
    <row r="302" spans="14:35">
      <c r="N302" s="8"/>
      <c r="O302" s="8"/>
      <c r="Q302" s="8"/>
      <c r="R302" s="8"/>
      <c r="T302" s="8"/>
      <c r="U302" s="8"/>
      <c r="X302" s="8"/>
      <c r="Y302" s="8"/>
      <c r="Z302" s="8"/>
      <c r="AA302" s="8"/>
      <c r="AB302">
        <v>1983</v>
      </c>
      <c r="AC302">
        <v>2</v>
      </c>
      <c r="AD302">
        <v>1983.125</v>
      </c>
      <c r="AE302">
        <v>342.79</v>
      </c>
      <c r="AF302">
        <v>342.25</v>
      </c>
      <c r="AG302">
        <f t="shared" si="53"/>
        <v>342.20924926827422</v>
      </c>
      <c r="AH302">
        <f t="shared" si="54"/>
        <v>56.850000000000023</v>
      </c>
      <c r="AI302">
        <f t="shared" si="55"/>
        <v>1.6606221361864591E-3</v>
      </c>
    </row>
    <row r="303" spans="14:35">
      <c r="N303" s="8"/>
      <c r="O303" s="8"/>
      <c r="Q303" s="8"/>
      <c r="R303" s="8"/>
      <c r="T303" s="8"/>
      <c r="U303" s="8"/>
      <c r="X303" s="8"/>
      <c r="Y303" s="8"/>
      <c r="Z303" s="8"/>
      <c r="AA303" s="8"/>
      <c r="AB303">
        <v>1983</v>
      </c>
      <c r="AC303">
        <v>3</v>
      </c>
      <c r="AD303">
        <v>1983.2083</v>
      </c>
      <c r="AE303">
        <v>343.37</v>
      </c>
      <c r="AF303">
        <v>341.85</v>
      </c>
      <c r="AG303">
        <f t="shared" si="53"/>
        <v>342.33900290244725</v>
      </c>
      <c r="AH303">
        <f t="shared" si="54"/>
        <v>57.759999999999991</v>
      </c>
      <c r="AI303">
        <f t="shared" si="55"/>
        <v>0.2391238386018108</v>
      </c>
    </row>
    <row r="304" spans="14:35">
      <c r="N304" s="8"/>
      <c r="O304" s="8"/>
      <c r="Q304" s="8"/>
      <c r="R304" s="8"/>
      <c r="T304" s="8"/>
      <c r="U304" s="8"/>
      <c r="X304" s="8"/>
      <c r="Y304" s="8"/>
      <c r="Z304" s="8"/>
      <c r="AA304" s="8"/>
      <c r="AB304">
        <v>1983</v>
      </c>
      <c r="AC304">
        <v>4</v>
      </c>
      <c r="AD304">
        <v>1983.2917</v>
      </c>
      <c r="AE304">
        <v>345.39</v>
      </c>
      <c r="AF304">
        <v>342.76</v>
      </c>
      <c r="AG304">
        <f t="shared" si="53"/>
        <v>342.4692234374769</v>
      </c>
      <c r="AH304">
        <f t="shared" si="54"/>
        <v>57.970000000000027</v>
      </c>
      <c r="AI304">
        <f t="shared" si="55"/>
        <v>8.4551009312745784E-2</v>
      </c>
    </row>
    <row r="305" spans="14:35">
      <c r="N305" s="8"/>
      <c r="O305" s="8"/>
      <c r="Q305" s="8"/>
      <c r="R305" s="8"/>
      <c r="T305" s="8"/>
      <c r="U305" s="8"/>
      <c r="X305" s="8"/>
      <c r="Y305" s="8"/>
      <c r="Z305" s="8"/>
      <c r="AA305" s="8"/>
      <c r="AB305">
        <v>1983</v>
      </c>
      <c r="AC305">
        <v>5</v>
      </c>
      <c r="AD305">
        <v>1983.375</v>
      </c>
      <c r="AE305">
        <v>346.14</v>
      </c>
      <c r="AF305">
        <v>342.97</v>
      </c>
      <c r="AG305">
        <f t="shared" si="53"/>
        <v>342.59959933802884</v>
      </c>
      <c r="AH305">
        <f t="shared" si="54"/>
        <v>58.300000000000011</v>
      </c>
      <c r="AI305">
        <f t="shared" si="55"/>
        <v>0.13719665038869505</v>
      </c>
    </row>
    <row r="306" spans="14:35">
      <c r="N306" s="8"/>
      <c r="O306" s="8"/>
      <c r="Q306" s="8"/>
      <c r="R306" s="8"/>
      <c r="T306" s="8"/>
      <c r="U306" s="8"/>
      <c r="X306" s="8"/>
      <c r="Y306" s="8"/>
      <c r="Z306" s="8"/>
      <c r="AA306" s="8"/>
      <c r="AB306">
        <v>1983</v>
      </c>
      <c r="AC306">
        <v>6</v>
      </c>
      <c r="AD306">
        <v>1983.4583</v>
      </c>
      <c r="AE306">
        <v>345.76</v>
      </c>
      <c r="AF306">
        <v>343.3</v>
      </c>
      <c r="AG306">
        <f t="shared" si="53"/>
        <v>342.73028730242845</v>
      </c>
      <c r="AH306">
        <f t="shared" si="54"/>
        <v>58.56</v>
      </c>
      <c r="AI306">
        <f t="shared" si="55"/>
        <v>0.32457255777426436</v>
      </c>
    </row>
    <row r="307" spans="14:35">
      <c r="N307" s="8"/>
      <c r="O307" s="8"/>
      <c r="Q307" s="8"/>
      <c r="R307" s="8"/>
      <c r="T307" s="8"/>
      <c r="U307" s="8"/>
      <c r="X307" s="8"/>
      <c r="Y307" s="8"/>
      <c r="Z307" s="8"/>
      <c r="AA307" s="8"/>
      <c r="AB307">
        <v>1983</v>
      </c>
      <c r="AC307">
        <v>7</v>
      </c>
      <c r="AD307">
        <v>1983.5417</v>
      </c>
      <c r="AE307">
        <v>344.32</v>
      </c>
      <c r="AF307">
        <v>343.56</v>
      </c>
      <c r="AG307">
        <f t="shared" si="53"/>
        <v>342.86144552974486</v>
      </c>
      <c r="AH307">
        <f t="shared" si="54"/>
        <v>58.889999999999986</v>
      </c>
      <c r="AI307">
        <f t="shared" si="55"/>
        <v>0.48797834791344835</v>
      </c>
    </row>
    <row r="308" spans="14:35">
      <c r="N308" s="8"/>
      <c r="O308" s="8"/>
      <c r="Q308" s="8"/>
      <c r="R308" s="8"/>
      <c r="T308" s="8"/>
      <c r="U308" s="8"/>
      <c r="X308" s="8"/>
      <c r="Y308" s="8"/>
      <c r="Z308" s="8"/>
      <c r="AA308" s="8"/>
      <c r="AB308">
        <v>1983</v>
      </c>
      <c r="AC308">
        <v>8</v>
      </c>
      <c r="AD308">
        <v>1983.625</v>
      </c>
      <c r="AE308">
        <v>342.51</v>
      </c>
      <c r="AF308">
        <v>343.89</v>
      </c>
      <c r="AG308">
        <f t="shared" si="53"/>
        <v>342.99276024134036</v>
      </c>
      <c r="AH308">
        <f t="shared" si="54"/>
        <v>58.589999999999975</v>
      </c>
      <c r="AI308">
        <f t="shared" si="55"/>
        <v>0.80503918451957857</v>
      </c>
    </row>
    <row r="309" spans="14:35">
      <c r="N309" s="8"/>
      <c r="O309" s="8"/>
      <c r="Q309" s="8"/>
      <c r="R309" s="8"/>
      <c r="T309" s="8"/>
      <c r="U309" s="8"/>
      <c r="X309" s="8"/>
      <c r="Y309" s="8"/>
      <c r="Z309" s="8"/>
      <c r="AA309" s="8"/>
      <c r="AB309">
        <v>1983</v>
      </c>
      <c r="AC309">
        <v>9</v>
      </c>
      <c r="AD309">
        <v>1983.7083</v>
      </c>
      <c r="AE309">
        <v>340.46</v>
      </c>
      <c r="AF309">
        <v>343.59</v>
      </c>
      <c r="AG309">
        <f t="shared" si="53"/>
        <v>343.12438926389348</v>
      </c>
      <c r="AH309">
        <f t="shared" si="54"/>
        <v>58.860000000000014</v>
      </c>
      <c r="AI309">
        <f t="shared" si="55"/>
        <v>0.21679335757763518</v>
      </c>
    </row>
    <row r="310" spans="14:35">
      <c r="N310" s="8"/>
      <c r="O310" s="8"/>
      <c r="Q310" s="8"/>
      <c r="R310" s="8"/>
      <c r="T310" s="8"/>
      <c r="U310" s="8"/>
      <c r="X310" s="8"/>
      <c r="Y310" s="8"/>
      <c r="Z310" s="8"/>
      <c r="AA310" s="8"/>
      <c r="AB310">
        <v>1983</v>
      </c>
      <c r="AC310">
        <v>10</v>
      </c>
      <c r="AD310">
        <v>1983.7917</v>
      </c>
      <c r="AE310">
        <v>340.53</v>
      </c>
      <c r="AF310">
        <v>343.86</v>
      </c>
      <c r="AG310">
        <f t="shared" si="53"/>
        <v>343.2564919356339</v>
      </c>
      <c r="AH310">
        <f t="shared" si="54"/>
        <v>58.920000000000016</v>
      </c>
      <c r="AI310">
        <f t="shared" si="55"/>
        <v>0.3642219837549292</v>
      </c>
    </row>
    <row r="311" spans="14:35">
      <c r="N311" s="8"/>
      <c r="O311" s="8"/>
      <c r="Q311" s="8"/>
      <c r="R311" s="8"/>
      <c r="T311" s="8"/>
      <c r="U311" s="8"/>
      <c r="X311" s="8"/>
      <c r="Y311" s="8"/>
      <c r="Z311" s="8"/>
      <c r="AA311" s="8"/>
      <c r="AB311">
        <v>1983</v>
      </c>
      <c r="AC311">
        <v>11</v>
      </c>
      <c r="AD311">
        <v>1983.875</v>
      </c>
      <c r="AE311">
        <v>341.79</v>
      </c>
      <c r="AF311">
        <v>343.92</v>
      </c>
      <c r="AG311">
        <f t="shared" si="53"/>
        <v>343.38875221846536</v>
      </c>
      <c r="AH311">
        <f t="shared" si="54"/>
        <v>59.120000000000005</v>
      </c>
      <c r="AI311">
        <f t="shared" si="55"/>
        <v>0.28222420538549747</v>
      </c>
    </row>
    <row r="312" spans="14:35">
      <c r="N312" s="8"/>
      <c r="O312" s="8"/>
      <c r="Q312" s="8"/>
      <c r="R312" s="8"/>
      <c r="T312" s="8"/>
      <c r="U312" s="8"/>
      <c r="X312" s="8"/>
      <c r="Y312" s="8"/>
      <c r="Z312" s="8"/>
      <c r="AA312" s="8"/>
      <c r="AB312">
        <v>1983</v>
      </c>
      <c r="AC312">
        <v>12</v>
      </c>
      <c r="AD312">
        <v>1983.9583</v>
      </c>
      <c r="AE312">
        <v>343.2</v>
      </c>
      <c r="AF312">
        <v>344.12</v>
      </c>
      <c r="AG312">
        <f t="shared" si="53"/>
        <v>343.5213290755454</v>
      </c>
      <c r="AH312">
        <f t="shared" si="54"/>
        <v>59.319999999999993</v>
      </c>
      <c r="AI312">
        <f t="shared" si="55"/>
        <v>0.35840687578733632</v>
      </c>
    </row>
    <row r="313" spans="14:35">
      <c r="N313" s="8"/>
      <c r="O313" s="8"/>
      <c r="Q313" s="8"/>
      <c r="R313" s="8"/>
      <c r="T313" s="8"/>
      <c r="U313" s="8"/>
      <c r="X313" s="8"/>
      <c r="Y313" s="8"/>
      <c r="Z313" s="8"/>
      <c r="AA313" s="8"/>
      <c r="AB313">
        <v>1984</v>
      </c>
      <c r="AC313">
        <v>1</v>
      </c>
      <c r="AD313">
        <v>1984.0417</v>
      </c>
      <c r="AE313">
        <v>344.21</v>
      </c>
      <c r="AF313">
        <v>344.32</v>
      </c>
      <c r="AG313">
        <f t="shared" si="53"/>
        <v>343.65438299246637</v>
      </c>
      <c r="AH313">
        <f t="shared" si="54"/>
        <v>59.389999999999986</v>
      </c>
      <c r="AI313">
        <f t="shared" si="55"/>
        <v>0.44304600071801953</v>
      </c>
    </row>
    <row r="314" spans="14:35">
      <c r="N314" s="8"/>
      <c r="O314" s="8"/>
      <c r="Q314" s="8"/>
      <c r="R314" s="8"/>
      <c r="T314" s="8"/>
      <c r="U314" s="8"/>
      <c r="X314" s="8"/>
      <c r="Y314" s="8"/>
      <c r="Z314" s="8"/>
      <c r="AA314" s="8"/>
      <c r="AB314">
        <v>1984</v>
      </c>
      <c r="AC314">
        <v>2</v>
      </c>
      <c r="AD314">
        <v>1984.125</v>
      </c>
      <c r="AE314">
        <v>344.92</v>
      </c>
      <c r="AF314">
        <v>344.39</v>
      </c>
      <c r="AG314">
        <f t="shared" si="53"/>
        <v>343.78759565540503</v>
      </c>
      <c r="AH314">
        <f t="shared" si="54"/>
        <v>59.259999999999991</v>
      </c>
      <c r="AI314">
        <f t="shared" si="55"/>
        <v>0.36289099438688177</v>
      </c>
    </row>
    <row r="315" spans="14:35">
      <c r="N315" s="8"/>
      <c r="O315" s="8"/>
      <c r="Q315" s="8"/>
      <c r="R315" s="8"/>
      <c r="T315" s="8"/>
      <c r="U315" s="8"/>
      <c r="X315" s="8"/>
      <c r="Y315" s="8"/>
      <c r="Z315" s="8"/>
      <c r="AA315" s="8"/>
      <c r="AB315">
        <v>1984</v>
      </c>
      <c r="AC315">
        <v>3</v>
      </c>
      <c r="AD315">
        <v>1984.2083</v>
      </c>
      <c r="AE315">
        <v>345.68</v>
      </c>
      <c r="AF315">
        <v>344.26</v>
      </c>
      <c r="AG315">
        <f t="shared" si="53"/>
        <v>343.92112717218072</v>
      </c>
      <c r="AH315">
        <f t="shared" si="54"/>
        <v>59.75</v>
      </c>
      <c r="AI315">
        <f t="shared" si="55"/>
        <v>0.11483479343423063</v>
      </c>
    </row>
    <row r="316" spans="14:35">
      <c r="N316" s="8"/>
      <c r="O316" s="8"/>
      <c r="Q316" s="8"/>
      <c r="R316" s="8"/>
      <c r="T316" s="8"/>
      <c r="U316" s="8"/>
      <c r="X316" s="8"/>
      <c r="Y316" s="8"/>
      <c r="Z316" s="8"/>
      <c r="AA316" s="8"/>
      <c r="AB316">
        <v>1984</v>
      </c>
      <c r="AC316">
        <v>4</v>
      </c>
      <c r="AD316">
        <v>1984.2917</v>
      </c>
      <c r="AE316">
        <v>347.38</v>
      </c>
      <c r="AF316">
        <v>344.75</v>
      </c>
      <c r="AG316">
        <f t="shared" si="53"/>
        <v>344.05513918401124</v>
      </c>
      <c r="AH316">
        <f t="shared" si="54"/>
        <v>59.589999999999975</v>
      </c>
      <c r="AI316">
        <f t="shared" si="55"/>
        <v>0.48283155359656715</v>
      </c>
    </row>
    <row r="317" spans="14:35">
      <c r="N317" s="8"/>
      <c r="O317" s="8"/>
      <c r="Q317" s="8"/>
      <c r="R317" s="8"/>
      <c r="T317" s="8"/>
      <c r="U317" s="8"/>
      <c r="X317" s="8"/>
      <c r="Y317" s="8"/>
      <c r="Z317" s="8"/>
      <c r="AA317" s="8"/>
      <c r="AB317">
        <v>1984</v>
      </c>
      <c r="AC317">
        <v>5</v>
      </c>
      <c r="AD317">
        <v>1984.375</v>
      </c>
      <c r="AE317">
        <v>347.78</v>
      </c>
      <c r="AF317">
        <v>344.59</v>
      </c>
      <c r="AG317">
        <f t="shared" si="53"/>
        <v>344.18931108495764</v>
      </c>
      <c r="AH317">
        <f t="shared" si="54"/>
        <v>59.730000000000018</v>
      </c>
      <c r="AI317">
        <f t="shared" si="55"/>
        <v>0.16055160663780565</v>
      </c>
    </row>
    <row r="318" spans="14:35">
      <c r="N318" s="8"/>
      <c r="O318" s="8"/>
      <c r="Q318" s="8"/>
      <c r="R318" s="8"/>
      <c r="T318" s="8"/>
      <c r="U318" s="8"/>
      <c r="X318" s="8"/>
      <c r="Y318" s="8"/>
      <c r="Z318" s="8"/>
      <c r="AA318" s="8"/>
      <c r="AB318">
        <v>1984</v>
      </c>
      <c r="AC318">
        <v>6</v>
      </c>
      <c r="AD318">
        <v>1984.4583</v>
      </c>
      <c r="AE318">
        <v>347.16</v>
      </c>
      <c r="AF318">
        <v>344.73</v>
      </c>
      <c r="AG318">
        <f t="shared" si="53"/>
        <v>344.32380413574447</v>
      </c>
      <c r="AH318">
        <f t="shared" si="54"/>
        <v>60.019999999999982</v>
      </c>
      <c r="AI318">
        <f t="shared" si="55"/>
        <v>0.16499508013831402</v>
      </c>
    </row>
    <row r="319" spans="14:35">
      <c r="N319" s="8"/>
      <c r="O319" s="8"/>
      <c r="Q319" s="8"/>
      <c r="R319" s="8"/>
      <c r="T319" s="8"/>
      <c r="U319" s="8"/>
      <c r="X319" s="8"/>
      <c r="Y319" s="8"/>
      <c r="Z319" s="8"/>
      <c r="AA319" s="8"/>
      <c r="AB319">
        <v>1984</v>
      </c>
      <c r="AC319">
        <v>7</v>
      </c>
      <c r="AD319">
        <v>1984.5417</v>
      </c>
      <c r="AE319">
        <v>345.79</v>
      </c>
      <c r="AF319">
        <v>345.02</v>
      </c>
      <c r="AG319">
        <f t="shared" si="53"/>
        <v>344.45878114153544</v>
      </c>
      <c r="AH319">
        <f t="shared" si="54"/>
        <v>60.120000000000005</v>
      </c>
      <c r="AI319">
        <f t="shared" si="55"/>
        <v>0.31496660709624402</v>
      </c>
    </row>
    <row r="320" spans="14:35">
      <c r="N320" s="8"/>
      <c r="O320" s="8"/>
      <c r="Q320" s="8"/>
      <c r="R320" s="8"/>
      <c r="T320" s="8"/>
      <c r="U320" s="8"/>
      <c r="X320" s="8"/>
      <c r="Y320" s="8"/>
      <c r="Z320" s="8"/>
      <c r="AA320" s="8"/>
      <c r="AB320">
        <v>1984</v>
      </c>
      <c r="AC320">
        <v>8</v>
      </c>
      <c r="AD320">
        <v>1984.625</v>
      </c>
      <c r="AE320">
        <v>343.74</v>
      </c>
      <c r="AF320">
        <v>345.12</v>
      </c>
      <c r="AG320">
        <f t="shared" si="53"/>
        <v>344.59391918777254</v>
      </c>
      <c r="AH320">
        <f t="shared" si="54"/>
        <v>59.759999999999991</v>
      </c>
      <c r="AI320">
        <f t="shared" si="55"/>
        <v>0.27676102099390665</v>
      </c>
    </row>
    <row r="321" spans="14:35">
      <c r="N321" s="8"/>
      <c r="O321" s="8"/>
      <c r="Q321" s="8"/>
      <c r="R321" s="8"/>
      <c r="T321" s="8"/>
      <c r="U321" s="8"/>
      <c r="X321" s="8"/>
      <c r="Y321" s="8"/>
      <c r="Z321" s="8"/>
      <c r="AA321" s="8"/>
      <c r="AB321">
        <v>1984</v>
      </c>
      <c r="AC321">
        <v>9</v>
      </c>
      <c r="AD321">
        <v>1984.7083</v>
      </c>
      <c r="AE321">
        <v>341.59</v>
      </c>
      <c r="AF321">
        <v>344.76</v>
      </c>
      <c r="AG321">
        <f t="shared" si="53"/>
        <v>344.72938069638644</v>
      </c>
      <c r="AH321">
        <f t="shared" si="54"/>
        <v>60.19</v>
      </c>
      <c r="AI321">
        <f t="shared" si="55"/>
        <v>9.3754175377864916E-4</v>
      </c>
    </row>
    <row r="322" spans="14:35">
      <c r="N322" s="8"/>
      <c r="O322" s="8"/>
      <c r="Q322" s="8"/>
      <c r="R322" s="8"/>
      <c r="T322" s="8"/>
      <c r="U322" s="8"/>
      <c r="X322" s="8"/>
      <c r="Y322" s="8"/>
      <c r="Z322" s="8"/>
      <c r="AA322" s="8"/>
      <c r="AB322">
        <v>1984</v>
      </c>
      <c r="AC322">
        <v>10</v>
      </c>
      <c r="AD322">
        <v>1984.7917</v>
      </c>
      <c r="AE322">
        <v>341.86</v>
      </c>
      <c r="AF322">
        <v>345.19</v>
      </c>
      <c r="AG322">
        <f t="shared" si="53"/>
        <v>344.86532964486912</v>
      </c>
      <c r="AH322">
        <f t="shared" si="54"/>
        <v>60.410000000000025</v>
      </c>
      <c r="AI322">
        <f t="shared" si="55"/>
        <v>0.10541083950080975</v>
      </c>
    </row>
    <row r="323" spans="14:35">
      <c r="N323" s="8"/>
      <c r="O323" s="8"/>
      <c r="Q323" s="8"/>
      <c r="R323" s="8"/>
      <c r="T323" s="8"/>
      <c r="U323" s="8"/>
      <c r="X323" s="8"/>
      <c r="Y323" s="8"/>
      <c r="Z323" s="8"/>
      <c r="AA323" s="8"/>
      <c r="AB323">
        <v>1984</v>
      </c>
      <c r="AC323">
        <v>11</v>
      </c>
      <c r="AD323">
        <v>1984.875</v>
      </c>
      <c r="AE323">
        <v>343.31</v>
      </c>
      <c r="AF323">
        <v>345.41</v>
      </c>
      <c r="AG323">
        <f t="shared" ref="AG323:AG386" si="56">288+1.0373E-23*EXP(0.0287*AD323)</f>
        <v>345.00144079341783</v>
      </c>
      <c r="AH323">
        <f t="shared" si="54"/>
        <v>60.879999999999995</v>
      </c>
      <c r="AI323">
        <f t="shared" si="55"/>
        <v>0.16692062528307433</v>
      </c>
    </row>
    <row r="324" spans="14:35">
      <c r="N324" s="8"/>
      <c r="O324" s="8"/>
      <c r="Q324" s="8"/>
      <c r="R324" s="8"/>
      <c r="T324" s="8"/>
      <c r="U324" s="8"/>
      <c r="X324" s="8"/>
      <c r="Y324" s="8"/>
      <c r="Z324" s="8"/>
      <c r="AA324" s="8"/>
      <c r="AB324">
        <v>1984</v>
      </c>
      <c r="AC324">
        <v>12</v>
      </c>
      <c r="AD324">
        <v>1984.9583</v>
      </c>
      <c r="AE324">
        <v>345</v>
      </c>
      <c r="AF324">
        <v>345.88</v>
      </c>
      <c r="AG324">
        <f t="shared" si="56"/>
        <v>345.13787773353192</v>
      </c>
      <c r="AH324">
        <f t="shared" ref="AH324:AH387" si="57">AF325-285</f>
        <v>60.589999999999975</v>
      </c>
      <c r="AI324">
        <f t="shared" ref="AI324:AI387" si="58">(AF324-AG324)^2</f>
        <v>0.55074545838770905</v>
      </c>
    </row>
    <row r="325" spans="14:35">
      <c r="N325" s="8"/>
      <c r="O325" s="8"/>
      <c r="Q325" s="8"/>
      <c r="R325" s="8"/>
      <c r="T325" s="8"/>
      <c r="U325" s="8"/>
      <c r="X325" s="8"/>
      <c r="Y325" s="8"/>
      <c r="Z325" s="8"/>
      <c r="AA325" s="8"/>
      <c r="AB325">
        <v>1985</v>
      </c>
      <c r="AC325">
        <v>1</v>
      </c>
      <c r="AD325">
        <v>1985.0417</v>
      </c>
      <c r="AE325">
        <v>345.48</v>
      </c>
      <c r="AF325">
        <v>345.59</v>
      </c>
      <c r="AG325">
        <f t="shared" si="56"/>
        <v>345.27480562347233</v>
      </c>
      <c r="AH325">
        <f t="shared" si="57"/>
        <v>60.920000000000016</v>
      </c>
      <c r="AI325">
        <f t="shared" si="58"/>
        <v>9.9347494994649468E-2</v>
      </c>
    </row>
    <row r="326" spans="14:35">
      <c r="N326" s="8"/>
      <c r="O326" s="8"/>
      <c r="Q326" s="8"/>
      <c r="R326" s="8"/>
      <c r="T326" s="8"/>
      <c r="U326" s="8"/>
      <c r="X326" s="8"/>
      <c r="Y326" s="8"/>
      <c r="Z326" s="8"/>
      <c r="AA326" s="8"/>
      <c r="AB326">
        <v>1985</v>
      </c>
      <c r="AC326">
        <v>2</v>
      </c>
      <c r="AD326">
        <v>1985.125</v>
      </c>
      <c r="AE326">
        <v>346.41</v>
      </c>
      <c r="AF326">
        <v>345.92</v>
      </c>
      <c r="AG326">
        <f t="shared" si="56"/>
        <v>345.41189688144976</v>
      </c>
      <c r="AH326">
        <f t="shared" si="57"/>
        <v>61.56</v>
      </c>
      <c r="AI326">
        <f t="shared" si="58"/>
        <v>0.25816877908049191</v>
      </c>
    </row>
    <row r="327" spans="14:35">
      <c r="N327" s="8"/>
      <c r="O327" s="8"/>
      <c r="Q327" s="8"/>
      <c r="R327" s="8"/>
      <c r="T327" s="8"/>
      <c r="U327" s="8"/>
      <c r="X327" s="8"/>
      <c r="Y327" s="8"/>
      <c r="Z327" s="8"/>
      <c r="AA327" s="8"/>
      <c r="AB327">
        <v>1985</v>
      </c>
      <c r="AC327">
        <v>3</v>
      </c>
      <c r="AD327">
        <v>1985.2083</v>
      </c>
      <c r="AE327">
        <v>347.91</v>
      </c>
      <c r="AF327">
        <v>346.56</v>
      </c>
      <c r="AG327">
        <f t="shared" si="56"/>
        <v>345.54931627695311</v>
      </c>
      <c r="AH327">
        <f t="shared" si="57"/>
        <v>61.079999999999984</v>
      </c>
      <c r="AI327">
        <f t="shared" si="58"/>
        <v>1.0214815880319337</v>
      </c>
    </row>
    <row r="328" spans="14:35">
      <c r="N328" s="8"/>
      <c r="O328" s="8"/>
      <c r="Q328" s="8"/>
      <c r="R328" s="8"/>
      <c r="T328" s="8"/>
      <c r="U328" s="8"/>
      <c r="X328" s="8"/>
      <c r="Y328" s="8"/>
      <c r="Z328" s="8"/>
      <c r="AA328" s="8"/>
      <c r="AB328">
        <v>1985</v>
      </c>
      <c r="AC328">
        <v>4</v>
      </c>
      <c r="AD328">
        <v>1985.2917</v>
      </c>
      <c r="AE328">
        <v>348.66</v>
      </c>
      <c r="AF328">
        <v>346.08</v>
      </c>
      <c r="AG328">
        <f t="shared" si="56"/>
        <v>345.68723015751561</v>
      </c>
      <c r="AH328">
        <f t="shared" si="57"/>
        <v>61.120000000000005</v>
      </c>
      <c r="AI328">
        <f t="shared" si="58"/>
        <v>0.15426814916519663</v>
      </c>
    </row>
    <row r="329" spans="14:35">
      <c r="N329" s="8"/>
      <c r="O329" s="8"/>
      <c r="Q329" s="8"/>
      <c r="R329" s="8"/>
      <c r="T329" s="8"/>
      <c r="U329" s="8"/>
      <c r="X329" s="8"/>
      <c r="Y329" s="8"/>
      <c r="Z329" s="8"/>
      <c r="AA329" s="8"/>
      <c r="AB329">
        <v>1985</v>
      </c>
      <c r="AC329">
        <v>5</v>
      </c>
      <c r="AD329">
        <v>1985.375</v>
      </c>
      <c r="AE329">
        <v>349.28</v>
      </c>
      <c r="AF329">
        <v>346.12</v>
      </c>
      <c r="AG329">
        <f t="shared" si="56"/>
        <v>345.82530858249567</v>
      </c>
      <c r="AH329">
        <f t="shared" si="57"/>
        <v>61.230000000000018</v>
      </c>
      <c r="AI329">
        <f t="shared" si="58"/>
        <v>8.6843031550716585E-2</v>
      </c>
    </row>
    <row r="330" spans="14:35">
      <c r="N330" s="8"/>
      <c r="O330" s="8"/>
      <c r="Q330" s="8"/>
      <c r="R330" s="8"/>
      <c r="T330" s="8"/>
      <c r="U330" s="8"/>
      <c r="X330" s="8"/>
      <c r="Y330" s="8"/>
      <c r="Z330" s="8"/>
      <c r="AA330" s="8"/>
      <c r="AB330">
        <v>1985</v>
      </c>
      <c r="AC330">
        <v>6</v>
      </c>
      <c r="AD330">
        <v>1985.4583</v>
      </c>
      <c r="AE330">
        <v>348.65</v>
      </c>
      <c r="AF330">
        <v>346.23</v>
      </c>
      <c r="AG330">
        <f t="shared" si="56"/>
        <v>345.96371750785494</v>
      </c>
      <c r="AH330">
        <f t="shared" si="57"/>
        <v>61.079999999999984</v>
      </c>
      <c r="AI330">
        <f t="shared" si="58"/>
        <v>7.0906365622994905E-2</v>
      </c>
    </row>
    <row r="331" spans="14:35">
      <c r="N331" s="8"/>
      <c r="O331" s="8"/>
      <c r="Q331" s="8"/>
      <c r="R331" s="8"/>
      <c r="T331" s="8"/>
      <c r="U331" s="8"/>
      <c r="X331" s="8"/>
      <c r="Y331" s="8"/>
      <c r="Z331" s="8"/>
      <c r="AA331" s="8"/>
      <c r="AB331">
        <v>1985</v>
      </c>
      <c r="AC331">
        <v>7</v>
      </c>
      <c r="AD331">
        <v>1985.5417</v>
      </c>
      <c r="AE331">
        <v>346.9</v>
      </c>
      <c r="AF331">
        <v>346.08</v>
      </c>
      <c r="AG331">
        <f t="shared" si="56"/>
        <v>346.10262447896207</v>
      </c>
      <c r="AH331">
        <f t="shared" si="57"/>
        <v>61.569999999999993</v>
      </c>
      <c r="AI331">
        <f t="shared" si="58"/>
        <v>5.118670483058907E-4</v>
      </c>
    </row>
    <row r="332" spans="14:35">
      <c r="N332" s="8"/>
      <c r="O332" s="8"/>
      <c r="Q332" s="8"/>
      <c r="R332" s="8"/>
      <c r="T332" s="8"/>
      <c r="U332" s="8"/>
      <c r="X332" s="8"/>
      <c r="Y332" s="8"/>
      <c r="Z332" s="8"/>
      <c r="AA332" s="8"/>
      <c r="AB332">
        <v>1985</v>
      </c>
      <c r="AC332">
        <v>8</v>
      </c>
      <c r="AD332">
        <v>1985.625</v>
      </c>
      <c r="AE332">
        <v>345.26</v>
      </c>
      <c r="AF332">
        <v>346.57</v>
      </c>
      <c r="AG332">
        <f t="shared" si="56"/>
        <v>346.24169717933881</v>
      </c>
      <c r="AH332">
        <f t="shared" si="57"/>
        <v>61.589999999999975</v>
      </c>
      <c r="AI332">
        <f t="shared" si="58"/>
        <v>0.10778274205408618</v>
      </c>
    </row>
    <row r="333" spans="14:35">
      <c r="N333" s="8"/>
      <c r="O333" s="8"/>
      <c r="Q333" s="8"/>
      <c r="R333" s="8"/>
      <c r="T333" s="8"/>
      <c r="U333" s="8"/>
      <c r="X333" s="8"/>
      <c r="Y333" s="8"/>
      <c r="Z333" s="8"/>
      <c r="AA333" s="8"/>
      <c r="AB333">
        <v>1985</v>
      </c>
      <c r="AC333">
        <v>9</v>
      </c>
      <c r="AD333">
        <v>1985.7083</v>
      </c>
      <c r="AE333">
        <v>343.47</v>
      </c>
      <c r="AF333">
        <v>346.59</v>
      </c>
      <c r="AG333">
        <f t="shared" si="56"/>
        <v>346.38110275996263</v>
      </c>
      <c r="AH333">
        <f t="shared" si="57"/>
        <v>61.600000000000023</v>
      </c>
      <c r="AI333">
        <f t="shared" si="58"/>
        <v>4.3638056895220136E-2</v>
      </c>
    </row>
    <row r="334" spans="14:35">
      <c r="N334" s="8"/>
      <c r="O334" s="8"/>
      <c r="Q334" s="8"/>
      <c r="R334" s="8"/>
      <c r="T334" s="8"/>
      <c r="U334" s="8"/>
      <c r="X334" s="8"/>
      <c r="Y334" s="8"/>
      <c r="Z334" s="8"/>
      <c r="AA334" s="8"/>
      <c r="AB334">
        <v>1985</v>
      </c>
      <c r="AC334">
        <v>10</v>
      </c>
      <c r="AD334">
        <v>1985.7917</v>
      </c>
      <c r="AE334">
        <v>343.35</v>
      </c>
      <c r="AF334">
        <v>346.6</v>
      </c>
      <c r="AG334">
        <f t="shared" si="56"/>
        <v>346.52100997266342</v>
      </c>
      <c r="AH334">
        <f t="shared" si="57"/>
        <v>61.819999999999993</v>
      </c>
      <c r="AI334">
        <f t="shared" si="58"/>
        <v>6.2394244186370594E-3</v>
      </c>
    </row>
    <row r="335" spans="14:35">
      <c r="N335" s="8"/>
      <c r="O335" s="8"/>
      <c r="Q335" s="8"/>
      <c r="R335" s="8"/>
      <c r="T335" s="8"/>
      <c r="U335" s="8"/>
      <c r="X335" s="8"/>
      <c r="Y335" s="8"/>
      <c r="Z335" s="8"/>
      <c r="AA335" s="8"/>
      <c r="AB335">
        <v>1985</v>
      </c>
      <c r="AC335">
        <v>11</v>
      </c>
      <c r="AD335">
        <v>1985.875</v>
      </c>
      <c r="AE335">
        <v>344.73</v>
      </c>
      <c r="AF335">
        <v>346.82</v>
      </c>
      <c r="AG335">
        <f t="shared" si="56"/>
        <v>346.66108410801718</v>
      </c>
      <c r="AH335">
        <f t="shared" si="57"/>
        <v>62.04000000000002</v>
      </c>
      <c r="AI335">
        <f t="shared" si="58"/>
        <v>2.525426072469375E-2</v>
      </c>
    </row>
    <row r="336" spans="14:35">
      <c r="N336" s="8"/>
      <c r="O336" s="8"/>
      <c r="Q336" s="8"/>
      <c r="R336" s="8"/>
      <c r="T336" s="8"/>
      <c r="U336" s="8"/>
      <c r="X336" s="8"/>
      <c r="Y336" s="8"/>
      <c r="Z336" s="8"/>
      <c r="AA336" s="8"/>
      <c r="AB336">
        <v>1985</v>
      </c>
      <c r="AC336">
        <v>12</v>
      </c>
      <c r="AD336">
        <v>1985.9583</v>
      </c>
      <c r="AE336">
        <v>346.12</v>
      </c>
      <c r="AF336">
        <v>347.04</v>
      </c>
      <c r="AG336">
        <f t="shared" si="56"/>
        <v>346.80149352062273</v>
      </c>
      <c r="AH336">
        <f t="shared" si="57"/>
        <v>61.819999999999993</v>
      </c>
      <c r="AI336">
        <f t="shared" si="58"/>
        <v>5.6885340704950917E-2</v>
      </c>
    </row>
    <row r="337" spans="14:35">
      <c r="N337" s="8"/>
      <c r="O337" s="8"/>
      <c r="Q337" s="8"/>
      <c r="R337" s="8"/>
      <c r="T337" s="8"/>
      <c r="U337" s="8"/>
      <c r="X337" s="8"/>
      <c r="Y337" s="8"/>
      <c r="Z337" s="8"/>
      <c r="AA337" s="8"/>
      <c r="AB337">
        <v>1986</v>
      </c>
      <c r="AC337">
        <v>1</v>
      </c>
      <c r="AD337">
        <v>1986.0417</v>
      </c>
      <c r="AE337">
        <v>346.78</v>
      </c>
      <c r="AF337">
        <v>346.82</v>
      </c>
      <c r="AG337">
        <f t="shared" si="56"/>
        <v>346.94240817745811</v>
      </c>
      <c r="AH337">
        <f t="shared" si="57"/>
        <v>61.980000000000018</v>
      </c>
      <c r="AI337">
        <f t="shared" si="58"/>
        <v>1.4983761908616706E-2</v>
      </c>
    </row>
    <row r="338" spans="14:35">
      <c r="N338" s="8"/>
      <c r="O338" s="8"/>
      <c r="Q338" s="8"/>
      <c r="R338" s="8"/>
      <c r="T338" s="8"/>
      <c r="U338" s="8"/>
      <c r="X338" s="8"/>
      <c r="Y338" s="8"/>
      <c r="Z338" s="8"/>
      <c r="AA338" s="8"/>
      <c r="AB338">
        <v>1986</v>
      </c>
      <c r="AC338">
        <v>2</v>
      </c>
      <c r="AD338">
        <v>1986.125</v>
      </c>
      <c r="AE338">
        <v>347.48</v>
      </c>
      <c r="AF338">
        <v>346.98</v>
      </c>
      <c r="AG338">
        <f t="shared" si="56"/>
        <v>347.08349095892379</v>
      </c>
      <c r="AH338">
        <f t="shared" si="57"/>
        <v>61.930000000000007</v>
      </c>
      <c r="AI338">
        <f t="shared" si="58"/>
        <v>1.0710378578961731E-2</v>
      </c>
    </row>
    <row r="339" spans="14:35">
      <c r="N339" s="8"/>
      <c r="O339" s="8"/>
      <c r="Q339" s="8"/>
      <c r="R339" s="8"/>
      <c r="T339" s="8"/>
      <c r="U339" s="8"/>
      <c r="X339" s="8"/>
      <c r="Y339" s="8"/>
      <c r="Z339" s="8"/>
      <c r="AA339" s="8"/>
      <c r="AB339">
        <v>1986</v>
      </c>
      <c r="AC339">
        <v>3</v>
      </c>
      <c r="AD339">
        <v>1986.2083</v>
      </c>
      <c r="AE339">
        <v>348.25</v>
      </c>
      <c r="AF339">
        <v>346.93</v>
      </c>
      <c r="AG339">
        <f t="shared" si="56"/>
        <v>347.22491143190638</v>
      </c>
      <c r="AH339">
        <f t="shared" si="57"/>
        <v>62.29000000000002</v>
      </c>
      <c r="AI339">
        <f t="shared" si="58"/>
        <v>8.6972752669066122E-2</v>
      </c>
    </row>
    <row r="340" spans="14:35">
      <c r="N340" s="8"/>
      <c r="O340" s="8"/>
      <c r="Q340" s="8"/>
      <c r="R340" s="8"/>
      <c r="T340" s="8"/>
      <c r="U340" s="8"/>
      <c r="X340" s="8"/>
      <c r="Y340" s="8"/>
      <c r="Z340" s="8"/>
      <c r="AA340" s="8"/>
      <c r="AB340">
        <v>1986</v>
      </c>
      <c r="AC340">
        <v>4</v>
      </c>
      <c r="AD340">
        <v>1986.2917</v>
      </c>
      <c r="AE340">
        <v>349.86</v>
      </c>
      <c r="AF340">
        <v>347.29</v>
      </c>
      <c r="AG340">
        <f t="shared" si="56"/>
        <v>347.36684078728291</v>
      </c>
      <c r="AH340">
        <f t="shared" si="57"/>
        <v>62.420000000000016</v>
      </c>
      <c r="AI340">
        <f t="shared" si="58"/>
        <v>5.9045065902543856E-3</v>
      </c>
    </row>
    <row r="341" spans="14:35">
      <c r="N341" s="8"/>
      <c r="O341" s="8"/>
      <c r="Q341" s="8"/>
      <c r="R341" s="8"/>
      <c r="T341" s="8"/>
      <c r="U341" s="8"/>
      <c r="X341" s="8"/>
      <c r="Y341" s="8"/>
      <c r="Z341" s="8"/>
      <c r="AA341" s="8"/>
      <c r="AB341">
        <v>1986</v>
      </c>
      <c r="AC341">
        <v>5</v>
      </c>
      <c r="AD341">
        <v>1986.375</v>
      </c>
      <c r="AE341">
        <v>350.52</v>
      </c>
      <c r="AF341">
        <v>347.42</v>
      </c>
      <c r="AG341">
        <f t="shared" si="56"/>
        <v>347.50893947792144</v>
      </c>
      <c r="AH341">
        <f t="shared" si="57"/>
        <v>62.610000000000014</v>
      </c>
      <c r="AI341">
        <f t="shared" si="58"/>
        <v>7.9102307329362732E-3</v>
      </c>
    </row>
    <row r="342" spans="14:35">
      <c r="N342" s="8"/>
      <c r="O342" s="8"/>
      <c r="Q342" s="8"/>
      <c r="R342" s="8"/>
      <c r="T342" s="8"/>
      <c r="U342" s="8"/>
      <c r="X342" s="8"/>
      <c r="Y342" s="8"/>
      <c r="Z342" s="8"/>
      <c r="AA342" s="8"/>
      <c r="AB342">
        <v>1986</v>
      </c>
      <c r="AC342">
        <v>6</v>
      </c>
      <c r="AD342">
        <v>1986.4583</v>
      </c>
      <c r="AE342">
        <v>349.98</v>
      </c>
      <c r="AF342">
        <v>347.61</v>
      </c>
      <c r="AG342">
        <f t="shared" si="56"/>
        <v>347.6513782917267</v>
      </c>
      <c r="AH342">
        <f t="shared" si="57"/>
        <v>62.430000000000007</v>
      </c>
      <c r="AI342">
        <f t="shared" si="58"/>
        <v>1.7121630262188275E-3</v>
      </c>
    </row>
    <row r="343" spans="14:35">
      <c r="N343" s="8"/>
      <c r="O343" s="8"/>
      <c r="Q343" s="8"/>
      <c r="R343" s="8"/>
      <c r="T343" s="8"/>
      <c r="U343" s="8"/>
      <c r="X343" s="8"/>
      <c r="Y343" s="8"/>
      <c r="Z343" s="8"/>
      <c r="AA343" s="8"/>
      <c r="AB343">
        <v>1986</v>
      </c>
      <c r="AC343">
        <v>7</v>
      </c>
      <c r="AD343">
        <v>1986.5417</v>
      </c>
      <c r="AE343">
        <v>348.25</v>
      </c>
      <c r="AF343">
        <v>347.43</v>
      </c>
      <c r="AG343">
        <f t="shared" si="56"/>
        <v>347.79432965228671</v>
      </c>
      <c r="AH343">
        <f t="shared" si="57"/>
        <v>62.509999999999991</v>
      </c>
      <c r="AI343">
        <f t="shared" si="58"/>
        <v>0.13273609553534699</v>
      </c>
    </row>
    <row r="344" spans="14:35">
      <c r="N344" s="8"/>
      <c r="O344" s="8"/>
      <c r="Q344" s="8"/>
      <c r="R344" s="8"/>
      <c r="T344" s="8"/>
      <c r="U344" s="8"/>
      <c r="X344" s="8"/>
      <c r="Y344" s="8"/>
      <c r="Z344" s="8"/>
      <c r="AA344" s="8"/>
      <c r="AB344">
        <v>1986</v>
      </c>
      <c r="AC344">
        <v>8</v>
      </c>
      <c r="AD344">
        <v>1986.625</v>
      </c>
      <c r="AE344">
        <v>346.17</v>
      </c>
      <c r="AF344">
        <v>347.51</v>
      </c>
      <c r="AG344">
        <f t="shared" si="56"/>
        <v>347.93745156745899</v>
      </c>
      <c r="AH344">
        <f t="shared" si="57"/>
        <v>63.620000000000005</v>
      </c>
      <c r="AI344">
        <f t="shared" si="58"/>
        <v>0.18271484252315776</v>
      </c>
    </row>
    <row r="345" spans="14:35">
      <c r="N345" s="8"/>
      <c r="O345" s="8"/>
      <c r="Q345" s="8"/>
      <c r="R345" s="8"/>
      <c r="T345" s="8"/>
      <c r="U345" s="8"/>
      <c r="X345" s="8"/>
      <c r="Y345" s="8"/>
      <c r="Z345" s="8"/>
      <c r="AA345" s="8"/>
      <c r="AB345">
        <v>1986</v>
      </c>
      <c r="AC345">
        <v>9</v>
      </c>
      <c r="AD345">
        <v>1986.7083</v>
      </c>
      <c r="AE345">
        <v>345.48</v>
      </c>
      <c r="AF345">
        <v>348.62</v>
      </c>
      <c r="AG345">
        <f t="shared" si="56"/>
        <v>348.08091605495741</v>
      </c>
      <c r="AH345">
        <f t="shared" si="57"/>
        <v>63.04000000000002</v>
      </c>
      <c r="AI345">
        <f t="shared" si="58"/>
        <v>0.2906114998026838</v>
      </c>
    </row>
    <row r="346" spans="14:35">
      <c r="N346" s="8"/>
      <c r="O346" s="8"/>
      <c r="Q346" s="8"/>
      <c r="R346" s="8"/>
      <c r="T346" s="8"/>
      <c r="U346" s="8"/>
      <c r="X346" s="8"/>
      <c r="Y346" s="8"/>
      <c r="Z346" s="8"/>
      <c r="AA346" s="8"/>
      <c r="AB346">
        <v>1986</v>
      </c>
      <c r="AC346">
        <v>10</v>
      </c>
      <c r="AD346">
        <v>1986.7917</v>
      </c>
      <c r="AE346">
        <v>344.82</v>
      </c>
      <c r="AF346">
        <v>348.04</v>
      </c>
      <c r="AG346">
        <f t="shared" si="56"/>
        <v>348.22489677995878</v>
      </c>
      <c r="AH346">
        <f t="shared" si="57"/>
        <v>63.279999999999973</v>
      </c>
      <c r="AI346">
        <f t="shared" si="58"/>
        <v>3.4186819239119086E-2</v>
      </c>
    </row>
    <row r="347" spans="14:35">
      <c r="N347" s="8"/>
      <c r="O347" s="8"/>
      <c r="Q347" s="8"/>
      <c r="R347" s="8"/>
      <c r="T347" s="8"/>
      <c r="U347" s="8"/>
      <c r="X347" s="8"/>
      <c r="Y347" s="8"/>
      <c r="Z347" s="8"/>
      <c r="AA347" s="8"/>
      <c r="AB347">
        <v>1986</v>
      </c>
      <c r="AC347">
        <v>11</v>
      </c>
      <c r="AD347">
        <v>1986.875</v>
      </c>
      <c r="AE347">
        <v>346.22</v>
      </c>
      <c r="AF347">
        <v>348.28</v>
      </c>
      <c r="AG347">
        <f t="shared" si="56"/>
        <v>348.36904928770196</v>
      </c>
      <c r="AH347">
        <f t="shared" si="57"/>
        <v>63.360000000000014</v>
      </c>
      <c r="AI347">
        <f t="shared" si="58"/>
        <v>7.9297756402304329E-3</v>
      </c>
    </row>
    <row r="348" spans="14:35">
      <c r="N348" s="8"/>
      <c r="O348" s="8"/>
      <c r="Q348" s="8"/>
      <c r="R348" s="8"/>
      <c r="T348" s="8"/>
      <c r="U348" s="8"/>
      <c r="X348" s="8"/>
      <c r="Y348" s="8"/>
      <c r="Z348" s="8"/>
      <c r="AA348" s="8"/>
      <c r="AB348">
        <v>1986</v>
      </c>
      <c r="AC348">
        <v>12</v>
      </c>
      <c r="AD348">
        <v>1986.9583</v>
      </c>
      <c r="AE348">
        <v>347.49</v>
      </c>
      <c r="AF348">
        <v>348.36</v>
      </c>
      <c r="AG348">
        <f t="shared" si="56"/>
        <v>348.5135468345668</v>
      </c>
      <c r="AH348">
        <f t="shared" si="57"/>
        <v>63.660000000000025</v>
      </c>
      <c r="AI348">
        <f t="shared" si="58"/>
        <v>2.3576630405478815E-2</v>
      </c>
    </row>
    <row r="349" spans="14:35">
      <c r="N349" s="8"/>
      <c r="O349" s="8"/>
      <c r="Q349" s="8"/>
      <c r="R349" s="8"/>
      <c r="T349" s="8"/>
      <c r="U349" s="8"/>
      <c r="X349" s="8"/>
      <c r="Y349" s="8"/>
      <c r="Z349" s="8"/>
      <c r="AA349" s="8"/>
      <c r="AB349">
        <v>1987</v>
      </c>
      <c r="AC349">
        <v>1</v>
      </c>
      <c r="AD349">
        <v>1987.0417</v>
      </c>
      <c r="AE349">
        <v>348.73</v>
      </c>
      <c r="AF349">
        <v>348.66</v>
      </c>
      <c r="AG349">
        <f t="shared" si="56"/>
        <v>348.65856433625822</v>
      </c>
      <c r="AH349">
        <f t="shared" si="57"/>
        <v>63.240000000000009</v>
      </c>
      <c r="AI349">
        <f t="shared" si="58"/>
        <v>2.0611303795243975E-6</v>
      </c>
    </row>
    <row r="350" spans="14:35">
      <c r="N350" s="8"/>
      <c r="O350" s="8"/>
      <c r="Q350" s="8"/>
      <c r="R350" s="8"/>
      <c r="T350" s="8"/>
      <c r="U350" s="8"/>
      <c r="X350" s="8"/>
      <c r="Y350" s="8"/>
      <c r="Z350" s="8"/>
      <c r="AA350" s="8"/>
      <c r="AB350">
        <v>1987</v>
      </c>
      <c r="AC350">
        <v>2</v>
      </c>
      <c r="AD350">
        <v>1987.125</v>
      </c>
      <c r="AE350">
        <v>348.92</v>
      </c>
      <c r="AF350">
        <v>348.24</v>
      </c>
      <c r="AG350">
        <f t="shared" si="56"/>
        <v>348.80375485766535</v>
      </c>
      <c r="AH350">
        <f t="shared" si="57"/>
        <v>63.389999999999986</v>
      </c>
      <c r="AI350">
        <f t="shared" si="58"/>
        <v>0.31781953954127273</v>
      </c>
    </row>
    <row r="351" spans="14:35">
      <c r="N351" s="8"/>
      <c r="O351" s="8"/>
      <c r="Q351" s="8"/>
      <c r="R351" s="8"/>
      <c r="T351" s="8"/>
      <c r="U351" s="8"/>
      <c r="X351" s="8"/>
      <c r="Y351" s="8"/>
      <c r="Z351" s="8"/>
      <c r="AA351" s="8"/>
      <c r="AB351">
        <v>1987</v>
      </c>
      <c r="AC351">
        <v>3</v>
      </c>
      <c r="AD351">
        <v>1987.2083</v>
      </c>
      <c r="AE351">
        <v>349.81</v>
      </c>
      <c r="AF351">
        <v>348.39</v>
      </c>
      <c r="AG351">
        <f t="shared" si="56"/>
        <v>348.94929290275252</v>
      </c>
      <c r="AH351">
        <f t="shared" si="57"/>
        <v>63.839999999999975</v>
      </c>
      <c r="AI351">
        <f t="shared" si="58"/>
        <v>0.31280855106935268</v>
      </c>
    </row>
    <row r="352" spans="14:35">
      <c r="N352" s="8"/>
      <c r="O352" s="8"/>
      <c r="Q352" s="8"/>
      <c r="R352" s="8"/>
      <c r="T352" s="8"/>
      <c r="U352" s="8"/>
      <c r="X352" s="8"/>
      <c r="Y352" s="8"/>
      <c r="Z352" s="8"/>
      <c r="AA352" s="8"/>
      <c r="AB352">
        <v>1987</v>
      </c>
      <c r="AC352">
        <v>4</v>
      </c>
      <c r="AD352">
        <v>1987.2917</v>
      </c>
      <c r="AE352">
        <v>351.4</v>
      </c>
      <c r="AF352">
        <v>348.84</v>
      </c>
      <c r="AG352">
        <f t="shared" si="56"/>
        <v>349.09535464675798</v>
      </c>
      <c r="AH352">
        <f t="shared" si="57"/>
        <v>64.089999999999975</v>
      </c>
      <c r="AI352">
        <f t="shared" si="58"/>
        <v>6.5205995620906884E-2</v>
      </c>
    </row>
    <row r="353" spans="14:35">
      <c r="N353" s="8"/>
      <c r="O353" s="8"/>
      <c r="Q353" s="8"/>
      <c r="R353" s="8"/>
      <c r="T353" s="8"/>
      <c r="U353" s="8"/>
      <c r="X353" s="8"/>
      <c r="Y353" s="8"/>
      <c r="Z353" s="8"/>
      <c r="AA353" s="8"/>
      <c r="AB353">
        <v>1987</v>
      </c>
      <c r="AC353">
        <v>5</v>
      </c>
      <c r="AD353">
        <v>1987.375</v>
      </c>
      <c r="AE353">
        <v>352.15</v>
      </c>
      <c r="AF353">
        <v>349.09</v>
      </c>
      <c r="AG353">
        <f t="shared" si="56"/>
        <v>349.2415906563599</v>
      </c>
      <c r="AH353">
        <f t="shared" si="57"/>
        <v>64.29000000000002</v>
      </c>
      <c r="AI353">
        <f t="shared" si="58"/>
        <v>2.2979727095634006E-2</v>
      </c>
    </row>
    <row r="354" spans="14:35">
      <c r="N354" s="8"/>
      <c r="O354" s="8"/>
      <c r="Q354" s="8"/>
      <c r="R354" s="8"/>
      <c r="T354" s="8"/>
      <c r="U354" s="8"/>
      <c r="X354" s="8"/>
      <c r="Y354" s="8"/>
      <c r="Z354" s="8"/>
      <c r="AA354" s="8"/>
      <c r="AB354">
        <v>1987</v>
      </c>
      <c r="AC354">
        <v>6</v>
      </c>
      <c r="AD354">
        <v>1987.4583</v>
      </c>
      <c r="AE354">
        <v>351.58</v>
      </c>
      <c r="AF354">
        <v>349.29</v>
      </c>
      <c r="AG354">
        <f t="shared" si="56"/>
        <v>349.38817669209112</v>
      </c>
      <c r="AH354">
        <f t="shared" si="57"/>
        <v>64.509999999999991</v>
      </c>
      <c r="AI354">
        <f t="shared" si="58"/>
        <v>9.6386628699509248E-3</v>
      </c>
    </row>
    <row r="355" spans="14:35">
      <c r="N355" s="8"/>
      <c r="O355" s="8"/>
      <c r="Q355" s="8"/>
      <c r="R355" s="8"/>
      <c r="T355" s="8"/>
      <c r="U355" s="8"/>
      <c r="X355" s="8"/>
      <c r="Y355" s="8"/>
      <c r="Z355" s="8"/>
      <c r="AA355" s="8"/>
      <c r="AB355">
        <v>1987</v>
      </c>
      <c r="AC355">
        <v>7</v>
      </c>
      <c r="AD355">
        <v>1987.5417</v>
      </c>
      <c r="AE355">
        <v>350.21</v>
      </c>
      <c r="AF355">
        <v>349.51</v>
      </c>
      <c r="AG355">
        <f t="shared" si="56"/>
        <v>349.53529019779324</v>
      </c>
      <c r="AH355">
        <f t="shared" si="57"/>
        <v>64.649999999999977</v>
      </c>
      <c r="AI355">
        <f t="shared" si="58"/>
        <v>6.3959410442189989E-4</v>
      </c>
    </row>
    <row r="356" spans="14:35">
      <c r="N356" s="8"/>
      <c r="O356" s="8"/>
      <c r="Q356" s="8"/>
      <c r="R356" s="8"/>
      <c r="T356" s="8"/>
      <c r="U356" s="8"/>
      <c r="X356" s="8"/>
      <c r="Y356" s="8"/>
      <c r="Z356" s="8"/>
      <c r="AA356" s="8"/>
      <c r="AB356">
        <v>1987</v>
      </c>
      <c r="AC356">
        <v>8</v>
      </c>
      <c r="AD356">
        <v>1987.625</v>
      </c>
      <c r="AE356">
        <v>348.2</v>
      </c>
      <c r="AF356">
        <v>349.65</v>
      </c>
      <c r="AG356">
        <f t="shared" si="56"/>
        <v>349.68257922394343</v>
      </c>
      <c r="AH356">
        <f t="shared" si="57"/>
        <v>64.850000000000023</v>
      </c>
      <c r="AI356">
        <f t="shared" si="58"/>
        <v>1.0614058327579668E-3</v>
      </c>
    </row>
    <row r="357" spans="14:35">
      <c r="N357" s="8"/>
      <c r="O357" s="8"/>
      <c r="Q357" s="8"/>
      <c r="R357" s="8"/>
      <c r="T357" s="8"/>
      <c r="U357" s="8"/>
      <c r="X357" s="8"/>
      <c r="Y357" s="8"/>
      <c r="Z357" s="8"/>
      <c r="AA357" s="8"/>
      <c r="AB357">
        <v>1987</v>
      </c>
      <c r="AC357">
        <v>9</v>
      </c>
      <c r="AD357">
        <v>1987.7083</v>
      </c>
      <c r="AE357">
        <v>346.66</v>
      </c>
      <c r="AF357">
        <v>349.85</v>
      </c>
      <c r="AG357">
        <f t="shared" si="56"/>
        <v>349.83022079669172</v>
      </c>
      <c r="AH357">
        <f t="shared" si="57"/>
        <v>64.95999999999998</v>
      </c>
      <c r="AI357">
        <f t="shared" si="58"/>
        <v>3.9121688351119601E-4</v>
      </c>
    </row>
    <row r="358" spans="14:35">
      <c r="N358" s="8"/>
      <c r="O358" s="8"/>
      <c r="Q358" s="8"/>
      <c r="R358" s="8"/>
      <c r="T358" s="8"/>
      <c r="U358" s="8"/>
      <c r="X358" s="8"/>
      <c r="Y358" s="8"/>
      <c r="Z358" s="8"/>
      <c r="AA358" s="8"/>
      <c r="AB358">
        <v>1987</v>
      </c>
      <c r="AC358">
        <v>10</v>
      </c>
      <c r="AD358">
        <v>1987.7917</v>
      </c>
      <c r="AE358">
        <v>346.72</v>
      </c>
      <c r="AF358">
        <v>349.96</v>
      </c>
      <c r="AG358">
        <f t="shared" si="56"/>
        <v>349.97839363761739</v>
      </c>
      <c r="AH358">
        <f t="shared" si="57"/>
        <v>65.149999999999977</v>
      </c>
      <c r="AI358">
        <f t="shared" si="58"/>
        <v>3.3832590480050535E-4</v>
      </c>
    </row>
    <row r="359" spans="14:35">
      <c r="N359" s="8"/>
      <c r="O359" s="8"/>
      <c r="Q359" s="8"/>
      <c r="R359" s="8"/>
      <c r="T359" s="8"/>
      <c r="U359" s="8"/>
      <c r="X359" s="8"/>
      <c r="Y359" s="8"/>
      <c r="Z359" s="8"/>
      <c r="AA359" s="8"/>
      <c r="AB359">
        <v>1987</v>
      </c>
      <c r="AC359">
        <v>11</v>
      </c>
      <c r="AD359">
        <v>1987.875</v>
      </c>
      <c r="AE359">
        <v>348.08</v>
      </c>
      <c r="AF359">
        <v>350.15</v>
      </c>
      <c r="AG359">
        <f t="shared" si="56"/>
        <v>350.12674326287947</v>
      </c>
      <c r="AH359">
        <f t="shared" si="57"/>
        <v>65.139999999999986</v>
      </c>
      <c r="AI359">
        <f t="shared" si="58"/>
        <v>5.4087582149227624E-4</v>
      </c>
    </row>
    <row r="360" spans="14:35">
      <c r="N360" s="8"/>
      <c r="O360" s="8"/>
      <c r="Q360" s="8"/>
      <c r="R360" s="8"/>
      <c r="T360" s="8"/>
      <c r="U360" s="8"/>
      <c r="X360" s="8"/>
      <c r="Y360" s="8"/>
      <c r="Z360" s="8"/>
      <c r="AA360" s="8"/>
      <c r="AB360">
        <v>1987</v>
      </c>
      <c r="AC360">
        <v>12</v>
      </c>
      <c r="AD360">
        <v>1987.9583</v>
      </c>
      <c r="AE360">
        <v>349.28</v>
      </c>
      <c r="AF360">
        <v>350.14</v>
      </c>
      <c r="AG360">
        <f t="shared" si="56"/>
        <v>350.27544797335793</v>
      </c>
      <c r="AH360">
        <f t="shared" si="57"/>
        <v>65.490000000000009</v>
      </c>
      <c r="AI360">
        <f t="shared" si="58"/>
        <v>1.8346153486773497E-2</v>
      </c>
    </row>
    <row r="361" spans="14:35">
      <c r="N361" s="8"/>
      <c r="O361" s="8"/>
      <c r="Q361" s="8"/>
      <c r="R361" s="8"/>
      <c r="T361" s="8"/>
      <c r="U361" s="8"/>
      <c r="X361" s="8"/>
      <c r="Y361" s="8"/>
      <c r="Z361" s="8"/>
      <c r="AA361" s="8"/>
      <c r="AB361">
        <v>1988</v>
      </c>
      <c r="AC361">
        <v>1</v>
      </c>
      <c r="AD361">
        <v>1988.0417</v>
      </c>
      <c r="AE361">
        <v>350.51</v>
      </c>
      <c r="AF361">
        <v>350.49</v>
      </c>
      <c r="AG361">
        <f t="shared" si="56"/>
        <v>350.42468777757114</v>
      </c>
      <c r="AH361">
        <f t="shared" si="57"/>
        <v>66</v>
      </c>
      <c r="AI361">
        <f t="shared" si="58"/>
        <v>4.2656863985984826E-3</v>
      </c>
    </row>
    <row r="362" spans="14:35">
      <c r="N362" s="8"/>
      <c r="O362" s="8"/>
      <c r="Q362" s="8"/>
      <c r="R362" s="8"/>
      <c r="T362" s="8"/>
      <c r="U362" s="8"/>
      <c r="X362" s="8"/>
      <c r="Y362" s="8"/>
      <c r="Z362" s="8"/>
      <c r="AA362" s="8"/>
      <c r="AB362">
        <v>1988</v>
      </c>
      <c r="AC362">
        <v>2</v>
      </c>
      <c r="AD362">
        <v>1988.125</v>
      </c>
      <c r="AE362">
        <v>351.7</v>
      </c>
      <c r="AF362">
        <v>351</v>
      </c>
      <c r="AG362">
        <f t="shared" si="56"/>
        <v>350.57410563910935</v>
      </c>
      <c r="AH362">
        <f t="shared" si="57"/>
        <v>65.990000000000009</v>
      </c>
      <c r="AI362">
        <f t="shared" si="58"/>
        <v>0.18138600663845694</v>
      </c>
    </row>
    <row r="363" spans="14:35">
      <c r="N363" s="8"/>
      <c r="O363" s="8"/>
      <c r="Q363" s="8"/>
      <c r="R363" s="8"/>
      <c r="T363" s="8"/>
      <c r="U363" s="8"/>
      <c r="X363" s="8"/>
      <c r="Y363" s="8"/>
      <c r="Z363" s="8"/>
      <c r="AA363" s="8"/>
      <c r="AB363">
        <v>1988</v>
      </c>
      <c r="AC363">
        <v>3</v>
      </c>
      <c r="AD363">
        <v>1988.2083</v>
      </c>
      <c r="AE363">
        <v>352.5</v>
      </c>
      <c r="AF363">
        <v>350.99</v>
      </c>
      <c r="AG363">
        <f t="shared" si="56"/>
        <v>350.72388114276225</v>
      </c>
      <c r="AH363">
        <f t="shared" si="57"/>
        <v>66.029999999999973</v>
      </c>
      <c r="AI363">
        <f t="shared" si="58"/>
        <v>7.0819246177529618E-2</v>
      </c>
    </row>
    <row r="364" spans="14:35">
      <c r="N364" s="8"/>
      <c r="O364" s="8"/>
      <c r="Q364" s="8"/>
      <c r="R364" s="8"/>
      <c r="T364" s="8"/>
      <c r="U364" s="8"/>
      <c r="X364" s="8"/>
      <c r="Y364" s="8"/>
      <c r="Z364" s="8"/>
      <c r="AA364" s="8"/>
      <c r="AB364">
        <v>1988</v>
      </c>
      <c r="AC364">
        <v>4</v>
      </c>
      <c r="AD364">
        <v>1988.2917</v>
      </c>
      <c r="AE364">
        <v>353.67</v>
      </c>
      <c r="AF364">
        <v>351.03</v>
      </c>
      <c r="AG364">
        <f t="shared" si="56"/>
        <v>350.87419559325349</v>
      </c>
      <c r="AH364">
        <f t="shared" si="57"/>
        <v>66.220000000000027</v>
      </c>
      <c r="AI364">
        <f t="shared" si="58"/>
        <v>2.4275013161623653E-2</v>
      </c>
    </row>
    <row r="365" spans="14:35">
      <c r="N365" s="8"/>
      <c r="O365" s="8"/>
      <c r="Q365" s="8"/>
      <c r="R365" s="8"/>
      <c r="T365" s="8"/>
      <c r="U365" s="8"/>
      <c r="X365" s="8"/>
      <c r="Y365" s="8"/>
      <c r="Z365" s="8"/>
      <c r="AA365" s="8"/>
      <c r="AB365">
        <v>1988</v>
      </c>
      <c r="AC365">
        <v>5</v>
      </c>
      <c r="AD365">
        <v>1988.375</v>
      </c>
      <c r="AE365">
        <v>354.35</v>
      </c>
      <c r="AF365">
        <v>351.22</v>
      </c>
      <c r="AG365">
        <f t="shared" si="56"/>
        <v>351.02468938322568</v>
      </c>
      <c r="AH365">
        <f t="shared" si="57"/>
        <v>66.550000000000011</v>
      </c>
      <c r="AI365">
        <f t="shared" si="58"/>
        <v>3.8146237024776972E-2</v>
      </c>
    </row>
    <row r="366" spans="14:35">
      <c r="N366" s="8"/>
      <c r="O366" s="8"/>
      <c r="Q366" s="8"/>
      <c r="R366" s="8"/>
      <c r="T366" s="8"/>
      <c r="U366" s="8"/>
      <c r="X366" s="8"/>
      <c r="Y366" s="8"/>
      <c r="Z366" s="8"/>
      <c r="AA366" s="8"/>
      <c r="AB366">
        <v>1988</v>
      </c>
      <c r="AC366">
        <v>6</v>
      </c>
      <c r="AD366">
        <v>1988.4583</v>
      </c>
      <c r="AE366">
        <v>353.88</v>
      </c>
      <c r="AF366">
        <v>351.55</v>
      </c>
      <c r="AG366">
        <f t="shared" si="56"/>
        <v>351.17554339062269</v>
      </c>
      <c r="AH366">
        <f t="shared" si="57"/>
        <v>67.149999999999977</v>
      </c>
      <c r="AI366">
        <f t="shared" si="58"/>
        <v>0.14021775230635786</v>
      </c>
    </row>
    <row r="367" spans="14:35">
      <c r="N367" s="8"/>
      <c r="O367" s="8"/>
      <c r="Q367" s="8"/>
      <c r="R367" s="8"/>
      <c r="T367" s="8"/>
      <c r="U367" s="8"/>
      <c r="X367" s="8"/>
      <c r="Y367" s="8"/>
      <c r="Z367" s="8"/>
      <c r="AA367" s="8"/>
      <c r="AB367">
        <v>1988</v>
      </c>
      <c r="AC367">
        <v>7</v>
      </c>
      <c r="AD367">
        <v>1988.5417</v>
      </c>
      <c r="AE367">
        <v>352.8</v>
      </c>
      <c r="AF367">
        <v>352.15</v>
      </c>
      <c r="AG367">
        <f t="shared" si="56"/>
        <v>351.32694022570786</v>
      </c>
      <c r="AH367">
        <f t="shared" si="57"/>
        <v>67.009999999999991</v>
      </c>
      <c r="AI367">
        <f t="shared" si="58"/>
        <v>0.67742739205779401</v>
      </c>
    </row>
    <row r="368" spans="14:35">
      <c r="N368" s="8"/>
      <c r="O368" s="8"/>
      <c r="Q368" s="8"/>
      <c r="R368" s="8"/>
      <c r="T368" s="8"/>
      <c r="U368" s="8"/>
      <c r="X368" s="8"/>
      <c r="Y368" s="8"/>
      <c r="Z368" s="8"/>
      <c r="AA368" s="8"/>
      <c r="AB368">
        <v>1988</v>
      </c>
      <c r="AC368">
        <v>8</v>
      </c>
      <c r="AD368">
        <v>1988.625</v>
      </c>
      <c r="AE368">
        <v>350.49</v>
      </c>
      <c r="AF368">
        <v>352.01</v>
      </c>
      <c r="AG368">
        <f t="shared" si="56"/>
        <v>351.47851769166169</v>
      </c>
      <c r="AH368">
        <f t="shared" si="57"/>
        <v>67.180000000000007</v>
      </c>
      <c r="AI368">
        <f t="shared" si="58"/>
        <v>0.28247344407660518</v>
      </c>
    </row>
    <row r="369" spans="14:35">
      <c r="N369" s="8"/>
      <c r="O369" s="8"/>
      <c r="Q369" s="8"/>
      <c r="R369" s="8"/>
      <c r="T369" s="8"/>
      <c r="U369" s="8"/>
      <c r="X369" s="8"/>
      <c r="Y369" s="8"/>
      <c r="Z369" s="8"/>
      <c r="AA369" s="8"/>
      <c r="AB369">
        <v>1988</v>
      </c>
      <c r="AC369">
        <v>9</v>
      </c>
      <c r="AD369">
        <v>1988.7083</v>
      </c>
      <c r="AE369">
        <v>348.97</v>
      </c>
      <c r="AF369">
        <v>352.18</v>
      </c>
      <c r="AG369">
        <f t="shared" si="56"/>
        <v>351.63045796889463</v>
      </c>
      <c r="AH369">
        <f t="shared" si="57"/>
        <v>67.62</v>
      </c>
      <c r="AI369">
        <f t="shared" si="58"/>
        <v>0.30199644395142083</v>
      </c>
    </row>
    <row r="370" spans="14:35">
      <c r="N370" s="8"/>
      <c r="O370" s="8"/>
      <c r="Q370" s="8"/>
      <c r="R370" s="8"/>
      <c r="T370" s="8"/>
      <c r="U370" s="8"/>
      <c r="X370" s="8"/>
      <c r="Y370" s="8"/>
      <c r="Z370" s="8"/>
      <c r="AA370" s="8"/>
      <c r="AB370">
        <v>1988</v>
      </c>
      <c r="AC370">
        <v>10</v>
      </c>
      <c r="AD370">
        <v>1988.7917</v>
      </c>
      <c r="AE370">
        <v>349.37</v>
      </c>
      <c r="AF370">
        <v>352.62</v>
      </c>
      <c r="AG370">
        <f t="shared" si="56"/>
        <v>351.78294498260999</v>
      </c>
      <c r="AH370">
        <f t="shared" si="57"/>
        <v>67.529999999999973</v>
      </c>
      <c r="AI370">
        <f t="shared" si="58"/>
        <v>0.70066110213779698</v>
      </c>
    </row>
    <row r="371" spans="14:35">
      <c r="N371" s="8"/>
      <c r="O371" s="8"/>
      <c r="Q371" s="8"/>
      <c r="R371" s="8"/>
      <c r="T371" s="8"/>
      <c r="U371" s="8"/>
      <c r="X371" s="8"/>
      <c r="Y371" s="8"/>
      <c r="Z371" s="8"/>
      <c r="AA371" s="8"/>
      <c r="AB371">
        <v>1988</v>
      </c>
      <c r="AC371">
        <v>11</v>
      </c>
      <c r="AD371">
        <v>1988.875</v>
      </c>
      <c r="AE371">
        <v>350.42</v>
      </c>
      <c r="AF371">
        <v>352.53</v>
      </c>
      <c r="AG371">
        <f t="shared" si="56"/>
        <v>351.9356139278816</v>
      </c>
      <c r="AH371">
        <f t="shared" si="57"/>
        <v>67.519999999999982</v>
      </c>
      <c r="AI371">
        <f t="shared" si="58"/>
        <v>0.35329480272830205</v>
      </c>
    </row>
    <row r="372" spans="14:35">
      <c r="N372" s="8"/>
      <c r="O372" s="8"/>
      <c r="Q372" s="8"/>
      <c r="R372" s="8"/>
      <c r="T372" s="8"/>
      <c r="U372" s="8"/>
      <c r="X372" s="8"/>
      <c r="Y372" s="8"/>
      <c r="Z372" s="8"/>
      <c r="AA372" s="8"/>
      <c r="AB372">
        <v>1988</v>
      </c>
      <c r="AC372">
        <v>12</v>
      </c>
      <c r="AD372">
        <v>1988.9583</v>
      </c>
      <c r="AE372">
        <v>351.62</v>
      </c>
      <c r="AF372">
        <v>352.52</v>
      </c>
      <c r="AG372">
        <f t="shared" si="56"/>
        <v>352.08864829696449</v>
      </c>
      <c r="AH372">
        <f t="shared" si="57"/>
        <v>67.990000000000009</v>
      </c>
      <c r="AI372">
        <f t="shared" si="58"/>
        <v>0.18606429171161648</v>
      </c>
    </row>
    <row r="373" spans="14:35">
      <c r="N373" s="8"/>
      <c r="O373" s="8"/>
      <c r="Q373" s="8"/>
      <c r="R373" s="8"/>
      <c r="T373" s="8"/>
      <c r="U373" s="8"/>
      <c r="X373" s="8"/>
      <c r="Y373" s="8"/>
      <c r="Z373" s="8"/>
      <c r="AA373" s="8"/>
      <c r="AB373">
        <v>1989</v>
      </c>
      <c r="AC373">
        <v>1</v>
      </c>
      <c r="AD373">
        <v>1989.0417</v>
      </c>
      <c r="AE373">
        <v>353.07</v>
      </c>
      <c r="AF373">
        <v>352.99</v>
      </c>
      <c r="AG373">
        <f t="shared" si="56"/>
        <v>352.2422333394714</v>
      </c>
      <c r="AH373">
        <f t="shared" si="57"/>
        <v>67.69</v>
      </c>
      <c r="AI373">
        <f t="shared" si="58"/>
        <v>0.55915497859811203</v>
      </c>
    </row>
    <row r="374" spans="14:35">
      <c r="N374" s="8"/>
      <c r="O374" s="8"/>
      <c r="Q374" s="8"/>
      <c r="R374" s="8"/>
      <c r="T374" s="8"/>
      <c r="U374" s="8"/>
      <c r="X374" s="8"/>
      <c r="Y374" s="8"/>
      <c r="Z374" s="8"/>
      <c r="AA374" s="8"/>
      <c r="AB374">
        <v>1989</v>
      </c>
      <c r="AC374">
        <v>2</v>
      </c>
      <c r="AD374">
        <v>1989.125</v>
      </c>
      <c r="AE374">
        <v>353.43</v>
      </c>
      <c r="AF374">
        <v>352.69</v>
      </c>
      <c r="AG374">
        <f t="shared" si="56"/>
        <v>352.39600162358721</v>
      </c>
      <c r="AH374">
        <f t="shared" si="57"/>
        <v>67.600000000000023</v>
      </c>
      <c r="AI374">
        <f t="shared" si="58"/>
        <v>8.6435045333355012E-2</v>
      </c>
    </row>
    <row r="375" spans="14:35">
      <c r="N375" s="8"/>
      <c r="O375" s="8"/>
      <c r="Q375" s="8"/>
      <c r="R375" s="8"/>
      <c r="T375" s="8"/>
      <c r="U375" s="8"/>
      <c r="X375" s="8"/>
      <c r="Y375" s="8"/>
      <c r="Z375" s="8"/>
      <c r="AA375" s="8"/>
      <c r="AB375">
        <v>1989</v>
      </c>
      <c r="AC375">
        <v>3</v>
      </c>
      <c r="AD375">
        <v>1989.2083</v>
      </c>
      <c r="AE375">
        <v>354.08</v>
      </c>
      <c r="AF375">
        <v>352.6</v>
      </c>
      <c r="AG375">
        <f t="shared" si="56"/>
        <v>352.5501379628588</v>
      </c>
      <c r="AH375">
        <f t="shared" si="57"/>
        <v>68.069999999999993</v>
      </c>
      <c r="AI375">
        <f t="shared" si="58"/>
        <v>2.4862227478728407E-3</v>
      </c>
    </row>
    <row r="376" spans="14:35">
      <c r="N376" s="8"/>
      <c r="O376" s="8"/>
      <c r="Q376" s="8"/>
      <c r="R376" s="8"/>
      <c r="T376" s="8"/>
      <c r="U376" s="8"/>
      <c r="X376" s="8"/>
      <c r="Y376" s="8"/>
      <c r="Z376" s="8"/>
      <c r="AA376" s="8"/>
      <c r="AB376">
        <v>1989</v>
      </c>
      <c r="AC376">
        <v>4</v>
      </c>
      <c r="AD376">
        <v>1989.2917</v>
      </c>
      <c r="AE376">
        <v>355.72</v>
      </c>
      <c r="AF376">
        <v>353.07</v>
      </c>
      <c r="AG376">
        <f t="shared" si="56"/>
        <v>352.70482894084432</v>
      </c>
      <c r="AH376">
        <f t="shared" si="57"/>
        <v>67.779999999999973</v>
      </c>
      <c r="AI376">
        <f t="shared" si="58"/>
        <v>0.13334990244487435</v>
      </c>
    </row>
    <row r="377" spans="14:35">
      <c r="N377" s="8"/>
      <c r="O377" s="8"/>
      <c r="Q377" s="8"/>
      <c r="R377" s="8"/>
      <c r="T377" s="8"/>
      <c r="U377" s="8"/>
      <c r="X377" s="8"/>
      <c r="Y377" s="8"/>
      <c r="Z377" s="8"/>
      <c r="AA377" s="8"/>
      <c r="AB377">
        <v>1989</v>
      </c>
      <c r="AC377">
        <v>5</v>
      </c>
      <c r="AD377">
        <v>1989.375</v>
      </c>
      <c r="AE377">
        <v>355.95</v>
      </c>
      <c r="AF377">
        <v>352.78</v>
      </c>
      <c r="AG377">
        <f t="shared" si="56"/>
        <v>352.85970447992565</v>
      </c>
      <c r="AH377">
        <f t="shared" si="57"/>
        <v>68.06</v>
      </c>
      <c r="AI377">
        <f t="shared" si="58"/>
        <v>6.3528041202232811E-3</v>
      </c>
    </row>
    <row r="378" spans="14:35">
      <c r="N378" s="8"/>
      <c r="O378" s="8"/>
      <c r="Q378" s="8"/>
      <c r="R378" s="8"/>
      <c r="T378" s="8"/>
      <c r="U378" s="8"/>
      <c r="X378" s="8"/>
      <c r="Y378" s="8"/>
      <c r="Z378" s="8"/>
      <c r="AA378" s="8"/>
      <c r="AB378">
        <v>1989</v>
      </c>
      <c r="AC378">
        <v>6</v>
      </c>
      <c r="AD378">
        <v>1989.4583</v>
      </c>
      <c r="AE378">
        <v>355.44</v>
      </c>
      <c r="AF378">
        <v>353.06</v>
      </c>
      <c r="AG378">
        <f t="shared" si="56"/>
        <v>353.0149507244551</v>
      </c>
      <c r="AH378">
        <f t="shared" si="57"/>
        <v>68.38</v>
      </c>
      <c r="AI378">
        <f t="shared" si="58"/>
        <v>2.0294372271201164E-3</v>
      </c>
    </row>
    <row r="379" spans="14:35">
      <c r="N379" s="8"/>
      <c r="O379" s="8"/>
      <c r="Q379" s="8"/>
      <c r="R379" s="8"/>
      <c r="T379" s="8"/>
      <c r="U379" s="8"/>
      <c r="X379" s="8"/>
      <c r="Y379" s="8"/>
      <c r="Z379" s="8"/>
      <c r="AA379" s="8"/>
      <c r="AB379">
        <v>1989</v>
      </c>
      <c r="AC379">
        <v>7</v>
      </c>
      <c r="AD379">
        <v>1989.5417</v>
      </c>
      <c r="AE379">
        <v>354.05</v>
      </c>
      <c r="AF379">
        <v>353.38</v>
      </c>
      <c r="AG379">
        <f t="shared" si="56"/>
        <v>353.17075560154245</v>
      </c>
      <c r="AH379">
        <f t="shared" si="57"/>
        <v>68.430000000000007</v>
      </c>
      <c r="AI379">
        <f t="shared" si="58"/>
        <v>4.3783218285858815E-2</v>
      </c>
    </row>
    <row r="380" spans="14:35">
      <c r="N380" s="8"/>
      <c r="O380" s="8"/>
      <c r="Q380" s="8"/>
      <c r="R380" s="8"/>
      <c r="T380" s="8"/>
      <c r="U380" s="8"/>
      <c r="X380" s="8"/>
      <c r="Y380" s="8"/>
      <c r="Z380" s="8"/>
      <c r="AA380" s="8"/>
      <c r="AB380">
        <v>1989</v>
      </c>
      <c r="AC380">
        <v>8</v>
      </c>
      <c r="AD380">
        <v>1989.625</v>
      </c>
      <c r="AE380">
        <v>351.84</v>
      </c>
      <c r="AF380">
        <v>353.43</v>
      </c>
      <c r="AG380">
        <f t="shared" si="56"/>
        <v>353.32674636871309</v>
      </c>
      <c r="AH380">
        <f t="shared" si="57"/>
        <v>68.37</v>
      </c>
      <c r="AI380">
        <f t="shared" si="58"/>
        <v>1.0661312373934881E-2</v>
      </c>
    </row>
    <row r="381" spans="14:35">
      <c r="N381" s="8"/>
      <c r="O381" s="8"/>
      <c r="Q381" s="8"/>
      <c r="R381" s="8"/>
      <c r="T381" s="8"/>
      <c r="U381" s="8"/>
      <c r="X381" s="8"/>
      <c r="Y381" s="8"/>
      <c r="Z381" s="8"/>
      <c r="AA381" s="8"/>
      <c r="AB381">
        <v>1989</v>
      </c>
      <c r="AC381">
        <v>9</v>
      </c>
      <c r="AD381">
        <v>1989.7083</v>
      </c>
      <c r="AE381">
        <v>350.09</v>
      </c>
      <c r="AF381">
        <v>353.37</v>
      </c>
      <c r="AG381">
        <f t="shared" si="56"/>
        <v>353.48311051070834</v>
      </c>
      <c r="AH381">
        <f t="shared" si="57"/>
        <v>68.569999999999993</v>
      </c>
      <c r="AI381">
        <f t="shared" si="58"/>
        <v>1.2793987632701171E-2</v>
      </c>
    </row>
    <row r="382" spans="14:35">
      <c r="N382" s="8"/>
      <c r="O382" s="8"/>
      <c r="Q382" s="8"/>
      <c r="R382" s="8"/>
      <c r="T382" s="8"/>
      <c r="U382" s="8"/>
      <c r="X382" s="8"/>
      <c r="Y382" s="8"/>
      <c r="Z382" s="8"/>
      <c r="AA382" s="8"/>
      <c r="AB382">
        <v>1989</v>
      </c>
      <c r="AC382">
        <v>10</v>
      </c>
      <c r="AD382">
        <v>1989.7917</v>
      </c>
      <c r="AE382">
        <v>350.33</v>
      </c>
      <c r="AF382">
        <v>353.57</v>
      </c>
      <c r="AG382">
        <f t="shared" si="56"/>
        <v>353.64003730786345</v>
      </c>
      <c r="AH382">
        <f t="shared" si="57"/>
        <v>68.680000000000007</v>
      </c>
      <c r="AI382">
        <f t="shared" si="58"/>
        <v>4.9052244927608535E-3</v>
      </c>
    </row>
    <row r="383" spans="14:35">
      <c r="N383" s="8"/>
      <c r="O383" s="8"/>
      <c r="Q383" s="8"/>
      <c r="R383" s="8"/>
      <c r="T383" s="8"/>
      <c r="U383" s="8"/>
      <c r="X383" s="8"/>
      <c r="Y383" s="8"/>
      <c r="Z383" s="8"/>
      <c r="AA383" s="8"/>
      <c r="AB383">
        <v>1989</v>
      </c>
      <c r="AC383">
        <v>11</v>
      </c>
      <c r="AD383">
        <v>1989.875</v>
      </c>
      <c r="AE383">
        <v>351.55</v>
      </c>
      <c r="AF383">
        <v>353.68</v>
      </c>
      <c r="AG383">
        <f t="shared" si="56"/>
        <v>353.79715133366005</v>
      </c>
      <c r="AH383">
        <f t="shared" si="57"/>
        <v>68.839999999999975</v>
      </c>
      <c r="AI383">
        <f t="shared" si="58"/>
        <v>1.3724434978327645E-2</v>
      </c>
    </row>
    <row r="384" spans="14:35">
      <c r="N384" s="8"/>
      <c r="O384" s="8"/>
      <c r="Q384" s="8"/>
      <c r="R384" s="8"/>
      <c r="T384" s="8"/>
      <c r="U384" s="8"/>
      <c r="X384" s="8"/>
      <c r="Y384" s="8"/>
      <c r="Z384" s="8"/>
      <c r="AA384" s="8"/>
      <c r="AB384">
        <v>1989</v>
      </c>
      <c r="AC384">
        <v>12</v>
      </c>
      <c r="AD384">
        <v>1989.9583</v>
      </c>
      <c r="AE384">
        <v>352.91</v>
      </c>
      <c r="AF384">
        <v>353.84</v>
      </c>
      <c r="AG384">
        <f t="shared" si="56"/>
        <v>353.95464142287943</v>
      </c>
      <c r="AH384">
        <f t="shared" si="57"/>
        <v>68.779999999999973</v>
      </c>
      <c r="AI384">
        <f t="shared" si="58"/>
        <v>1.3142655839826793E-2</v>
      </c>
    </row>
    <row r="385" spans="14:35">
      <c r="N385" s="8"/>
      <c r="O385" s="8"/>
      <c r="Q385" s="8"/>
      <c r="R385" s="8"/>
      <c r="T385" s="8"/>
      <c r="U385" s="8"/>
      <c r="X385" s="8"/>
      <c r="Y385" s="8"/>
      <c r="Z385" s="8"/>
      <c r="AA385" s="8"/>
      <c r="AB385">
        <v>1990</v>
      </c>
      <c r="AC385">
        <v>1</v>
      </c>
      <c r="AD385">
        <v>1990.0417</v>
      </c>
      <c r="AE385">
        <v>353.86</v>
      </c>
      <c r="AF385">
        <v>353.78</v>
      </c>
      <c r="AG385">
        <f t="shared" si="56"/>
        <v>354.11269821882752</v>
      </c>
      <c r="AH385">
        <f t="shared" si="57"/>
        <v>69.37</v>
      </c>
      <c r="AI385">
        <f t="shared" si="58"/>
        <v>0.11068810481102111</v>
      </c>
    </row>
    <row r="386" spans="14:35">
      <c r="N386" s="8"/>
      <c r="O386" s="8"/>
      <c r="Q386" s="8"/>
      <c r="R386" s="8"/>
      <c r="T386" s="8"/>
      <c r="U386" s="8"/>
      <c r="X386" s="8"/>
      <c r="Y386" s="8"/>
      <c r="Z386" s="8"/>
      <c r="AA386" s="8"/>
      <c r="AB386">
        <v>1990</v>
      </c>
      <c r="AC386">
        <v>2</v>
      </c>
      <c r="AD386">
        <v>1990.125</v>
      </c>
      <c r="AE386">
        <v>355.1</v>
      </c>
      <c r="AF386">
        <v>354.37</v>
      </c>
      <c r="AG386">
        <f t="shared" si="56"/>
        <v>354.27094359161299</v>
      </c>
      <c r="AH386">
        <f t="shared" si="57"/>
        <v>69.269999999999982</v>
      </c>
      <c r="AI386">
        <f t="shared" si="58"/>
        <v>9.8121720425349002E-3</v>
      </c>
    </row>
    <row r="387" spans="14:35">
      <c r="N387" s="8"/>
      <c r="O387" s="8"/>
      <c r="Q387" s="8"/>
      <c r="R387" s="8"/>
      <c r="T387" s="8"/>
      <c r="U387" s="8"/>
      <c r="X387" s="8"/>
      <c r="Y387" s="8"/>
      <c r="Z387" s="8"/>
      <c r="AA387" s="8"/>
      <c r="AB387">
        <v>1990</v>
      </c>
      <c r="AC387">
        <v>3</v>
      </c>
      <c r="AD387">
        <v>1990.2083</v>
      </c>
      <c r="AE387">
        <v>355.75</v>
      </c>
      <c r="AF387">
        <v>354.27</v>
      </c>
      <c r="AG387">
        <f t="shared" ref="AG387:AG450" si="59">288+1.0373E-23*EXP(0.0287*AD387)</f>
        <v>354.42956773577947</v>
      </c>
      <c r="AH387">
        <f t="shared" si="57"/>
        <v>68.759999999999991</v>
      </c>
      <c r="AI387">
        <f t="shared" si="58"/>
        <v>2.5461862301793068E-2</v>
      </c>
    </row>
    <row r="388" spans="14:35">
      <c r="N388" s="8"/>
      <c r="O388" s="8"/>
      <c r="Q388" s="8"/>
      <c r="R388" s="8"/>
      <c r="T388" s="8"/>
      <c r="U388" s="8"/>
      <c r="X388" s="8"/>
      <c r="Y388" s="8"/>
      <c r="Z388" s="8"/>
      <c r="AA388" s="8"/>
      <c r="AB388">
        <v>1990</v>
      </c>
      <c r="AC388">
        <v>4</v>
      </c>
      <c r="AD388">
        <v>1990.2917</v>
      </c>
      <c r="AE388">
        <v>356.38</v>
      </c>
      <c r="AF388">
        <v>353.76</v>
      </c>
      <c r="AG388">
        <f t="shared" si="59"/>
        <v>354.5887626674172</v>
      </c>
      <c r="AH388">
        <f t="shared" ref="AH388:AH451" si="60">AF389-285</f>
        <v>69.230000000000018</v>
      </c>
      <c r="AI388">
        <f t="shared" ref="AI388:AI397" si="61">(AF388-AG388)^2</f>
        <v>0.68684755890448712</v>
      </c>
    </row>
    <row r="389" spans="14:35">
      <c r="N389" s="8"/>
      <c r="O389" s="8"/>
      <c r="Q389" s="8"/>
      <c r="R389" s="8"/>
      <c r="T389" s="8"/>
      <c r="U389" s="8"/>
      <c r="X389" s="8"/>
      <c r="Y389" s="8"/>
      <c r="Z389" s="8"/>
      <c r="AA389" s="8"/>
      <c r="AB389">
        <v>1990</v>
      </c>
      <c r="AC389">
        <v>5</v>
      </c>
      <c r="AD389">
        <v>1990.375</v>
      </c>
      <c r="AE389">
        <v>357.38</v>
      </c>
      <c r="AF389">
        <v>354.23</v>
      </c>
      <c r="AG389">
        <f t="shared" si="59"/>
        <v>354.74814753379718</v>
      </c>
      <c r="AH389">
        <f t="shared" si="60"/>
        <v>69.019999999999982</v>
      </c>
      <c r="AI389">
        <f t="shared" si="61"/>
        <v>0.26847686678008109</v>
      </c>
    </row>
    <row r="390" spans="14:35">
      <c r="N390" s="8"/>
      <c r="O390" s="8"/>
      <c r="Q390" s="8"/>
      <c r="R390" s="8"/>
      <c r="T390" s="8"/>
      <c r="U390" s="8"/>
      <c r="X390" s="8"/>
      <c r="Y390" s="8"/>
      <c r="Z390" s="8"/>
      <c r="AA390" s="8"/>
      <c r="AB390">
        <v>1990</v>
      </c>
      <c r="AC390">
        <v>6</v>
      </c>
      <c r="AD390">
        <v>1990.4583</v>
      </c>
      <c r="AE390">
        <v>356.39</v>
      </c>
      <c r="AF390">
        <v>354.02</v>
      </c>
      <c r="AG390">
        <f t="shared" si="59"/>
        <v>354.90791389901591</v>
      </c>
      <c r="AH390">
        <f t="shared" si="60"/>
        <v>69.240000000000009</v>
      </c>
      <c r="AI390">
        <f t="shared" si="61"/>
        <v>0.78839109206566693</v>
      </c>
    </row>
    <row r="391" spans="14:35">
      <c r="N391" s="8"/>
      <c r="O391" s="8"/>
      <c r="Q391" s="8"/>
      <c r="R391" s="8"/>
      <c r="T391" s="8"/>
      <c r="U391" s="8"/>
      <c r="X391" s="8"/>
      <c r="Y391" s="8"/>
      <c r="Z391" s="8"/>
      <c r="AA391" s="8"/>
      <c r="AB391">
        <v>1990</v>
      </c>
      <c r="AC391">
        <v>7</v>
      </c>
      <c r="AD391">
        <v>1990.5417</v>
      </c>
      <c r="AE391">
        <v>354.89</v>
      </c>
      <c r="AF391">
        <v>354.24</v>
      </c>
      <c r="AG391">
        <f t="shared" si="59"/>
        <v>355.06825516183386</v>
      </c>
      <c r="AH391">
        <f t="shared" si="60"/>
        <v>69.680000000000007</v>
      </c>
      <c r="AI391">
        <f t="shared" si="61"/>
        <v>0.68600661310441968</v>
      </c>
    </row>
    <row r="392" spans="14:35">
      <c r="N392" s="8"/>
      <c r="O392" s="8"/>
      <c r="Q392" s="8"/>
      <c r="R392" s="8"/>
      <c r="T392" s="8"/>
      <c r="U392" s="8"/>
      <c r="X392" s="8"/>
      <c r="Y392" s="8"/>
      <c r="Z392" s="8"/>
      <c r="AA392" s="8"/>
      <c r="AB392">
        <v>1990</v>
      </c>
      <c r="AC392">
        <v>8</v>
      </c>
      <c r="AD392">
        <v>1990.625</v>
      </c>
      <c r="AE392">
        <v>353.06</v>
      </c>
      <c r="AF392">
        <v>354.68</v>
      </c>
      <c r="AG392">
        <f t="shared" si="59"/>
        <v>355.22878772707611</v>
      </c>
      <c r="AH392">
        <f t="shared" si="60"/>
        <v>69.69</v>
      </c>
      <c r="AI392">
        <f t="shared" si="61"/>
        <v>0.30116796938935558</v>
      </c>
    </row>
    <row r="393" spans="14:35">
      <c r="N393" s="8"/>
      <c r="O393" s="8"/>
      <c r="Q393" s="8"/>
      <c r="R393" s="8"/>
      <c r="T393" s="8"/>
      <c r="U393" s="8"/>
      <c r="X393" s="8"/>
      <c r="Y393" s="8"/>
      <c r="Z393" s="8"/>
      <c r="AA393" s="8"/>
      <c r="AB393">
        <v>1990</v>
      </c>
      <c r="AC393">
        <v>9</v>
      </c>
      <c r="AD393">
        <v>1990.7083</v>
      </c>
      <c r="AE393">
        <v>351.38</v>
      </c>
      <c r="AF393">
        <v>354.69</v>
      </c>
      <c r="AG393">
        <f t="shared" si="59"/>
        <v>355.3897045382547</v>
      </c>
      <c r="AH393">
        <f t="shared" si="60"/>
        <v>69.94</v>
      </c>
      <c r="AI393">
        <f t="shared" si="61"/>
        <v>0.48958644085423292</v>
      </c>
    </row>
    <row r="394" spans="14:35">
      <c r="N394" s="8"/>
      <c r="O394" s="8"/>
      <c r="Q394" s="8"/>
      <c r="R394" s="8"/>
      <c r="T394" s="8"/>
      <c r="U394" s="8"/>
      <c r="X394" s="8"/>
      <c r="Y394" s="8"/>
      <c r="Z394" s="8"/>
      <c r="AA394" s="8"/>
      <c r="AB394">
        <v>1990</v>
      </c>
      <c r="AC394">
        <v>10</v>
      </c>
      <c r="AD394">
        <v>1990.7917</v>
      </c>
      <c r="AE394">
        <v>351.69</v>
      </c>
      <c r="AF394">
        <v>354.94</v>
      </c>
      <c r="AG394">
        <f t="shared" si="59"/>
        <v>355.5512003867558</v>
      </c>
      <c r="AH394">
        <f t="shared" si="60"/>
        <v>70.180000000000007</v>
      </c>
      <c r="AI394">
        <f t="shared" si="61"/>
        <v>0.37356591277043627</v>
      </c>
    </row>
    <row r="395" spans="14:35">
      <c r="N395" s="8"/>
      <c r="O395" s="8"/>
      <c r="Q395" s="8"/>
      <c r="R395" s="8"/>
      <c r="T395" s="8"/>
      <c r="U395" s="8"/>
      <c r="X395" s="8"/>
      <c r="Y395" s="8"/>
      <c r="Z395" s="8"/>
      <c r="AA395" s="8"/>
      <c r="AB395">
        <v>1990</v>
      </c>
      <c r="AC395">
        <v>11</v>
      </c>
      <c r="AD395">
        <v>1990.875</v>
      </c>
      <c r="AE395">
        <v>353.14</v>
      </c>
      <c r="AF395">
        <v>355.18</v>
      </c>
      <c r="AG395">
        <f t="shared" si="59"/>
        <v>355.71288891521255</v>
      </c>
      <c r="AH395">
        <f t="shared" si="60"/>
        <v>70.259999999999991</v>
      </c>
      <c r="AI395">
        <f t="shared" si="61"/>
        <v>0.28397059595639601</v>
      </c>
    </row>
    <row r="396" spans="14:35">
      <c r="N396" s="8"/>
      <c r="O396" s="8"/>
      <c r="Q396" s="8"/>
      <c r="R396" s="8"/>
      <c r="T396" s="8"/>
      <c r="U396" s="8"/>
      <c r="X396" s="8"/>
      <c r="Y396" s="8"/>
      <c r="Z396" s="8"/>
      <c r="AA396" s="8"/>
      <c r="AB396">
        <v>1990</v>
      </c>
      <c r="AC396">
        <v>12</v>
      </c>
      <c r="AD396">
        <v>1990.9583</v>
      </c>
      <c r="AE396">
        <v>354.41</v>
      </c>
      <c r="AF396">
        <v>355.26</v>
      </c>
      <c r="AG396">
        <f t="shared" si="59"/>
        <v>355.87496445648458</v>
      </c>
      <c r="AH396">
        <f t="shared" si="60"/>
        <v>69.899999999999977</v>
      </c>
      <c r="AI396">
        <f t="shared" si="61"/>
        <v>0.37818128273938195</v>
      </c>
    </row>
    <row r="397" spans="14:35">
      <c r="N397" s="8"/>
      <c r="O397" s="8"/>
      <c r="Q397" s="8"/>
      <c r="R397" s="8"/>
      <c r="T397" s="8"/>
      <c r="U397" s="8"/>
      <c r="X397" s="8"/>
      <c r="Y397" s="8"/>
      <c r="Z397" s="8"/>
      <c r="AA397" s="8"/>
      <c r="AB397">
        <v>1991</v>
      </c>
      <c r="AC397">
        <v>1</v>
      </c>
      <c r="AD397">
        <v>1991.0417</v>
      </c>
      <c r="AE397">
        <v>354.93</v>
      </c>
      <c r="AF397">
        <v>354.9</v>
      </c>
      <c r="AG397">
        <f t="shared" si="59"/>
        <v>356.03762320461266</v>
      </c>
      <c r="AH397">
        <f t="shared" si="60"/>
        <v>70.110000000000014</v>
      </c>
      <c r="AI397">
        <f t="shared" si="61"/>
        <v>1.2941865556732239</v>
      </c>
    </row>
    <row r="398" spans="14:35">
      <c r="N398" s="8"/>
      <c r="O398" s="8"/>
      <c r="Q398" s="8"/>
      <c r="R398" s="8"/>
      <c r="T398" s="8"/>
      <c r="U398" s="8"/>
      <c r="X398" s="8"/>
      <c r="Y398" s="8"/>
      <c r="Z398" s="8"/>
      <c r="AA398" s="8"/>
      <c r="AB398">
        <v>1991</v>
      </c>
      <c r="AC398">
        <v>2</v>
      </c>
      <c r="AD398">
        <v>1991.125</v>
      </c>
      <c r="AE398">
        <v>355.82</v>
      </c>
      <c r="AF398">
        <v>355.11</v>
      </c>
      <c r="AG398">
        <f t="shared" si="59"/>
        <v>356.20047602014614</v>
      </c>
      <c r="AH398">
        <f t="shared" si="60"/>
        <v>70.79000000000002</v>
      </c>
    </row>
    <row r="399" spans="14:35">
      <c r="N399" s="8"/>
      <c r="O399" s="8"/>
      <c r="Q399" s="8"/>
      <c r="R399" s="8"/>
      <c r="T399" s="8"/>
      <c r="U399" s="8"/>
      <c r="X399" s="8"/>
      <c r="Y399" s="8"/>
      <c r="Z399" s="8"/>
      <c r="AA399" s="8"/>
      <c r="AB399">
        <v>1991</v>
      </c>
      <c r="AC399">
        <v>3</v>
      </c>
      <c r="AD399">
        <v>1991.2083</v>
      </c>
      <c r="AE399">
        <v>357.33</v>
      </c>
      <c r="AF399">
        <v>355.79</v>
      </c>
      <c r="AG399">
        <f t="shared" si="59"/>
        <v>356.36371863529746</v>
      </c>
      <c r="AH399">
        <f t="shared" si="60"/>
        <v>71.13</v>
      </c>
    </row>
    <row r="400" spans="14:35">
      <c r="N400" s="8"/>
      <c r="O400" s="8"/>
      <c r="Q400" s="8"/>
      <c r="R400" s="8"/>
      <c r="T400" s="8"/>
      <c r="U400" s="8"/>
      <c r="X400" s="8"/>
      <c r="Y400" s="8"/>
      <c r="Z400" s="8"/>
      <c r="AA400" s="8"/>
      <c r="AB400">
        <v>1991</v>
      </c>
      <c r="AC400">
        <v>4</v>
      </c>
      <c r="AD400">
        <v>1991.2917</v>
      </c>
      <c r="AE400">
        <v>358.77</v>
      </c>
      <c r="AF400">
        <v>356.13</v>
      </c>
      <c r="AG400">
        <f t="shared" si="59"/>
        <v>356.52754865686154</v>
      </c>
      <c r="AH400">
        <f t="shared" si="60"/>
        <v>71.100000000000023</v>
      </c>
    </row>
    <row r="401" spans="14:34">
      <c r="N401" s="8"/>
      <c r="O401" s="8"/>
      <c r="Q401" s="8"/>
      <c r="R401" s="8"/>
      <c r="T401" s="8"/>
      <c r="U401" s="8"/>
      <c r="X401" s="8"/>
      <c r="Y401" s="8"/>
      <c r="Z401" s="8"/>
      <c r="AA401" s="8"/>
      <c r="AB401">
        <v>1991</v>
      </c>
      <c r="AC401">
        <v>5</v>
      </c>
      <c r="AD401">
        <v>1991.375</v>
      </c>
      <c r="AE401">
        <v>359.23</v>
      </c>
      <c r="AF401">
        <v>356.1</v>
      </c>
      <c r="AG401">
        <f t="shared" si="59"/>
        <v>356.69157414327242</v>
      </c>
      <c r="AH401">
        <f t="shared" si="60"/>
        <v>70.88</v>
      </c>
    </row>
    <row r="402" spans="14:34">
      <c r="N402" s="8"/>
      <c r="O402" s="8"/>
      <c r="Q402" s="8"/>
      <c r="R402" s="8"/>
      <c r="T402" s="8"/>
      <c r="U402" s="8"/>
      <c r="X402" s="8"/>
      <c r="Y402" s="8"/>
      <c r="Z402" s="8"/>
      <c r="AA402" s="8"/>
      <c r="AB402">
        <v>1991</v>
      </c>
      <c r="AC402">
        <v>6</v>
      </c>
      <c r="AD402">
        <v>1991.4583</v>
      </c>
      <c r="AE402">
        <v>358.23</v>
      </c>
      <c r="AF402">
        <v>355.88</v>
      </c>
      <c r="AG402">
        <f t="shared" si="59"/>
        <v>356.85599223617106</v>
      </c>
      <c r="AH402">
        <f t="shared" si="60"/>
        <v>70.69</v>
      </c>
    </row>
    <row r="403" spans="14:34">
      <c r="N403" s="8"/>
      <c r="O403" s="8"/>
      <c r="Q403" s="8"/>
      <c r="R403" s="8"/>
      <c r="T403" s="8"/>
      <c r="U403" s="8"/>
      <c r="X403" s="8"/>
      <c r="Y403" s="8"/>
      <c r="Z403" s="8"/>
      <c r="AA403" s="8"/>
      <c r="AB403">
        <v>1991</v>
      </c>
      <c r="AC403">
        <v>7</v>
      </c>
      <c r="AD403">
        <v>1991.5417</v>
      </c>
      <c r="AE403">
        <v>356.3</v>
      </c>
      <c r="AF403">
        <v>355.69</v>
      </c>
      <c r="AG403">
        <f t="shared" si="59"/>
        <v>357.02100196528016</v>
      </c>
      <c r="AH403">
        <f t="shared" si="60"/>
        <v>70.589999999999975</v>
      </c>
    </row>
    <row r="404" spans="14:34">
      <c r="N404" s="8"/>
      <c r="O404" s="8"/>
      <c r="Q404" s="8"/>
      <c r="R404" s="8"/>
      <c r="T404" s="8"/>
      <c r="U404" s="8"/>
      <c r="X404" s="8"/>
      <c r="Y404" s="8"/>
      <c r="Z404" s="8"/>
      <c r="AA404" s="8"/>
      <c r="AB404">
        <v>1991</v>
      </c>
      <c r="AC404">
        <v>8</v>
      </c>
      <c r="AD404">
        <v>1991.625</v>
      </c>
      <c r="AE404">
        <v>353.97</v>
      </c>
      <c r="AF404">
        <v>355.59</v>
      </c>
      <c r="AG404">
        <f t="shared" si="59"/>
        <v>357.18620856673925</v>
      </c>
      <c r="AH404">
        <f t="shared" si="60"/>
        <v>70.660000000000025</v>
      </c>
    </row>
    <row r="405" spans="14:34">
      <c r="N405" s="8"/>
      <c r="O405" s="8"/>
      <c r="Q405" s="8"/>
      <c r="R405" s="8"/>
      <c r="T405" s="8"/>
      <c r="U405" s="8"/>
      <c r="X405" s="8"/>
      <c r="Y405" s="8"/>
      <c r="Z405" s="8"/>
      <c r="AA405" s="8"/>
      <c r="AB405">
        <v>1991</v>
      </c>
      <c r="AC405">
        <v>9</v>
      </c>
      <c r="AD405">
        <v>1991.7083</v>
      </c>
      <c r="AE405">
        <v>352.34</v>
      </c>
      <c r="AF405">
        <v>355.66</v>
      </c>
      <c r="AG405">
        <f t="shared" si="59"/>
        <v>357.35181060176762</v>
      </c>
      <c r="AH405">
        <f t="shared" si="60"/>
        <v>70.69</v>
      </c>
    </row>
    <row r="406" spans="14:34">
      <c r="N406" s="8"/>
      <c r="O406" s="8"/>
      <c r="Q406" s="8"/>
      <c r="R406" s="8"/>
      <c r="T406" s="8"/>
      <c r="U406" s="8"/>
      <c r="X406" s="8"/>
      <c r="Y406" s="8"/>
      <c r="Z406" s="8"/>
      <c r="AA406" s="8"/>
      <c r="AB406">
        <v>1991</v>
      </c>
      <c r="AC406">
        <v>10</v>
      </c>
      <c r="AD406">
        <v>1991.7917</v>
      </c>
      <c r="AE406">
        <v>352.43</v>
      </c>
      <c r="AF406">
        <v>355.69</v>
      </c>
      <c r="AG406">
        <f t="shared" si="59"/>
        <v>357.5180085332612</v>
      </c>
      <c r="AH406">
        <f t="shared" si="60"/>
        <v>70.87</v>
      </c>
    </row>
    <row r="407" spans="14:34">
      <c r="N407" s="8"/>
      <c r="O407" s="8"/>
      <c r="Q407" s="8"/>
      <c r="R407" s="8"/>
      <c r="T407" s="8"/>
      <c r="U407" s="8"/>
      <c r="X407" s="8"/>
      <c r="Y407" s="8"/>
      <c r="Z407" s="8"/>
      <c r="AA407" s="8"/>
      <c r="AB407">
        <v>1991</v>
      </c>
      <c r="AC407">
        <v>11</v>
      </c>
      <c r="AD407">
        <v>1991.875</v>
      </c>
      <c r="AE407">
        <v>353.89</v>
      </c>
      <c r="AF407">
        <v>355.87</v>
      </c>
      <c r="AG407">
        <f t="shared" si="59"/>
        <v>357.68440475474409</v>
      </c>
      <c r="AH407">
        <f t="shared" si="60"/>
        <v>71.019999999999982</v>
      </c>
    </row>
    <row r="408" spans="14:34">
      <c r="N408" s="8"/>
      <c r="O408" s="8"/>
      <c r="Q408" s="8"/>
      <c r="R408" s="8"/>
      <c r="T408" s="8"/>
      <c r="U408" s="8"/>
      <c r="X408" s="8"/>
      <c r="Y408" s="8"/>
      <c r="Z408" s="8"/>
      <c r="AA408" s="8"/>
      <c r="AB408">
        <v>1991</v>
      </c>
      <c r="AC408">
        <v>12</v>
      </c>
      <c r="AD408">
        <v>1991.9583</v>
      </c>
      <c r="AE408">
        <v>355.21</v>
      </c>
      <c r="AF408">
        <v>356.02</v>
      </c>
      <c r="AG408">
        <f t="shared" si="59"/>
        <v>357.85119925723507</v>
      </c>
      <c r="AH408">
        <f t="shared" si="60"/>
        <v>71.29000000000002</v>
      </c>
    </row>
    <row r="409" spans="14:34">
      <c r="N409" s="8"/>
      <c r="O409" s="8"/>
      <c r="Q409" s="8"/>
      <c r="R409" s="8"/>
      <c r="T409" s="8"/>
      <c r="U409" s="8"/>
      <c r="X409" s="8"/>
      <c r="Y409" s="8"/>
      <c r="Z409" s="8"/>
      <c r="AA409" s="8"/>
      <c r="AB409">
        <v>1992</v>
      </c>
      <c r="AC409">
        <v>1</v>
      </c>
      <c r="AD409">
        <v>1992.0417</v>
      </c>
      <c r="AE409">
        <v>356.34</v>
      </c>
      <c r="AF409">
        <v>356.29</v>
      </c>
      <c r="AG409">
        <f t="shared" si="59"/>
        <v>358.0185939471242</v>
      </c>
      <c r="AH409">
        <f t="shared" si="60"/>
        <v>71.470000000000027</v>
      </c>
    </row>
    <row r="410" spans="14:34">
      <c r="N410" s="8"/>
      <c r="O410" s="8"/>
      <c r="Q410" s="8"/>
      <c r="R410" s="8"/>
      <c r="T410" s="8"/>
      <c r="U410" s="8"/>
      <c r="X410" s="8"/>
      <c r="Y410" s="8"/>
      <c r="Z410" s="8"/>
      <c r="AA410" s="8"/>
      <c r="AB410">
        <v>1992</v>
      </c>
      <c r="AC410">
        <v>2</v>
      </c>
      <c r="AD410">
        <v>1992.125</v>
      </c>
      <c r="AE410">
        <v>357.21</v>
      </c>
      <c r="AF410">
        <v>356.47</v>
      </c>
      <c r="AG410">
        <f t="shared" si="59"/>
        <v>358.18618835484904</v>
      </c>
      <c r="AH410">
        <f t="shared" si="60"/>
        <v>71.38</v>
      </c>
    </row>
    <row r="411" spans="14:34">
      <c r="N411" s="8"/>
      <c r="O411" s="8"/>
      <c r="Q411" s="8"/>
      <c r="R411" s="8"/>
      <c r="T411" s="8"/>
      <c r="U411" s="8"/>
      <c r="X411" s="8"/>
      <c r="Y411" s="8"/>
      <c r="Z411" s="8"/>
      <c r="AA411" s="8"/>
      <c r="AB411">
        <v>1992</v>
      </c>
      <c r="AC411">
        <v>3</v>
      </c>
      <c r="AD411">
        <v>1992.2083</v>
      </c>
      <c r="AE411">
        <v>357.97</v>
      </c>
      <c r="AF411">
        <v>356.38</v>
      </c>
      <c r="AG411">
        <f t="shared" si="59"/>
        <v>358.35418391152473</v>
      </c>
      <c r="AH411">
        <f t="shared" si="60"/>
        <v>71.509999999999991</v>
      </c>
    </row>
    <row r="412" spans="14:34">
      <c r="N412" s="8"/>
      <c r="O412" s="8"/>
      <c r="Q412" s="8"/>
      <c r="R412" s="8"/>
      <c r="T412" s="8"/>
      <c r="U412" s="8"/>
      <c r="X412" s="8"/>
      <c r="Y412" s="8"/>
      <c r="Z412" s="8"/>
      <c r="AA412" s="8"/>
      <c r="AB412">
        <v>1992</v>
      </c>
      <c r="AC412">
        <v>4</v>
      </c>
      <c r="AD412">
        <v>1992.2917</v>
      </c>
      <c r="AE412">
        <v>359.22</v>
      </c>
      <c r="AF412">
        <v>356.51</v>
      </c>
      <c r="AG412">
        <f t="shared" si="59"/>
        <v>358.52278397742867</v>
      </c>
      <c r="AH412">
        <f t="shared" si="60"/>
        <v>71.519999999999982</v>
      </c>
    </row>
    <row r="413" spans="14:34">
      <c r="N413" s="8"/>
      <c r="O413" s="8"/>
      <c r="Q413" s="8"/>
      <c r="R413" s="8"/>
      <c r="T413" s="8"/>
      <c r="U413" s="8"/>
      <c r="X413" s="8"/>
      <c r="Y413" s="8"/>
      <c r="Z413" s="8"/>
      <c r="AA413" s="8"/>
      <c r="AB413">
        <v>1992</v>
      </c>
      <c r="AC413">
        <v>5</v>
      </c>
      <c r="AD413">
        <v>1992.375</v>
      </c>
      <c r="AE413">
        <v>359.71</v>
      </c>
      <c r="AF413">
        <v>356.52</v>
      </c>
      <c r="AG413">
        <f t="shared" si="59"/>
        <v>358.69158519929738</v>
      </c>
      <c r="AH413">
        <f t="shared" si="60"/>
        <v>72.069999999999993</v>
      </c>
    </row>
    <row r="414" spans="14:34">
      <c r="N414" s="8"/>
      <c r="O414" s="8"/>
      <c r="Q414" s="8"/>
      <c r="R414" s="8"/>
      <c r="T414" s="8"/>
      <c r="U414" s="8"/>
      <c r="X414" s="8"/>
      <c r="Y414" s="8"/>
      <c r="Z414" s="8"/>
      <c r="AA414" s="8"/>
      <c r="AB414">
        <v>1992</v>
      </c>
      <c r="AC414">
        <v>6</v>
      </c>
      <c r="AD414">
        <v>1992.4583</v>
      </c>
      <c r="AE414">
        <v>359.44</v>
      </c>
      <c r="AF414">
        <v>357.07</v>
      </c>
      <c r="AG414">
        <f t="shared" si="59"/>
        <v>358.86079045871111</v>
      </c>
      <c r="AH414">
        <f t="shared" si="60"/>
        <v>71.579999999999984</v>
      </c>
    </row>
    <row r="415" spans="14:34">
      <c r="N415" s="8"/>
      <c r="O415" s="8"/>
      <c r="Q415" s="8"/>
      <c r="R415" s="8"/>
      <c r="T415" s="8"/>
      <c r="U415" s="8"/>
      <c r="X415" s="8"/>
      <c r="Y415" s="8"/>
      <c r="Z415" s="8"/>
      <c r="AA415" s="8"/>
      <c r="AB415">
        <v>1992</v>
      </c>
      <c r="AC415">
        <v>7</v>
      </c>
      <c r="AD415">
        <v>1992.5417</v>
      </c>
      <c r="AE415">
        <v>357.15</v>
      </c>
      <c r="AF415">
        <v>356.58</v>
      </c>
      <c r="AG415">
        <f t="shared" si="59"/>
        <v>359.03060458030484</v>
      </c>
      <c r="AH415">
        <f t="shared" si="60"/>
        <v>71.670000000000016</v>
      </c>
    </row>
    <row r="416" spans="14:34">
      <c r="N416" s="8"/>
      <c r="O416" s="8"/>
      <c r="Q416" s="8"/>
      <c r="R416" s="8"/>
      <c r="T416" s="8"/>
      <c r="U416" s="8"/>
      <c r="X416" s="8"/>
      <c r="Y416" s="8"/>
      <c r="Z416" s="8"/>
      <c r="AA416" s="8"/>
      <c r="AB416">
        <v>1992</v>
      </c>
      <c r="AC416">
        <v>8</v>
      </c>
      <c r="AD416">
        <v>1992.625</v>
      </c>
      <c r="AE416">
        <v>354.99</v>
      </c>
      <c r="AF416">
        <v>356.67</v>
      </c>
      <c r="AG416">
        <f t="shared" si="59"/>
        <v>359.2006213063471</v>
      </c>
      <c r="AH416">
        <f t="shared" si="60"/>
        <v>71.360000000000014</v>
      </c>
    </row>
    <row r="417" spans="14:34">
      <c r="N417" s="8"/>
      <c r="O417" s="8"/>
      <c r="Q417" s="8"/>
      <c r="R417" s="8"/>
      <c r="T417" s="8"/>
      <c r="U417" s="8"/>
      <c r="X417" s="8"/>
      <c r="Y417" s="8"/>
      <c r="Z417" s="8"/>
      <c r="AA417" s="8"/>
      <c r="AB417">
        <v>1992</v>
      </c>
      <c r="AC417">
        <v>9</v>
      </c>
      <c r="AD417">
        <v>1992.7083</v>
      </c>
      <c r="AE417">
        <v>353.01</v>
      </c>
      <c r="AF417">
        <v>356.36</v>
      </c>
      <c r="AG417">
        <f t="shared" si="59"/>
        <v>359.37104497932876</v>
      </c>
      <c r="AH417">
        <f t="shared" si="60"/>
        <v>71.720000000000027</v>
      </c>
    </row>
    <row r="418" spans="14:34">
      <c r="N418" s="8"/>
      <c r="O418" s="8"/>
      <c r="Q418" s="8"/>
      <c r="R418" s="8"/>
      <c r="T418" s="8"/>
      <c r="U418" s="8"/>
      <c r="X418" s="8"/>
      <c r="Y418" s="8"/>
      <c r="Z418" s="8"/>
      <c r="AA418" s="8"/>
      <c r="AB418">
        <v>1992</v>
      </c>
      <c r="AC418">
        <v>10</v>
      </c>
      <c r="AD418">
        <v>1992.7917</v>
      </c>
      <c r="AE418">
        <v>353.41</v>
      </c>
      <c r="AF418">
        <v>356.72</v>
      </c>
      <c r="AG418">
        <f t="shared" si="59"/>
        <v>359.54208189878591</v>
      </c>
      <c r="AH418">
        <f t="shared" si="60"/>
        <v>71.480000000000018</v>
      </c>
    </row>
    <row r="419" spans="14:34">
      <c r="N419" s="8"/>
      <c r="O419" s="8"/>
      <c r="Q419" s="8"/>
      <c r="R419" s="8"/>
      <c r="T419" s="8"/>
      <c r="U419" s="8"/>
      <c r="X419" s="8"/>
      <c r="Y419" s="8"/>
      <c r="Z419" s="8"/>
      <c r="AA419" s="8"/>
      <c r="AB419">
        <v>1992</v>
      </c>
      <c r="AC419">
        <v>11</v>
      </c>
      <c r="AD419">
        <v>1992.875</v>
      </c>
      <c r="AE419">
        <v>354.42</v>
      </c>
      <c r="AF419">
        <v>356.48</v>
      </c>
      <c r="AG419">
        <f t="shared" si="59"/>
        <v>359.71332288160659</v>
      </c>
      <c r="AH419">
        <f t="shared" si="60"/>
        <v>71.5</v>
      </c>
    </row>
    <row r="420" spans="14:34">
      <c r="N420" s="8"/>
      <c r="O420" s="8"/>
      <c r="Q420" s="8"/>
      <c r="R420" s="8"/>
      <c r="T420" s="8"/>
      <c r="U420" s="8"/>
      <c r="X420" s="8"/>
      <c r="Y420" s="8"/>
      <c r="Z420" s="8"/>
      <c r="AA420" s="8"/>
      <c r="AB420">
        <v>1992</v>
      </c>
      <c r="AC420">
        <v>12</v>
      </c>
      <c r="AD420">
        <v>1992.9583</v>
      </c>
      <c r="AE420">
        <v>355.68</v>
      </c>
      <c r="AF420">
        <v>356.5</v>
      </c>
      <c r="AG420">
        <f t="shared" si="59"/>
        <v>359.88497374171101</v>
      </c>
      <c r="AH420">
        <f t="shared" si="60"/>
        <v>72.06</v>
      </c>
    </row>
    <row r="421" spans="14:34">
      <c r="N421" s="8"/>
      <c r="O421" s="8"/>
      <c r="Q421" s="8"/>
      <c r="R421" s="8"/>
      <c r="T421" s="8"/>
      <c r="U421" s="8"/>
      <c r="X421" s="8"/>
      <c r="Y421" s="8"/>
      <c r="Z421" s="8"/>
      <c r="AA421" s="8"/>
      <c r="AB421">
        <v>1993</v>
      </c>
      <c r="AC421">
        <v>1</v>
      </c>
      <c r="AD421">
        <v>1993.0417</v>
      </c>
      <c r="AE421">
        <v>357.1</v>
      </c>
      <c r="AF421">
        <v>357.06</v>
      </c>
      <c r="AG421">
        <f t="shared" si="59"/>
        <v>360.05724226415731</v>
      </c>
      <c r="AH421">
        <f t="shared" si="60"/>
        <v>71.54000000000002</v>
      </c>
    </row>
    <row r="422" spans="14:34">
      <c r="N422" s="8"/>
      <c r="O422" s="8"/>
      <c r="Q422" s="8"/>
      <c r="R422" s="8"/>
      <c r="T422" s="8"/>
      <c r="U422" s="8"/>
      <c r="X422" s="8"/>
      <c r="Y422" s="8"/>
      <c r="Z422" s="8"/>
      <c r="AA422" s="8"/>
      <c r="AB422">
        <v>1993</v>
      </c>
      <c r="AC422">
        <v>2</v>
      </c>
      <c r="AD422">
        <v>1993.125</v>
      </c>
      <c r="AE422">
        <v>357.42</v>
      </c>
      <c r="AF422">
        <v>356.54</v>
      </c>
      <c r="AG422">
        <f t="shared" si="59"/>
        <v>360.22971631938708</v>
      </c>
      <c r="AH422">
        <f t="shared" si="60"/>
        <v>71.88</v>
      </c>
    </row>
    <row r="423" spans="14:34">
      <c r="N423" s="8"/>
      <c r="O423" s="8"/>
      <c r="Q423" s="8"/>
      <c r="R423" s="8"/>
      <c r="T423" s="8"/>
      <c r="U423" s="8"/>
      <c r="X423" s="8"/>
      <c r="Y423" s="8"/>
      <c r="Z423" s="8"/>
      <c r="AA423" s="8"/>
      <c r="AB423">
        <v>1993</v>
      </c>
      <c r="AC423">
        <v>3</v>
      </c>
      <c r="AD423">
        <v>1993.2083</v>
      </c>
      <c r="AE423">
        <v>358.59</v>
      </c>
      <c r="AF423">
        <v>356.88</v>
      </c>
      <c r="AG423">
        <f t="shared" si="59"/>
        <v>360.40260320334568</v>
      </c>
      <c r="AH423">
        <f t="shared" si="60"/>
        <v>71.70999999999998</v>
      </c>
    </row>
    <row r="424" spans="14:34">
      <c r="N424" s="8"/>
      <c r="O424" s="8"/>
      <c r="Q424" s="8"/>
      <c r="R424" s="8"/>
      <c r="T424" s="8"/>
      <c r="U424" s="8"/>
      <c r="X424" s="8"/>
      <c r="Y424" s="8"/>
      <c r="Z424" s="8"/>
      <c r="AA424" s="8"/>
      <c r="AB424">
        <v>1993</v>
      </c>
      <c r="AC424">
        <v>4</v>
      </c>
      <c r="AD424">
        <v>1993.2917</v>
      </c>
      <c r="AE424">
        <v>359.39</v>
      </c>
      <c r="AF424">
        <v>356.71</v>
      </c>
      <c r="AG424">
        <f t="shared" si="59"/>
        <v>360.57611219731098</v>
      </c>
      <c r="AH424">
        <f t="shared" si="60"/>
        <v>72.139999999999986</v>
      </c>
    </row>
    <row r="425" spans="14:34">
      <c r="N425" s="8"/>
      <c r="O425" s="8"/>
      <c r="Q425" s="8"/>
      <c r="R425" s="8"/>
      <c r="T425" s="8"/>
      <c r="U425" s="8"/>
      <c r="X425" s="8"/>
      <c r="Y425" s="8"/>
      <c r="Z425" s="8"/>
      <c r="AA425" s="8"/>
      <c r="AB425">
        <v>1993</v>
      </c>
      <c r="AC425">
        <v>5</v>
      </c>
      <c r="AD425">
        <v>1993.375</v>
      </c>
      <c r="AE425">
        <v>360.3</v>
      </c>
      <c r="AF425">
        <v>357.14</v>
      </c>
      <c r="AG425">
        <f t="shared" si="59"/>
        <v>360.74982820406007</v>
      </c>
      <c r="AH425">
        <f t="shared" si="60"/>
        <v>72.240000000000009</v>
      </c>
    </row>
    <row r="426" spans="14:34">
      <c r="N426" s="8"/>
      <c r="O426" s="8"/>
      <c r="Q426" s="8"/>
      <c r="R426" s="8"/>
      <c r="T426" s="8"/>
      <c r="U426" s="8"/>
      <c r="X426" s="8"/>
      <c r="Y426" s="8"/>
      <c r="Z426" s="8"/>
      <c r="AA426" s="8"/>
      <c r="AB426">
        <v>1993</v>
      </c>
      <c r="AC426">
        <v>6</v>
      </c>
      <c r="AD426">
        <v>1993.4583</v>
      </c>
      <c r="AE426">
        <v>359.64</v>
      </c>
      <c r="AF426">
        <v>357.24</v>
      </c>
      <c r="AG426">
        <f t="shared" si="59"/>
        <v>360.92396001223591</v>
      </c>
      <c r="AH426">
        <f t="shared" si="60"/>
        <v>71.87</v>
      </c>
    </row>
    <row r="427" spans="14:34">
      <c r="N427" s="8"/>
      <c r="O427" s="8"/>
      <c r="Q427" s="8"/>
      <c r="R427" s="8"/>
      <c r="T427" s="8"/>
      <c r="U427" s="8"/>
      <c r="X427" s="8"/>
      <c r="Y427" s="8"/>
      <c r="Z427" s="8"/>
      <c r="AA427" s="8"/>
      <c r="AB427">
        <v>1993</v>
      </c>
      <c r="AC427">
        <v>7</v>
      </c>
      <c r="AD427">
        <v>1993.5417</v>
      </c>
      <c r="AE427">
        <v>357.46</v>
      </c>
      <c r="AF427">
        <v>356.87</v>
      </c>
      <c r="AG427">
        <f t="shared" si="59"/>
        <v>361.09871841010886</v>
      </c>
      <c r="AH427">
        <f t="shared" si="60"/>
        <v>72.44</v>
      </c>
    </row>
    <row r="428" spans="14:34">
      <c r="N428" s="8"/>
      <c r="O428" s="8"/>
      <c r="Q428" s="8"/>
      <c r="R428" s="8"/>
      <c r="T428" s="8"/>
      <c r="U428" s="8"/>
      <c r="X428" s="8"/>
      <c r="Y428" s="8"/>
      <c r="Z428" s="8"/>
      <c r="AA428" s="8"/>
      <c r="AB428">
        <v>1993</v>
      </c>
      <c r="AC428">
        <v>8</v>
      </c>
      <c r="AD428">
        <v>1993.625</v>
      </c>
      <c r="AE428">
        <v>355.76</v>
      </c>
      <c r="AF428">
        <v>357.44</v>
      </c>
      <c r="AG428">
        <f t="shared" si="59"/>
        <v>361.27368531142429</v>
      </c>
      <c r="AH428">
        <f t="shared" si="60"/>
        <v>72.509999999999991</v>
      </c>
    </row>
    <row r="429" spans="14:34">
      <c r="N429" s="8"/>
      <c r="O429" s="8"/>
      <c r="Q429" s="8"/>
      <c r="R429" s="8"/>
      <c r="T429" s="8"/>
      <c r="U429" s="8"/>
      <c r="X429" s="8"/>
      <c r="Y429" s="8"/>
      <c r="Z429" s="8"/>
      <c r="AA429" s="8"/>
      <c r="AB429">
        <v>1993</v>
      </c>
      <c r="AC429">
        <v>9</v>
      </c>
      <c r="AD429">
        <v>1993.7083</v>
      </c>
      <c r="AE429">
        <v>354.14</v>
      </c>
      <c r="AF429">
        <v>357.51</v>
      </c>
      <c r="AG429">
        <f t="shared" si="59"/>
        <v>361.44907100827015</v>
      </c>
      <c r="AH429">
        <f t="shared" si="60"/>
        <v>72.610000000000014</v>
      </c>
    </row>
    <row r="430" spans="14:34">
      <c r="N430" s="8"/>
      <c r="O430" s="8"/>
      <c r="Q430" s="8"/>
      <c r="R430" s="8"/>
      <c r="T430" s="8"/>
      <c r="U430" s="8"/>
      <c r="X430" s="8"/>
      <c r="Y430" s="8"/>
      <c r="Z430" s="8"/>
      <c r="AA430" s="8"/>
      <c r="AB430">
        <v>1993</v>
      </c>
      <c r="AC430">
        <v>10</v>
      </c>
      <c r="AD430">
        <v>1993.7917</v>
      </c>
      <c r="AE430">
        <v>354.23</v>
      </c>
      <c r="AF430">
        <v>357.61</v>
      </c>
      <c r="AG430">
        <f t="shared" si="59"/>
        <v>361.62508780676194</v>
      </c>
      <c r="AH430">
        <f t="shared" si="60"/>
        <v>72.649999999999977</v>
      </c>
    </row>
    <row r="431" spans="14:34">
      <c r="N431" s="8"/>
      <c r="O431" s="8"/>
      <c r="Q431" s="8"/>
      <c r="R431" s="8"/>
      <c r="T431" s="8"/>
      <c r="U431" s="8"/>
      <c r="X431" s="8"/>
      <c r="Y431" s="8"/>
      <c r="Z431" s="8"/>
      <c r="AA431" s="8"/>
      <c r="AB431">
        <v>1993</v>
      </c>
      <c r="AC431">
        <v>11</v>
      </c>
      <c r="AD431">
        <v>1993.875</v>
      </c>
      <c r="AE431">
        <v>355.53</v>
      </c>
      <c r="AF431">
        <v>357.65</v>
      </c>
      <c r="AG431">
        <f t="shared" si="59"/>
        <v>361.80131461008773</v>
      </c>
      <c r="AH431">
        <f t="shared" si="60"/>
        <v>72.920000000000016</v>
      </c>
    </row>
    <row r="432" spans="14:34">
      <c r="N432" s="8"/>
      <c r="O432" s="8"/>
      <c r="Q432" s="8"/>
      <c r="R432" s="8"/>
      <c r="T432" s="8"/>
      <c r="U432" s="8"/>
      <c r="X432" s="8"/>
      <c r="Y432" s="8"/>
      <c r="Z432" s="8"/>
      <c r="AA432" s="8"/>
      <c r="AB432">
        <v>1993</v>
      </c>
      <c r="AC432">
        <v>12</v>
      </c>
      <c r="AD432">
        <v>1993.9583</v>
      </c>
      <c r="AE432">
        <v>357.03</v>
      </c>
      <c r="AF432">
        <v>357.92</v>
      </c>
      <c r="AG432">
        <f t="shared" si="59"/>
        <v>361.97796322460766</v>
      </c>
      <c r="AH432">
        <f t="shared" si="60"/>
        <v>73.25</v>
      </c>
    </row>
    <row r="433" spans="14:34">
      <c r="N433" s="8"/>
      <c r="O433" s="8"/>
      <c r="Q433" s="8"/>
      <c r="R433" s="8"/>
      <c r="T433" s="8"/>
      <c r="U433" s="8"/>
      <c r="X433" s="8"/>
      <c r="Y433" s="8"/>
      <c r="Z433" s="8"/>
      <c r="AA433" s="8"/>
      <c r="AB433">
        <v>1994</v>
      </c>
      <c r="AC433">
        <v>1</v>
      </c>
      <c r="AD433">
        <v>1994.0417</v>
      </c>
      <c r="AE433">
        <v>358.36</v>
      </c>
      <c r="AF433">
        <v>358.25</v>
      </c>
      <c r="AG433">
        <f t="shared" si="59"/>
        <v>362.15524748521102</v>
      </c>
      <c r="AH433">
        <f t="shared" si="60"/>
        <v>73.20999999999998</v>
      </c>
    </row>
    <row r="434" spans="14:34">
      <c r="N434" s="8"/>
      <c r="O434" s="8"/>
      <c r="Q434" s="8"/>
      <c r="R434" s="8"/>
      <c r="T434" s="8"/>
      <c r="U434" s="8"/>
      <c r="X434" s="8"/>
      <c r="Y434" s="8"/>
      <c r="Z434" s="8"/>
      <c r="AA434" s="8"/>
      <c r="AB434">
        <v>1994</v>
      </c>
      <c r="AC434">
        <v>2</v>
      </c>
      <c r="AD434">
        <v>1994.125</v>
      </c>
      <c r="AE434">
        <v>359.04</v>
      </c>
      <c r="AF434">
        <v>358.21</v>
      </c>
      <c r="AG434">
        <f t="shared" si="59"/>
        <v>362.33274326285198</v>
      </c>
      <c r="AH434">
        <f t="shared" si="60"/>
        <v>73.410000000000025</v>
      </c>
    </row>
    <row r="435" spans="14:34">
      <c r="N435" s="8"/>
      <c r="O435" s="8"/>
      <c r="Q435" s="8"/>
      <c r="R435" s="8"/>
      <c r="T435" s="8"/>
      <c r="U435" s="8"/>
      <c r="X435" s="8"/>
      <c r="Y435" s="8"/>
      <c r="Z435" s="8"/>
      <c r="AA435" s="8"/>
      <c r="AB435">
        <v>1994</v>
      </c>
      <c r="AC435">
        <v>3</v>
      </c>
      <c r="AD435">
        <v>1994.2083</v>
      </c>
      <c r="AE435">
        <v>360.11</v>
      </c>
      <c r="AF435">
        <v>358.41</v>
      </c>
      <c r="AG435">
        <f t="shared" si="59"/>
        <v>362.51066388906611</v>
      </c>
      <c r="AH435">
        <f t="shared" si="60"/>
        <v>73.589999999999975</v>
      </c>
    </row>
    <row r="436" spans="14:34">
      <c r="N436" s="8"/>
      <c r="O436" s="8"/>
      <c r="Q436" s="8"/>
      <c r="R436" s="8"/>
      <c r="T436" s="8"/>
      <c r="U436" s="8"/>
      <c r="X436" s="8"/>
      <c r="Y436" s="8"/>
      <c r="Z436" s="8"/>
      <c r="AA436" s="8"/>
      <c r="AB436">
        <v>1994</v>
      </c>
      <c r="AC436">
        <v>4</v>
      </c>
      <c r="AD436">
        <v>1994.2917</v>
      </c>
      <c r="AE436">
        <v>361.36</v>
      </c>
      <c r="AF436">
        <v>358.59</v>
      </c>
      <c r="AG436">
        <f t="shared" si="59"/>
        <v>362.6892247385257</v>
      </c>
      <c r="AH436">
        <f t="shared" si="60"/>
        <v>73.589999999999975</v>
      </c>
    </row>
    <row r="437" spans="14:34">
      <c r="N437" s="8"/>
      <c r="O437" s="8"/>
      <c r="Q437" s="8"/>
      <c r="R437" s="8"/>
      <c r="T437" s="8"/>
      <c r="U437" s="8"/>
      <c r="X437" s="8"/>
      <c r="Y437" s="8"/>
      <c r="Z437" s="8"/>
      <c r="AA437" s="8"/>
      <c r="AB437">
        <v>1994</v>
      </c>
      <c r="AC437">
        <v>5</v>
      </c>
      <c r="AD437">
        <v>1994.375</v>
      </c>
      <c r="AE437">
        <v>361.78</v>
      </c>
      <c r="AF437">
        <v>358.59</v>
      </c>
      <c r="AG437">
        <f t="shared" si="59"/>
        <v>362.86799862811472</v>
      </c>
      <c r="AH437">
        <f t="shared" si="60"/>
        <v>73.569999999999993</v>
      </c>
    </row>
    <row r="438" spans="14:34">
      <c r="N438" s="8"/>
      <c r="O438" s="8"/>
      <c r="Q438" s="8"/>
      <c r="R438" s="8"/>
      <c r="T438" s="8"/>
      <c r="U438" s="8"/>
      <c r="X438" s="8"/>
      <c r="Y438" s="8"/>
      <c r="Z438" s="8"/>
      <c r="AA438" s="8"/>
      <c r="AB438">
        <v>1994</v>
      </c>
      <c r="AC438">
        <v>6</v>
      </c>
      <c r="AD438">
        <v>1994.4583</v>
      </c>
      <c r="AE438">
        <v>360.94</v>
      </c>
      <c r="AF438">
        <v>358.57</v>
      </c>
      <c r="AG438">
        <f t="shared" si="59"/>
        <v>363.04720042552725</v>
      </c>
      <c r="AH438">
        <f t="shared" si="60"/>
        <v>73.910000000000025</v>
      </c>
    </row>
    <row r="439" spans="14:34">
      <c r="N439" s="8"/>
      <c r="O439" s="8"/>
      <c r="Q439" s="8"/>
      <c r="R439" s="8"/>
      <c r="T439" s="8"/>
      <c r="U439" s="8"/>
      <c r="X439" s="8"/>
      <c r="Y439" s="8"/>
      <c r="Z439" s="8"/>
      <c r="AA439" s="8"/>
      <c r="AB439">
        <v>1994</v>
      </c>
      <c r="AC439">
        <v>7</v>
      </c>
      <c r="AD439">
        <v>1994.5417</v>
      </c>
      <c r="AE439">
        <v>359.51</v>
      </c>
      <c r="AF439">
        <v>358.91</v>
      </c>
      <c r="AG439">
        <f t="shared" si="59"/>
        <v>363.22704705630559</v>
      </c>
      <c r="AH439">
        <f t="shared" si="60"/>
        <v>74.29000000000002</v>
      </c>
    </row>
    <row r="440" spans="14:34">
      <c r="N440" s="8"/>
      <c r="O440" s="8"/>
      <c r="Q440" s="8"/>
      <c r="R440" s="8"/>
      <c r="T440" s="8"/>
      <c r="U440" s="8"/>
      <c r="X440" s="8"/>
      <c r="Y440" s="8"/>
      <c r="Z440" s="8"/>
      <c r="AA440" s="8"/>
      <c r="AB440">
        <v>1994</v>
      </c>
      <c r="AC440">
        <v>8</v>
      </c>
      <c r="AD440">
        <v>1994.625</v>
      </c>
      <c r="AE440">
        <v>357.59</v>
      </c>
      <c r="AF440">
        <v>359.29</v>
      </c>
      <c r="AG440">
        <f t="shared" si="59"/>
        <v>363.40710826127372</v>
      </c>
      <c r="AH440">
        <f t="shared" si="60"/>
        <v>74.300000000000011</v>
      </c>
    </row>
    <row r="441" spans="14:34">
      <c r="N441" s="8"/>
      <c r="O441" s="8"/>
      <c r="Q441" s="8"/>
      <c r="R441" s="8"/>
      <c r="T441" s="8"/>
      <c r="U441" s="8"/>
      <c r="X441" s="8"/>
      <c r="Y441" s="8"/>
      <c r="Z441" s="8"/>
      <c r="AA441" s="8"/>
      <c r="AB441">
        <v>1994</v>
      </c>
      <c r="AC441">
        <v>9</v>
      </c>
      <c r="AD441">
        <v>1994.7083</v>
      </c>
      <c r="AE441">
        <v>355.86</v>
      </c>
      <c r="AF441">
        <v>359.3</v>
      </c>
      <c r="AG441">
        <f t="shared" si="59"/>
        <v>363.58760045534484</v>
      </c>
      <c r="AH441">
        <f t="shared" si="60"/>
        <v>74.63</v>
      </c>
    </row>
    <row r="442" spans="14:34">
      <c r="N442" s="8"/>
      <c r="O442" s="8"/>
      <c r="Q442" s="8"/>
      <c r="R442" s="8"/>
      <c r="T442" s="8"/>
      <c r="U442" s="8"/>
      <c r="X442" s="8"/>
      <c r="Y442" s="8"/>
      <c r="Z442" s="8"/>
      <c r="AA442" s="8"/>
      <c r="AB442">
        <v>1994</v>
      </c>
      <c r="AC442">
        <v>10</v>
      </c>
      <c r="AD442">
        <v>1994.7917</v>
      </c>
      <c r="AE442">
        <v>356.21</v>
      </c>
      <c r="AF442">
        <v>359.63</v>
      </c>
      <c r="AG442">
        <f t="shared" si="59"/>
        <v>363.76874212609971</v>
      </c>
      <c r="AH442">
        <f t="shared" si="60"/>
        <v>74.800000000000011</v>
      </c>
    </row>
    <row r="443" spans="14:34">
      <c r="N443" s="8"/>
      <c r="O443" s="8"/>
      <c r="Q443" s="8"/>
      <c r="R443" s="8"/>
      <c r="T443" s="8"/>
      <c r="U443" s="8"/>
      <c r="X443" s="8"/>
      <c r="Y443" s="8"/>
      <c r="Z443" s="8"/>
      <c r="AA443" s="8"/>
      <c r="AB443">
        <v>1994</v>
      </c>
      <c r="AC443">
        <v>11</v>
      </c>
      <c r="AD443">
        <v>1994.875</v>
      </c>
      <c r="AE443">
        <v>357.65</v>
      </c>
      <c r="AF443">
        <v>359.8</v>
      </c>
      <c r="AG443">
        <f t="shared" si="59"/>
        <v>363.95009991615001</v>
      </c>
      <c r="AH443">
        <f t="shared" si="60"/>
        <v>74.95999999999998</v>
      </c>
    </row>
    <row r="444" spans="14:34">
      <c r="N444" s="8"/>
      <c r="O444" s="8"/>
      <c r="Q444" s="8"/>
      <c r="R444" s="8"/>
      <c r="T444" s="8"/>
      <c r="U444" s="8"/>
      <c r="X444" s="8"/>
      <c r="Y444" s="8"/>
      <c r="Z444" s="8"/>
      <c r="AA444" s="8"/>
      <c r="AB444">
        <v>1994</v>
      </c>
      <c r="AC444">
        <v>12</v>
      </c>
      <c r="AD444">
        <v>1994.9583</v>
      </c>
      <c r="AE444">
        <v>359.1</v>
      </c>
      <c r="AF444">
        <v>359.96</v>
      </c>
      <c r="AG444">
        <f t="shared" si="59"/>
        <v>364.13189179877054</v>
      </c>
      <c r="AH444">
        <f t="shared" si="60"/>
        <v>74.910000000000025</v>
      </c>
    </row>
    <row r="445" spans="14:34">
      <c r="N445" s="8"/>
      <c r="O445" s="8"/>
      <c r="Q445" s="8"/>
      <c r="R445" s="8"/>
      <c r="T445" s="8"/>
      <c r="U445" s="8"/>
      <c r="X445" s="8"/>
      <c r="Y445" s="8"/>
      <c r="Z445" s="8"/>
      <c r="AA445" s="8"/>
      <c r="AB445">
        <v>1995</v>
      </c>
      <c r="AC445">
        <v>1</v>
      </c>
      <c r="AD445">
        <v>1995.0417</v>
      </c>
      <c r="AE445">
        <v>360.04</v>
      </c>
      <c r="AF445">
        <v>359.91</v>
      </c>
      <c r="AG445">
        <f t="shared" si="59"/>
        <v>364.31433783482726</v>
      </c>
      <c r="AH445">
        <f t="shared" si="60"/>
        <v>75.180000000000007</v>
      </c>
    </row>
    <row r="446" spans="14:34">
      <c r="N446" s="8"/>
      <c r="O446" s="8"/>
      <c r="Q446" s="8"/>
      <c r="R446" s="8"/>
      <c r="T446" s="8"/>
      <c r="U446" s="8"/>
      <c r="X446" s="8"/>
      <c r="Y446" s="8"/>
      <c r="Z446" s="8"/>
      <c r="AA446" s="8"/>
      <c r="AB446">
        <v>1995</v>
      </c>
      <c r="AC446">
        <v>2</v>
      </c>
      <c r="AD446">
        <v>1995.125</v>
      </c>
      <c r="AE446">
        <v>361</v>
      </c>
      <c r="AF446">
        <v>360.18</v>
      </c>
      <c r="AG446">
        <f t="shared" si="59"/>
        <v>364.49700154641221</v>
      </c>
      <c r="AH446">
        <f t="shared" si="60"/>
        <v>75.37</v>
      </c>
    </row>
    <row r="447" spans="14:34">
      <c r="N447" s="8"/>
      <c r="O447" s="8"/>
      <c r="Q447" s="8"/>
      <c r="R447" s="8"/>
      <c r="T447" s="8"/>
      <c r="U447" s="8"/>
      <c r="X447" s="8"/>
      <c r="Y447" s="8"/>
      <c r="Z447" s="8"/>
      <c r="AA447" s="8"/>
      <c r="AB447">
        <v>1995</v>
      </c>
      <c r="AC447">
        <v>3</v>
      </c>
      <c r="AD447">
        <v>1995.2083</v>
      </c>
      <c r="AE447">
        <v>361.98</v>
      </c>
      <c r="AF447">
        <v>360.37</v>
      </c>
      <c r="AG447">
        <f t="shared" si="59"/>
        <v>364.68010247638205</v>
      </c>
      <c r="AH447">
        <f t="shared" si="60"/>
        <v>75.759999999999991</v>
      </c>
    </row>
    <row r="448" spans="14:34">
      <c r="N448" s="8"/>
      <c r="O448" s="8"/>
      <c r="Q448" s="8"/>
      <c r="R448" s="8"/>
      <c r="T448" s="8"/>
      <c r="U448" s="8"/>
      <c r="X448" s="8"/>
      <c r="Y448" s="8"/>
      <c r="Z448" s="8"/>
      <c r="AA448" s="8"/>
      <c r="AB448">
        <v>1995</v>
      </c>
      <c r="AC448">
        <v>4</v>
      </c>
      <c r="AD448">
        <v>1995.2917</v>
      </c>
      <c r="AE448">
        <v>363.44</v>
      </c>
      <c r="AF448">
        <v>360.76</v>
      </c>
      <c r="AG448">
        <f t="shared" si="59"/>
        <v>364.86386227021796</v>
      </c>
      <c r="AH448">
        <f t="shared" si="60"/>
        <v>75.720000000000027</v>
      </c>
    </row>
    <row r="449" spans="14:34">
      <c r="N449" s="8"/>
      <c r="O449" s="8"/>
      <c r="Q449" s="8"/>
      <c r="R449" s="8"/>
      <c r="T449" s="8"/>
      <c r="U449" s="8"/>
      <c r="X449" s="8"/>
      <c r="Y449" s="8"/>
      <c r="Z449" s="8"/>
      <c r="AA449" s="8"/>
      <c r="AB449">
        <v>1995</v>
      </c>
      <c r="AC449">
        <v>5</v>
      </c>
      <c r="AD449">
        <v>1995.375</v>
      </c>
      <c r="AE449">
        <v>363.83</v>
      </c>
      <c r="AF449">
        <v>360.72</v>
      </c>
      <c r="AG449">
        <f t="shared" si="59"/>
        <v>365.04784130701995</v>
      </c>
      <c r="AH449">
        <f t="shared" si="60"/>
        <v>75.980000000000018</v>
      </c>
    </row>
    <row r="450" spans="14:34">
      <c r="N450" s="8"/>
      <c r="O450" s="8"/>
      <c r="Q450" s="8"/>
      <c r="R450" s="8"/>
      <c r="T450" s="8"/>
      <c r="U450" s="8"/>
      <c r="X450" s="8"/>
      <c r="Y450" s="8"/>
      <c r="Z450" s="8"/>
      <c r="AA450" s="8"/>
      <c r="AB450">
        <v>1995</v>
      </c>
      <c r="AC450">
        <v>6</v>
      </c>
      <c r="AD450">
        <v>1995.4583</v>
      </c>
      <c r="AE450">
        <v>363.33</v>
      </c>
      <c r="AF450">
        <v>360.98</v>
      </c>
      <c r="AG450">
        <f t="shared" si="59"/>
        <v>365.23226071052983</v>
      </c>
      <c r="AH450">
        <f t="shared" si="60"/>
        <v>76.100000000000023</v>
      </c>
    </row>
    <row r="451" spans="14:34">
      <c r="N451" s="8"/>
      <c r="O451" s="8"/>
      <c r="Q451" s="8"/>
      <c r="R451" s="8"/>
      <c r="T451" s="8"/>
      <c r="U451" s="8"/>
      <c r="X451" s="8"/>
      <c r="Y451" s="8"/>
      <c r="Z451" s="8"/>
      <c r="AA451" s="8"/>
      <c r="AB451">
        <v>1995</v>
      </c>
      <c r="AC451">
        <v>7</v>
      </c>
      <c r="AD451">
        <v>1995.5417</v>
      </c>
      <c r="AE451">
        <v>361.78</v>
      </c>
      <c r="AF451">
        <v>361.1</v>
      </c>
      <c r="AG451">
        <f t="shared" ref="AG451:AG514" si="62">288+1.0373E-23*EXP(0.0287*AD451)</f>
        <v>365.41734372225346</v>
      </c>
      <c r="AH451">
        <f t="shared" si="60"/>
        <v>75.930000000000007</v>
      </c>
    </row>
    <row r="452" spans="14:34">
      <c r="N452" s="8"/>
      <c r="O452" s="8"/>
      <c r="Q452" s="8"/>
      <c r="R452" s="8"/>
      <c r="T452" s="8"/>
      <c r="U452" s="8"/>
      <c r="X452" s="8"/>
      <c r="Y452" s="8"/>
      <c r="Z452" s="8"/>
      <c r="AA452" s="8"/>
      <c r="AB452">
        <v>1995</v>
      </c>
      <c r="AC452">
        <v>8</v>
      </c>
      <c r="AD452">
        <v>1995.625</v>
      </c>
      <c r="AE452">
        <v>359.33</v>
      </c>
      <c r="AF452">
        <v>360.93</v>
      </c>
      <c r="AG452">
        <f t="shared" si="62"/>
        <v>365.60264755566891</v>
      </c>
      <c r="AH452">
        <f t="shared" ref="AH452:AH515" si="63">AF453-285</f>
        <v>76.70999999999998</v>
      </c>
    </row>
    <row r="453" spans="14:34">
      <c r="N453" s="8"/>
      <c r="O453" s="8"/>
      <c r="Q453" s="8"/>
      <c r="R453" s="8"/>
      <c r="T453" s="8"/>
      <c r="U453" s="8"/>
      <c r="X453" s="8"/>
      <c r="Y453" s="8"/>
      <c r="Z453" s="8"/>
      <c r="AA453" s="8"/>
      <c r="AB453">
        <v>1995</v>
      </c>
      <c r="AC453">
        <v>9</v>
      </c>
      <c r="AD453">
        <v>1995.7083</v>
      </c>
      <c r="AE453">
        <v>358.32</v>
      </c>
      <c r="AF453">
        <v>361.71</v>
      </c>
      <c r="AG453">
        <f t="shared" si="62"/>
        <v>365.78839492678571</v>
      </c>
      <c r="AH453">
        <f t="shared" si="63"/>
        <v>76.519999999999982</v>
      </c>
    </row>
    <row r="454" spans="14:34">
      <c r="N454" s="8"/>
      <c r="O454" s="8"/>
      <c r="Q454" s="8"/>
      <c r="R454" s="8"/>
      <c r="T454" s="8"/>
      <c r="U454" s="8"/>
      <c r="X454" s="8"/>
      <c r="Y454" s="8"/>
      <c r="Z454" s="8"/>
      <c r="AA454" s="8"/>
      <c r="AB454">
        <v>1995</v>
      </c>
      <c r="AC454">
        <v>10</v>
      </c>
      <c r="AD454">
        <v>1995.7917</v>
      </c>
      <c r="AE454">
        <v>358.14</v>
      </c>
      <c r="AF454">
        <v>361.52</v>
      </c>
      <c r="AG454">
        <f t="shared" si="62"/>
        <v>365.97481068462821</v>
      </c>
      <c r="AH454">
        <f t="shared" si="63"/>
        <v>76.75</v>
      </c>
    </row>
    <row r="455" spans="14:34">
      <c r="N455" s="8"/>
      <c r="O455" s="8"/>
      <c r="Q455" s="8"/>
      <c r="R455" s="8"/>
      <c r="T455" s="8"/>
      <c r="U455" s="8"/>
      <c r="X455" s="8"/>
      <c r="Y455" s="8"/>
      <c r="Z455" s="8"/>
      <c r="AA455" s="8"/>
      <c r="AB455">
        <v>1995</v>
      </c>
      <c r="AC455">
        <v>11</v>
      </c>
      <c r="AD455">
        <v>1995.875</v>
      </c>
      <c r="AE455">
        <v>359.61</v>
      </c>
      <c r="AF455">
        <v>361.75</v>
      </c>
      <c r="AG455">
        <f t="shared" si="62"/>
        <v>366.16144885425518</v>
      </c>
      <c r="AH455">
        <f t="shared" si="63"/>
        <v>76.670000000000016</v>
      </c>
    </row>
    <row r="456" spans="14:34">
      <c r="N456" s="8"/>
      <c r="O456" s="8"/>
      <c r="Q456" s="8"/>
      <c r="R456" s="8"/>
      <c r="T456" s="8"/>
      <c r="U456" s="8"/>
      <c r="X456" s="8"/>
      <c r="Y456" s="8"/>
      <c r="Z456" s="8"/>
      <c r="AA456" s="8"/>
      <c r="AB456">
        <v>1995</v>
      </c>
      <c r="AC456">
        <v>12</v>
      </c>
      <c r="AD456">
        <v>1995.9583</v>
      </c>
      <c r="AE456">
        <v>360.82</v>
      </c>
      <c r="AF456">
        <v>361.67</v>
      </c>
      <c r="AG456">
        <f t="shared" si="62"/>
        <v>366.3485337554107</v>
      </c>
      <c r="AH456">
        <f t="shared" si="63"/>
        <v>76.980000000000018</v>
      </c>
    </row>
    <row r="457" spans="14:34">
      <c r="N457" s="8"/>
      <c r="O457" s="8"/>
      <c r="Q457" s="8"/>
      <c r="R457" s="8"/>
      <c r="T457" s="8"/>
      <c r="U457" s="8"/>
      <c r="X457" s="8"/>
      <c r="Y457" s="8"/>
      <c r="Z457" s="8"/>
      <c r="AA457" s="8"/>
      <c r="AB457">
        <v>1996</v>
      </c>
      <c r="AC457">
        <v>1</v>
      </c>
      <c r="AD457">
        <v>1996.0417</v>
      </c>
      <c r="AE457">
        <v>362.2</v>
      </c>
      <c r="AF457">
        <v>361.98</v>
      </c>
      <c r="AG457">
        <f t="shared" si="62"/>
        <v>366.53629185621179</v>
      </c>
      <c r="AH457">
        <f t="shared" si="63"/>
        <v>77.470000000000027</v>
      </c>
    </row>
    <row r="458" spans="14:34">
      <c r="N458" s="8"/>
      <c r="O458" s="8"/>
      <c r="Q458" s="8"/>
      <c r="R458" s="8"/>
      <c r="T458" s="8"/>
      <c r="U458" s="8"/>
      <c r="X458" s="8"/>
      <c r="Y458" s="8"/>
      <c r="Z458" s="8"/>
      <c r="AA458" s="8"/>
      <c r="AB458">
        <v>1996</v>
      </c>
      <c r="AC458">
        <v>2</v>
      </c>
      <c r="AD458">
        <v>1996.125</v>
      </c>
      <c r="AE458">
        <v>363.36</v>
      </c>
      <c r="AF458">
        <v>362.47</v>
      </c>
      <c r="AG458">
        <f t="shared" si="62"/>
        <v>366.72427397034119</v>
      </c>
      <c r="AH458">
        <f t="shared" si="63"/>
        <v>77.639999999999986</v>
      </c>
    </row>
    <row r="459" spans="14:34">
      <c r="N459" s="8"/>
      <c r="O459" s="8"/>
      <c r="Q459" s="8"/>
      <c r="R459" s="8"/>
      <c r="T459" s="8"/>
      <c r="U459" s="8"/>
      <c r="X459" s="8"/>
      <c r="Y459" s="8"/>
      <c r="Z459" s="8"/>
      <c r="AA459" s="8"/>
      <c r="AB459">
        <v>1996</v>
      </c>
      <c r="AC459">
        <v>3</v>
      </c>
      <c r="AD459">
        <v>1996.2083</v>
      </c>
      <c r="AE459">
        <v>364.28</v>
      </c>
      <c r="AF459">
        <v>362.64</v>
      </c>
      <c r="AG459">
        <f t="shared" si="62"/>
        <v>366.91270603282436</v>
      </c>
      <c r="AH459">
        <f t="shared" si="63"/>
        <v>76.990000000000009</v>
      </c>
    </row>
    <row r="460" spans="14:34">
      <c r="N460" s="8"/>
      <c r="O460" s="8"/>
      <c r="Q460" s="8"/>
      <c r="R460" s="8"/>
      <c r="T460" s="8"/>
      <c r="U460" s="8"/>
      <c r="X460" s="8"/>
      <c r="Y460" s="8"/>
      <c r="Z460" s="8"/>
      <c r="AA460" s="8"/>
      <c r="AB460">
        <v>1996</v>
      </c>
      <c r="AC460">
        <v>4</v>
      </c>
      <c r="AD460">
        <v>1996.2917</v>
      </c>
      <c r="AE460">
        <v>364.69</v>
      </c>
      <c r="AF460">
        <v>361.99</v>
      </c>
      <c r="AG460">
        <f t="shared" si="62"/>
        <v>367.10181614253099</v>
      </c>
      <c r="AH460">
        <f t="shared" si="63"/>
        <v>77.230000000000018</v>
      </c>
    </row>
    <row r="461" spans="14:34">
      <c r="N461" s="8"/>
      <c r="O461" s="8"/>
      <c r="Q461" s="8"/>
      <c r="R461" s="8"/>
      <c r="T461" s="8"/>
      <c r="U461" s="8"/>
      <c r="X461" s="8"/>
      <c r="Y461" s="8"/>
      <c r="Z461" s="8"/>
      <c r="AA461" s="8"/>
      <c r="AB461">
        <v>1996</v>
      </c>
      <c r="AC461">
        <v>5</v>
      </c>
      <c r="AD461">
        <v>1996.375</v>
      </c>
      <c r="AE461">
        <v>365.25</v>
      </c>
      <c r="AF461">
        <v>362.23</v>
      </c>
      <c r="AG461">
        <f t="shared" si="62"/>
        <v>367.29115187864102</v>
      </c>
      <c r="AH461">
        <f t="shared" si="63"/>
        <v>77.819999999999993</v>
      </c>
    </row>
    <row r="462" spans="14:34">
      <c r="N462" s="8"/>
      <c r="O462" s="8"/>
      <c r="Q462" s="8"/>
      <c r="R462" s="8"/>
      <c r="T462" s="8"/>
      <c r="U462" s="8"/>
      <c r="X462" s="8"/>
      <c r="Y462" s="8"/>
      <c r="Z462" s="8"/>
      <c r="AA462" s="8"/>
      <c r="AB462">
        <v>1996</v>
      </c>
      <c r="AC462">
        <v>6</v>
      </c>
      <c r="AD462">
        <v>1996.4583</v>
      </c>
      <c r="AE462">
        <v>365.06</v>
      </c>
      <c r="AF462">
        <v>362.82</v>
      </c>
      <c r="AG462">
        <f t="shared" si="62"/>
        <v>367.48094080309386</v>
      </c>
      <c r="AH462">
        <f t="shared" si="63"/>
        <v>77.980000000000018</v>
      </c>
    </row>
    <row r="463" spans="14:34">
      <c r="N463" s="8"/>
      <c r="O463" s="8"/>
      <c r="Q463" s="8"/>
      <c r="R463" s="8"/>
      <c r="T463" s="8"/>
      <c r="U463" s="8"/>
      <c r="X463" s="8"/>
      <c r="Y463" s="8"/>
      <c r="Z463" s="8"/>
      <c r="AA463" s="8"/>
      <c r="AB463">
        <v>1996</v>
      </c>
      <c r="AC463">
        <v>7</v>
      </c>
      <c r="AD463">
        <v>1996.5417</v>
      </c>
      <c r="AE463">
        <v>363.69</v>
      </c>
      <c r="AF463">
        <v>362.98</v>
      </c>
      <c r="AG463">
        <f t="shared" si="62"/>
        <v>367.67141265725331</v>
      </c>
      <c r="AH463">
        <f t="shared" si="63"/>
        <v>78.13</v>
      </c>
    </row>
    <row r="464" spans="14:34">
      <c r="N464" s="8"/>
      <c r="O464" s="8"/>
      <c r="Q464" s="8"/>
      <c r="R464" s="8"/>
      <c r="T464" s="8"/>
      <c r="U464" s="8"/>
      <c r="X464" s="8"/>
      <c r="Y464" s="8"/>
      <c r="Z464" s="8"/>
      <c r="AA464" s="8"/>
      <c r="AB464">
        <v>1996</v>
      </c>
      <c r="AC464">
        <v>8</v>
      </c>
      <c r="AD464">
        <v>1996.625</v>
      </c>
      <c r="AE464">
        <v>361.55</v>
      </c>
      <c r="AF464">
        <v>363.13</v>
      </c>
      <c r="AG464">
        <f t="shared" si="62"/>
        <v>367.86211176250788</v>
      </c>
      <c r="AH464">
        <f t="shared" si="63"/>
        <v>78.139999999999986</v>
      </c>
    </row>
    <row r="465" spans="14:34">
      <c r="N465" s="8"/>
      <c r="O465" s="8"/>
      <c r="Q465" s="8"/>
      <c r="R465" s="8"/>
      <c r="T465" s="8"/>
      <c r="U465" s="8"/>
      <c r="X465" s="8"/>
      <c r="Y465" s="8"/>
      <c r="Z465" s="8"/>
      <c r="AA465" s="8"/>
      <c r="AB465">
        <v>1996</v>
      </c>
      <c r="AC465">
        <v>9</v>
      </c>
      <c r="AD465">
        <v>1996.7083</v>
      </c>
      <c r="AE465">
        <v>359.69</v>
      </c>
      <c r="AF465">
        <v>363.14</v>
      </c>
      <c r="AG465">
        <f t="shared" si="62"/>
        <v>368.05326731942466</v>
      </c>
      <c r="AH465">
        <f t="shared" si="63"/>
        <v>78.12</v>
      </c>
    </row>
    <row r="466" spans="14:34">
      <c r="N466" s="8"/>
      <c r="O466" s="8"/>
      <c r="Q466" s="8"/>
      <c r="R466" s="8"/>
      <c r="T466" s="8"/>
      <c r="U466" s="8"/>
      <c r="X466" s="8"/>
      <c r="Y466" s="8"/>
      <c r="Z466" s="8"/>
      <c r="AA466" s="8"/>
      <c r="AB466">
        <v>1996</v>
      </c>
      <c r="AC466">
        <v>10</v>
      </c>
      <c r="AD466">
        <v>1996.7917</v>
      </c>
      <c r="AE466">
        <v>359.72</v>
      </c>
      <c r="AF466">
        <v>363.12</v>
      </c>
      <c r="AG466">
        <f t="shared" si="62"/>
        <v>368.24511072369029</v>
      </c>
      <c r="AH466">
        <f t="shared" si="63"/>
        <v>78.180000000000007</v>
      </c>
    </row>
    <row r="467" spans="14:34">
      <c r="N467" s="8"/>
      <c r="O467" s="8"/>
      <c r="Q467" s="8"/>
      <c r="R467" s="8"/>
      <c r="T467" s="8"/>
      <c r="U467" s="8"/>
      <c r="X467" s="8"/>
      <c r="Y467" s="8"/>
      <c r="Z467" s="8"/>
      <c r="AA467" s="8"/>
      <c r="AB467">
        <v>1996</v>
      </c>
      <c r="AC467">
        <v>11</v>
      </c>
      <c r="AD467">
        <v>1996.875</v>
      </c>
      <c r="AE467">
        <v>361.04</v>
      </c>
      <c r="AF467">
        <v>363.18</v>
      </c>
      <c r="AG467">
        <f t="shared" si="62"/>
        <v>368.4371830154405</v>
      </c>
      <c r="AH467">
        <f t="shared" si="63"/>
        <v>78.230000000000018</v>
      </c>
    </row>
    <row r="468" spans="14:34">
      <c r="N468" s="8"/>
      <c r="O468" s="8"/>
      <c r="Q468" s="8"/>
      <c r="R468" s="8"/>
      <c r="T468" s="8"/>
      <c r="U468" s="8"/>
      <c r="X468" s="8"/>
      <c r="Y468" s="8"/>
      <c r="Z468" s="8"/>
      <c r="AA468" s="8"/>
      <c r="AB468">
        <v>1996</v>
      </c>
      <c r="AC468">
        <v>12</v>
      </c>
      <c r="AD468">
        <v>1996.9583</v>
      </c>
      <c r="AE468">
        <v>362.39</v>
      </c>
      <c r="AF468">
        <v>363.23</v>
      </c>
      <c r="AG468">
        <f t="shared" si="62"/>
        <v>368.62971504567111</v>
      </c>
      <c r="AH468">
        <f t="shared" si="63"/>
        <v>78.029999999999973</v>
      </c>
    </row>
    <row r="469" spans="14:34">
      <c r="N469" s="8"/>
      <c r="O469" s="8"/>
      <c r="Q469" s="8"/>
      <c r="R469" s="8"/>
      <c r="T469" s="8"/>
      <c r="U469" s="8"/>
      <c r="X469" s="8"/>
      <c r="Y469" s="8"/>
      <c r="Z469" s="8"/>
      <c r="AA469" s="8"/>
      <c r="AB469">
        <v>1997</v>
      </c>
      <c r="AC469">
        <v>1</v>
      </c>
      <c r="AD469">
        <v>1997.0417</v>
      </c>
      <c r="AE469">
        <v>363.24</v>
      </c>
      <c r="AF469">
        <v>363.03</v>
      </c>
      <c r="AG469">
        <f t="shared" si="62"/>
        <v>368.82293987630248</v>
      </c>
      <c r="AH469">
        <f t="shared" si="63"/>
        <v>78.399999999999977</v>
      </c>
    </row>
    <row r="470" spans="14:34">
      <c r="N470" s="8"/>
      <c r="O470" s="8"/>
      <c r="Q470" s="8"/>
      <c r="R470" s="8"/>
      <c r="T470" s="8"/>
      <c r="U470" s="8"/>
      <c r="X470" s="8"/>
      <c r="Y470" s="8"/>
      <c r="Z470" s="8"/>
      <c r="AA470" s="8"/>
      <c r="AB470">
        <v>1997</v>
      </c>
      <c r="AC470">
        <v>2</v>
      </c>
      <c r="AD470">
        <v>1997.125</v>
      </c>
      <c r="AE470">
        <v>364.21</v>
      </c>
      <c r="AF470">
        <v>363.4</v>
      </c>
      <c r="AG470">
        <f t="shared" si="62"/>
        <v>369.01639524259247</v>
      </c>
      <c r="AH470">
        <f t="shared" si="63"/>
        <v>78.019999999999982</v>
      </c>
    </row>
    <row r="471" spans="14:34">
      <c r="N471" s="8"/>
      <c r="O471" s="8"/>
      <c r="Q471" s="8"/>
      <c r="R471" s="8"/>
      <c r="T471" s="8"/>
      <c r="U471" s="8"/>
      <c r="X471" s="8"/>
      <c r="Y471" s="8"/>
      <c r="Z471" s="8"/>
      <c r="AA471" s="8"/>
      <c r="AB471">
        <v>1997</v>
      </c>
      <c r="AC471">
        <v>3</v>
      </c>
      <c r="AD471">
        <v>1997.2083</v>
      </c>
      <c r="AE471">
        <v>364.65</v>
      </c>
      <c r="AF471">
        <v>363.02</v>
      </c>
      <c r="AG471">
        <f t="shared" si="62"/>
        <v>369.21031365784853</v>
      </c>
      <c r="AH471">
        <f t="shared" si="63"/>
        <v>78.819999999999993</v>
      </c>
    </row>
    <row r="472" spans="14:34">
      <c r="N472" s="8"/>
      <c r="O472" s="8"/>
      <c r="Q472" s="8"/>
      <c r="R472" s="8"/>
      <c r="T472" s="8"/>
      <c r="U472" s="8"/>
      <c r="X472" s="8"/>
      <c r="Y472" s="8"/>
      <c r="Z472" s="8"/>
      <c r="AA472" s="8"/>
      <c r="AB472">
        <v>1997</v>
      </c>
      <c r="AC472">
        <v>4</v>
      </c>
      <c r="AD472">
        <v>1997.2917</v>
      </c>
      <c r="AE472">
        <v>366.48</v>
      </c>
      <c r="AF472">
        <v>363.82</v>
      </c>
      <c r="AG472">
        <f t="shared" si="62"/>
        <v>369.40492986222455</v>
      </c>
      <c r="AH472">
        <f t="shared" si="63"/>
        <v>78.87</v>
      </c>
    </row>
    <row r="473" spans="14:34">
      <c r="N473" s="8"/>
      <c r="O473" s="8"/>
      <c r="Q473" s="8"/>
      <c r="R473" s="8"/>
      <c r="T473" s="8"/>
      <c r="U473" s="8"/>
      <c r="X473" s="8"/>
      <c r="Y473" s="8"/>
      <c r="Z473" s="8"/>
      <c r="AA473" s="8"/>
      <c r="AB473">
        <v>1997</v>
      </c>
      <c r="AC473">
        <v>5</v>
      </c>
      <c r="AD473">
        <v>1997.375</v>
      </c>
      <c r="AE473">
        <v>366.77</v>
      </c>
      <c r="AF473">
        <v>363.87</v>
      </c>
      <c r="AG473">
        <f t="shared" si="62"/>
        <v>369.59977826230016</v>
      </c>
      <c r="AH473">
        <f t="shared" si="63"/>
        <v>78.56</v>
      </c>
    </row>
    <row r="474" spans="14:34">
      <c r="N474" s="8"/>
      <c r="O474" s="8"/>
      <c r="Q474" s="8"/>
      <c r="R474" s="8"/>
      <c r="T474" s="8"/>
      <c r="U474" s="8"/>
      <c r="X474" s="8"/>
      <c r="Y474" s="8"/>
      <c r="Z474" s="8"/>
      <c r="AA474" s="8"/>
      <c r="AB474">
        <v>1997</v>
      </c>
      <c r="AC474">
        <v>6</v>
      </c>
      <c r="AD474">
        <v>1997.4583</v>
      </c>
      <c r="AE474">
        <v>365.73</v>
      </c>
      <c r="AF474">
        <v>363.56</v>
      </c>
      <c r="AG474">
        <f t="shared" si="62"/>
        <v>369.79509304566579</v>
      </c>
      <c r="AH474">
        <f t="shared" si="63"/>
        <v>78.740000000000009</v>
      </c>
    </row>
    <row r="475" spans="14:34">
      <c r="N475" s="8"/>
      <c r="O475" s="8"/>
      <c r="Q475" s="8"/>
      <c r="R475" s="8"/>
      <c r="T475" s="8"/>
      <c r="U475" s="8"/>
      <c r="X475" s="8"/>
      <c r="Y475" s="8"/>
      <c r="Z475" s="8"/>
      <c r="AA475" s="8"/>
      <c r="AB475">
        <v>1997</v>
      </c>
      <c r="AC475">
        <v>7</v>
      </c>
      <c r="AD475">
        <v>1997.5417</v>
      </c>
      <c r="AE475">
        <v>364.46</v>
      </c>
      <c r="AF475">
        <v>363.74</v>
      </c>
      <c r="AG475">
        <f t="shared" si="62"/>
        <v>369.99111064279208</v>
      </c>
      <c r="AH475">
        <f t="shared" si="63"/>
        <v>78.980000000000018</v>
      </c>
    </row>
    <row r="476" spans="14:34">
      <c r="N476" s="8"/>
      <c r="O476" s="8"/>
      <c r="Q476" s="8"/>
      <c r="R476" s="8"/>
      <c r="T476" s="8"/>
      <c r="U476" s="8"/>
      <c r="X476" s="8"/>
      <c r="Y476" s="8"/>
      <c r="Z476" s="8"/>
      <c r="AA476" s="8"/>
      <c r="AB476">
        <v>1997</v>
      </c>
      <c r="AC476">
        <v>8</v>
      </c>
      <c r="AD476">
        <v>1997.625</v>
      </c>
      <c r="AE476">
        <v>362.4</v>
      </c>
      <c r="AF476">
        <v>363.98</v>
      </c>
      <c r="AG476">
        <f t="shared" si="62"/>
        <v>370.18736210761381</v>
      </c>
      <c r="AH476">
        <f t="shared" si="63"/>
        <v>78.829999999999984</v>
      </c>
    </row>
    <row r="477" spans="14:34">
      <c r="N477" s="8"/>
      <c r="O477" s="8"/>
      <c r="Q477" s="8"/>
      <c r="R477" s="8"/>
      <c r="T477" s="8"/>
      <c r="U477" s="8"/>
      <c r="X477" s="8"/>
      <c r="Y477" s="8"/>
      <c r="Z477" s="8"/>
      <c r="AA477" s="8"/>
      <c r="AB477">
        <v>1997</v>
      </c>
      <c r="AC477">
        <v>9</v>
      </c>
      <c r="AD477">
        <v>1997.7083</v>
      </c>
      <c r="AE477">
        <v>360.44</v>
      </c>
      <c r="AF477">
        <v>363.83</v>
      </c>
      <c r="AG477">
        <f t="shared" si="62"/>
        <v>370.3840833140593</v>
      </c>
      <c r="AH477">
        <f t="shared" si="63"/>
        <v>79.279999999999973</v>
      </c>
    </row>
    <row r="478" spans="14:34">
      <c r="N478" s="8"/>
      <c r="O478" s="8"/>
      <c r="Q478" s="8"/>
      <c r="R478" s="8"/>
      <c r="T478" s="8"/>
      <c r="U478" s="8"/>
      <c r="X478" s="8"/>
      <c r="Y478" s="8"/>
      <c r="Z478" s="8"/>
      <c r="AA478" s="8"/>
      <c r="AB478">
        <v>1997</v>
      </c>
      <c r="AC478">
        <v>10</v>
      </c>
      <c r="AD478">
        <v>1997.7917</v>
      </c>
      <c r="AE478">
        <v>360.98</v>
      </c>
      <c r="AF478">
        <v>364.28</v>
      </c>
      <c r="AG478">
        <f t="shared" si="62"/>
        <v>370.58151239508868</v>
      </c>
      <c r="AH478">
        <f t="shared" si="63"/>
        <v>79.70999999999998</v>
      </c>
    </row>
    <row r="479" spans="14:34">
      <c r="N479" s="8"/>
      <c r="O479" s="8"/>
      <c r="Q479" s="8"/>
      <c r="R479" s="8"/>
      <c r="T479" s="8"/>
      <c r="U479" s="8"/>
      <c r="X479" s="8"/>
      <c r="Y479" s="8"/>
      <c r="Z479" s="8"/>
      <c r="AA479" s="8"/>
      <c r="AB479">
        <v>1997</v>
      </c>
      <c r="AC479">
        <v>11</v>
      </c>
      <c r="AD479">
        <v>1997.875</v>
      </c>
      <c r="AE479">
        <v>362.65</v>
      </c>
      <c r="AF479">
        <v>364.71</v>
      </c>
      <c r="AG479">
        <f t="shared" si="62"/>
        <v>370.77917702784794</v>
      </c>
      <c r="AH479">
        <f t="shared" si="63"/>
        <v>80.279999999999973</v>
      </c>
    </row>
    <row r="480" spans="14:34">
      <c r="N480" s="8"/>
      <c r="O480" s="8"/>
      <c r="Q480" s="8"/>
      <c r="R480" s="8"/>
      <c r="T480" s="8"/>
      <c r="U480" s="8"/>
      <c r="X480" s="8"/>
      <c r="Y480" s="8"/>
      <c r="Z480" s="8"/>
      <c r="AA480" s="8"/>
      <c r="AB480">
        <v>1997</v>
      </c>
      <c r="AC480">
        <v>12</v>
      </c>
      <c r="AD480">
        <v>1997.9583</v>
      </c>
      <c r="AE480">
        <v>364.51</v>
      </c>
      <c r="AF480">
        <v>365.28</v>
      </c>
      <c r="AG480">
        <f t="shared" si="62"/>
        <v>370.97731478474736</v>
      </c>
      <c r="AH480">
        <f t="shared" si="63"/>
        <v>80.19</v>
      </c>
    </row>
    <row r="481" spans="14:34">
      <c r="N481" s="8"/>
      <c r="O481" s="8"/>
      <c r="Q481" s="8"/>
      <c r="R481" s="8"/>
      <c r="T481" s="8"/>
      <c r="U481" s="8"/>
      <c r="X481" s="8"/>
      <c r="Y481" s="8"/>
      <c r="Z481" s="8"/>
      <c r="AA481" s="8"/>
      <c r="AB481">
        <v>1998</v>
      </c>
      <c r="AC481">
        <v>1</v>
      </c>
      <c r="AD481">
        <v>1998.0417</v>
      </c>
      <c r="AE481">
        <v>365.39</v>
      </c>
      <c r="AF481">
        <v>365.19</v>
      </c>
      <c r="AG481">
        <f t="shared" si="62"/>
        <v>371.17616551349477</v>
      </c>
      <c r="AH481">
        <f t="shared" si="63"/>
        <v>80.29000000000002</v>
      </c>
    </row>
    <row r="482" spans="14:34">
      <c r="N482" s="8"/>
      <c r="O482" s="8"/>
      <c r="Q482" s="8"/>
      <c r="R482" s="8"/>
      <c r="T482" s="8"/>
      <c r="U482" s="8"/>
      <c r="X482" s="8"/>
      <c r="Y482" s="8"/>
      <c r="Z482" s="8"/>
      <c r="AA482" s="8"/>
      <c r="AB482">
        <v>1998</v>
      </c>
      <c r="AC482">
        <v>2</v>
      </c>
      <c r="AD482">
        <v>1998.125</v>
      </c>
      <c r="AE482">
        <v>366.1</v>
      </c>
      <c r="AF482">
        <v>365.29</v>
      </c>
      <c r="AG482">
        <f t="shared" si="62"/>
        <v>371.37525349013401</v>
      </c>
      <c r="AH482">
        <f t="shared" si="63"/>
        <v>80.730000000000018</v>
      </c>
    </row>
    <row r="483" spans="14:34">
      <c r="N483" s="8"/>
      <c r="O483" s="8"/>
      <c r="Q483" s="8"/>
      <c r="R483" s="8"/>
      <c r="T483" s="8"/>
      <c r="U483" s="8"/>
      <c r="X483" s="8"/>
      <c r="Y483" s="8"/>
      <c r="Z483" s="8"/>
      <c r="AA483" s="8"/>
      <c r="AB483">
        <v>1998</v>
      </c>
      <c r="AC483">
        <v>3</v>
      </c>
      <c r="AD483">
        <v>1998.2083</v>
      </c>
      <c r="AE483">
        <v>367.36</v>
      </c>
      <c r="AF483">
        <v>365.73</v>
      </c>
      <c r="AG483">
        <f t="shared" si="62"/>
        <v>371.57481799778668</v>
      </c>
      <c r="AH483">
        <f t="shared" si="63"/>
        <v>81.170000000000016</v>
      </c>
    </row>
    <row r="484" spans="14:34">
      <c r="N484" s="8"/>
      <c r="O484" s="8"/>
      <c r="Q484" s="8"/>
      <c r="R484" s="8"/>
      <c r="T484" s="8"/>
      <c r="U484" s="8"/>
      <c r="X484" s="8"/>
      <c r="Y484" s="8"/>
      <c r="Z484" s="8"/>
      <c r="AA484" s="8"/>
      <c r="AB484">
        <v>1998</v>
      </c>
      <c r="AC484">
        <v>4</v>
      </c>
      <c r="AD484">
        <v>1998.2917</v>
      </c>
      <c r="AE484">
        <v>368.79</v>
      </c>
      <c r="AF484">
        <v>366.17</v>
      </c>
      <c r="AG484">
        <f t="shared" si="62"/>
        <v>371.77510061125707</v>
      </c>
      <c r="AH484">
        <f t="shared" si="63"/>
        <v>81.680000000000007</v>
      </c>
    </row>
    <row r="485" spans="14:34">
      <c r="N485" s="8"/>
      <c r="O485" s="8"/>
      <c r="Q485" s="8"/>
      <c r="R485" s="8"/>
      <c r="T485" s="8"/>
      <c r="U485" s="8"/>
      <c r="X485" s="8"/>
      <c r="Y485" s="8"/>
      <c r="Z485" s="8"/>
      <c r="AA485" s="8"/>
      <c r="AB485">
        <v>1998</v>
      </c>
      <c r="AC485">
        <v>5</v>
      </c>
      <c r="AD485">
        <v>1998.375</v>
      </c>
      <c r="AE485">
        <v>369.56</v>
      </c>
      <c r="AF485">
        <v>366.68</v>
      </c>
      <c r="AG485">
        <f t="shared" si="62"/>
        <v>371.97562218099381</v>
      </c>
      <c r="AH485">
        <f t="shared" si="63"/>
        <v>81.949999999999989</v>
      </c>
    </row>
    <row r="486" spans="14:34">
      <c r="N486" s="8"/>
      <c r="O486" s="8"/>
      <c r="Q486" s="8"/>
      <c r="R486" s="8"/>
      <c r="T486" s="8"/>
      <c r="U486" s="8"/>
      <c r="X486" s="8"/>
      <c r="Y486" s="8"/>
      <c r="Z486" s="8"/>
      <c r="AA486" s="8"/>
      <c r="AB486">
        <v>1998</v>
      </c>
      <c r="AC486">
        <v>6</v>
      </c>
      <c r="AD486">
        <v>1998.4583</v>
      </c>
      <c r="AE486">
        <v>369.13</v>
      </c>
      <c r="AF486">
        <v>366.95</v>
      </c>
      <c r="AG486">
        <f t="shared" si="62"/>
        <v>372.17662371314935</v>
      </c>
      <c r="AH486">
        <f t="shared" si="63"/>
        <v>82.29000000000002</v>
      </c>
    </row>
    <row r="487" spans="14:34">
      <c r="N487" s="8"/>
      <c r="O487" s="8"/>
      <c r="Q487" s="8"/>
      <c r="R487" s="8"/>
      <c r="T487" s="8"/>
      <c r="U487" s="8"/>
      <c r="X487" s="8"/>
      <c r="Y487" s="8"/>
      <c r="Z487" s="8"/>
      <c r="AA487" s="8"/>
      <c r="AB487">
        <v>1998</v>
      </c>
      <c r="AC487">
        <v>7</v>
      </c>
      <c r="AD487">
        <v>1998.5417</v>
      </c>
      <c r="AE487">
        <v>367.98</v>
      </c>
      <c r="AF487">
        <v>367.29</v>
      </c>
      <c r="AG487">
        <f t="shared" si="62"/>
        <v>372.37834852205981</v>
      </c>
      <c r="AH487">
        <f t="shared" si="63"/>
        <v>82.69</v>
      </c>
    </row>
    <row r="488" spans="14:34">
      <c r="N488" s="8"/>
      <c r="O488" s="8"/>
      <c r="Q488" s="8"/>
      <c r="R488" s="8"/>
      <c r="T488" s="8"/>
      <c r="U488" s="8"/>
      <c r="X488" s="8"/>
      <c r="Y488" s="8"/>
      <c r="Z488" s="8"/>
      <c r="AA488" s="8"/>
      <c r="AB488">
        <v>1998</v>
      </c>
      <c r="AC488">
        <v>8</v>
      </c>
      <c r="AD488">
        <v>1998.625</v>
      </c>
      <c r="AE488">
        <v>366.1</v>
      </c>
      <c r="AF488">
        <v>367.69</v>
      </c>
      <c r="AG488">
        <f t="shared" si="62"/>
        <v>372.58031400791401</v>
      </c>
      <c r="AH488">
        <f t="shared" si="63"/>
        <v>82.509999999999991</v>
      </c>
    </row>
    <row r="489" spans="14:34">
      <c r="N489" s="8"/>
      <c r="O489" s="8"/>
      <c r="Q489" s="8"/>
      <c r="R489" s="8"/>
      <c r="T489" s="8"/>
      <c r="U489" s="8"/>
      <c r="X489" s="8"/>
      <c r="Y489" s="8"/>
      <c r="Z489" s="8"/>
      <c r="AA489" s="8"/>
      <c r="AB489">
        <v>1998</v>
      </c>
      <c r="AC489">
        <v>9</v>
      </c>
      <c r="AD489">
        <v>1998.7083</v>
      </c>
      <c r="AE489">
        <v>364.16</v>
      </c>
      <c r="AF489">
        <v>367.51</v>
      </c>
      <c r="AG489">
        <f t="shared" si="62"/>
        <v>372.78276291230134</v>
      </c>
      <c r="AH489">
        <f t="shared" si="63"/>
        <v>82.82</v>
      </c>
    </row>
    <row r="490" spans="14:34">
      <c r="N490" s="8"/>
      <c r="O490" s="8"/>
      <c r="Q490" s="8"/>
      <c r="R490" s="8"/>
      <c r="T490" s="8"/>
      <c r="U490" s="8"/>
      <c r="X490" s="8"/>
      <c r="Y490" s="8"/>
      <c r="Z490" s="8"/>
      <c r="AA490" s="8"/>
      <c r="AB490">
        <v>1998</v>
      </c>
      <c r="AC490">
        <v>10</v>
      </c>
      <c r="AD490">
        <v>1998.7917</v>
      </c>
      <c r="AE490">
        <v>364.54</v>
      </c>
      <c r="AF490">
        <v>367.82</v>
      </c>
      <c r="AG490">
        <f t="shared" si="62"/>
        <v>372.98594030161632</v>
      </c>
      <c r="AH490">
        <f t="shared" si="63"/>
        <v>82.699999999999989</v>
      </c>
    </row>
    <row r="491" spans="14:34">
      <c r="N491" s="8"/>
      <c r="O491" s="8"/>
      <c r="Q491" s="8"/>
      <c r="R491" s="8"/>
      <c r="T491" s="8"/>
      <c r="U491" s="8"/>
      <c r="X491" s="8"/>
      <c r="Y491" s="8"/>
      <c r="Z491" s="8"/>
      <c r="AA491" s="8"/>
      <c r="AB491">
        <v>1998</v>
      </c>
      <c r="AC491">
        <v>11</v>
      </c>
      <c r="AD491">
        <v>1998.875</v>
      </c>
      <c r="AE491">
        <v>365.67</v>
      </c>
      <c r="AF491">
        <v>367.7</v>
      </c>
      <c r="AG491">
        <f t="shared" si="62"/>
        <v>373.189360100942</v>
      </c>
      <c r="AH491">
        <f t="shared" si="63"/>
        <v>83.050000000000011</v>
      </c>
    </row>
    <row r="492" spans="14:34">
      <c r="N492" s="8"/>
      <c r="O492" s="8"/>
      <c r="Q492" s="8"/>
      <c r="R492" s="8"/>
      <c r="T492" s="8"/>
      <c r="U492" s="8"/>
      <c r="X492" s="8"/>
      <c r="Y492" s="8"/>
      <c r="Z492" s="8"/>
      <c r="AA492" s="8"/>
      <c r="AB492">
        <v>1998</v>
      </c>
      <c r="AC492">
        <v>12</v>
      </c>
      <c r="AD492">
        <v>1998.9583</v>
      </c>
      <c r="AE492">
        <v>367.3</v>
      </c>
      <c r="AF492">
        <v>368.05</v>
      </c>
      <c r="AG492">
        <f t="shared" si="62"/>
        <v>373.39326679980201</v>
      </c>
      <c r="AH492">
        <f t="shared" si="63"/>
        <v>83.13</v>
      </c>
    </row>
    <row r="493" spans="14:34">
      <c r="N493" s="8"/>
      <c r="O493" s="8"/>
      <c r="Q493" s="8"/>
      <c r="R493" s="8"/>
      <c r="T493" s="8"/>
      <c r="U493" s="8"/>
      <c r="X493" s="8"/>
      <c r="Y493" s="8"/>
      <c r="Z493" s="8"/>
      <c r="AA493" s="8"/>
      <c r="AB493">
        <v>1999</v>
      </c>
      <c r="AC493">
        <v>1</v>
      </c>
      <c r="AD493">
        <v>1999.0417</v>
      </c>
      <c r="AE493">
        <v>368.35</v>
      </c>
      <c r="AF493">
        <v>368.13</v>
      </c>
      <c r="AG493">
        <f t="shared" si="62"/>
        <v>373.59790722926596</v>
      </c>
      <c r="AH493">
        <f t="shared" si="63"/>
        <v>83.45999999999998</v>
      </c>
    </row>
    <row r="494" spans="14:34">
      <c r="N494" s="8"/>
      <c r="O494" s="8"/>
      <c r="Q494" s="8"/>
      <c r="R494" s="8"/>
      <c r="T494" s="8"/>
      <c r="U494" s="8"/>
      <c r="X494" s="8"/>
      <c r="Y494" s="8"/>
      <c r="Z494" s="8"/>
      <c r="AA494" s="8"/>
      <c r="AB494">
        <v>1999</v>
      </c>
      <c r="AC494">
        <v>2</v>
      </c>
      <c r="AD494">
        <v>1999.125</v>
      </c>
      <c r="AE494">
        <v>369.28</v>
      </c>
      <c r="AF494">
        <v>368.46</v>
      </c>
      <c r="AG494">
        <f t="shared" si="62"/>
        <v>373.80279181428648</v>
      </c>
      <c r="AH494">
        <f t="shared" si="63"/>
        <v>83.240000000000009</v>
      </c>
    </row>
    <row r="495" spans="14:34">
      <c r="N495" s="8"/>
      <c r="O495" s="8"/>
      <c r="Q495" s="8"/>
      <c r="R495" s="8"/>
      <c r="T495" s="8"/>
      <c r="U495" s="8"/>
      <c r="X495" s="8"/>
      <c r="Y495" s="8"/>
      <c r="Z495" s="8"/>
      <c r="AA495" s="8"/>
      <c r="AB495">
        <v>1999</v>
      </c>
      <c r="AC495">
        <v>3</v>
      </c>
      <c r="AD495">
        <v>1999.2083</v>
      </c>
      <c r="AE495">
        <v>369.84</v>
      </c>
      <c r="AF495">
        <v>368.24</v>
      </c>
      <c r="AG495">
        <f t="shared" si="62"/>
        <v>374.00816680490846</v>
      </c>
      <c r="AH495">
        <f t="shared" si="63"/>
        <v>83.62</v>
      </c>
    </row>
    <row r="496" spans="14:34">
      <c r="N496" s="8"/>
      <c r="O496" s="8"/>
      <c r="Q496" s="8"/>
      <c r="R496" s="8"/>
      <c r="T496" s="8"/>
      <c r="U496" s="8"/>
      <c r="X496" s="8"/>
      <c r="Y496" s="8"/>
      <c r="Z496" s="8"/>
      <c r="AA496" s="8"/>
      <c r="AB496">
        <v>1999</v>
      </c>
      <c r="AC496">
        <v>4</v>
      </c>
      <c r="AD496">
        <v>1999.2917</v>
      </c>
      <c r="AE496">
        <v>371.15</v>
      </c>
      <c r="AF496">
        <v>368.62</v>
      </c>
      <c r="AG496">
        <f t="shared" si="62"/>
        <v>374.21428080958253</v>
      </c>
      <c r="AH496">
        <f t="shared" si="63"/>
        <v>83.31</v>
      </c>
    </row>
    <row r="497" spans="14:34">
      <c r="N497" s="8"/>
      <c r="O497" s="8"/>
      <c r="Q497" s="8"/>
      <c r="R497" s="8"/>
      <c r="T497" s="8"/>
      <c r="U497" s="8"/>
      <c r="X497" s="8"/>
      <c r="Y497" s="8"/>
      <c r="Z497" s="8"/>
      <c r="AA497" s="8"/>
      <c r="AB497">
        <v>1999</v>
      </c>
      <c r="AC497">
        <v>5</v>
      </c>
      <c r="AD497">
        <v>1999.375</v>
      </c>
      <c r="AE497">
        <v>371.12</v>
      </c>
      <c r="AF497">
        <v>368.31</v>
      </c>
      <c r="AG497">
        <f t="shared" si="62"/>
        <v>374.42064072792965</v>
      </c>
      <c r="AH497">
        <f t="shared" si="63"/>
        <v>83.29000000000002</v>
      </c>
    </row>
    <row r="498" spans="14:34">
      <c r="N498" s="8"/>
      <c r="O498" s="8"/>
      <c r="Q498" s="8"/>
      <c r="R498" s="8"/>
      <c r="T498" s="8"/>
      <c r="U498" s="8"/>
      <c r="X498" s="8"/>
      <c r="Y498" s="8"/>
      <c r="Z498" s="8"/>
      <c r="AA498" s="8"/>
      <c r="AB498">
        <v>1999</v>
      </c>
      <c r="AC498">
        <v>6</v>
      </c>
      <c r="AD498">
        <v>1999.4583</v>
      </c>
      <c r="AE498">
        <v>370.46</v>
      </c>
      <c r="AF498">
        <v>368.29</v>
      </c>
      <c r="AG498">
        <f t="shared" si="62"/>
        <v>374.62749458319183</v>
      </c>
      <c r="AH498">
        <f t="shared" si="63"/>
        <v>83.93</v>
      </c>
    </row>
    <row r="499" spans="14:34">
      <c r="N499" s="8"/>
      <c r="O499" s="8"/>
      <c r="Q499" s="8"/>
      <c r="R499" s="8"/>
      <c r="T499" s="8"/>
      <c r="U499" s="8"/>
      <c r="X499" s="8"/>
      <c r="Y499" s="8"/>
      <c r="Z499" s="8"/>
      <c r="AA499" s="8"/>
      <c r="AB499">
        <v>1999</v>
      </c>
      <c r="AC499">
        <v>7</v>
      </c>
      <c r="AD499">
        <v>1999.5417</v>
      </c>
      <c r="AE499">
        <v>369.61</v>
      </c>
      <c r="AF499">
        <v>368.93</v>
      </c>
      <c r="AG499">
        <f t="shared" si="62"/>
        <v>374.8350927740006</v>
      </c>
      <c r="AH499">
        <f t="shared" si="63"/>
        <v>83.63</v>
      </c>
    </row>
    <row r="500" spans="14:34">
      <c r="N500" s="8"/>
      <c r="O500" s="8"/>
      <c r="Q500" s="8"/>
      <c r="R500" s="8"/>
      <c r="T500" s="8"/>
      <c r="U500" s="8"/>
      <c r="X500" s="8"/>
      <c r="Y500" s="8"/>
      <c r="Z500" s="8"/>
      <c r="AA500" s="8"/>
      <c r="AB500">
        <v>1999</v>
      </c>
      <c r="AC500">
        <v>8</v>
      </c>
      <c r="AD500">
        <v>1999.625</v>
      </c>
      <c r="AE500">
        <v>367.06</v>
      </c>
      <c r="AF500">
        <v>368.63</v>
      </c>
      <c r="AG500">
        <f t="shared" si="62"/>
        <v>375.04293864925739</v>
      </c>
      <c r="AH500">
        <f t="shared" si="63"/>
        <v>83.279999999999973</v>
      </c>
    </row>
    <row r="501" spans="14:34">
      <c r="N501" s="8"/>
      <c r="O501" s="8"/>
      <c r="Q501" s="8"/>
      <c r="R501" s="8"/>
      <c r="T501" s="8"/>
      <c r="U501" s="8"/>
      <c r="X501" s="8"/>
      <c r="Y501" s="8"/>
      <c r="Z501" s="8"/>
      <c r="AA501" s="8"/>
      <c r="AB501">
        <v>1999</v>
      </c>
      <c r="AC501">
        <v>9</v>
      </c>
      <c r="AD501">
        <v>1999.7083</v>
      </c>
      <c r="AE501">
        <v>364.95</v>
      </c>
      <c r="AF501">
        <v>368.28</v>
      </c>
      <c r="AG501">
        <f t="shared" si="62"/>
        <v>375.25128201817125</v>
      </c>
      <c r="AH501">
        <f t="shared" si="63"/>
        <v>83.800000000000011</v>
      </c>
    </row>
    <row r="502" spans="14:34">
      <c r="N502" s="8"/>
      <c r="O502" s="8"/>
      <c r="Q502" s="8"/>
      <c r="R502" s="8"/>
      <c r="T502" s="8"/>
      <c r="U502" s="8"/>
      <c r="X502" s="8"/>
      <c r="Y502" s="8"/>
      <c r="Z502" s="8"/>
      <c r="AA502" s="8"/>
      <c r="AB502">
        <v>1999</v>
      </c>
      <c r="AC502">
        <v>10</v>
      </c>
      <c r="AD502">
        <v>1999.7917</v>
      </c>
      <c r="AE502">
        <v>365.52</v>
      </c>
      <c r="AF502">
        <v>368.8</v>
      </c>
      <c r="AG502">
        <f t="shared" si="62"/>
        <v>375.46037508244393</v>
      </c>
      <c r="AH502">
        <f t="shared" si="63"/>
        <v>83.860000000000014</v>
      </c>
    </row>
    <row r="503" spans="14:34">
      <c r="N503" s="8"/>
      <c r="O503" s="8"/>
      <c r="Q503" s="8"/>
      <c r="R503" s="8"/>
      <c r="T503" s="8"/>
      <c r="U503" s="8"/>
      <c r="X503" s="8"/>
      <c r="Y503" s="8"/>
      <c r="Z503" s="8"/>
      <c r="AA503" s="8"/>
      <c r="AB503">
        <v>1999</v>
      </c>
      <c r="AC503">
        <v>11</v>
      </c>
      <c r="AD503">
        <v>1999.875</v>
      </c>
      <c r="AE503">
        <v>366.88</v>
      </c>
      <c r="AF503">
        <v>368.86</v>
      </c>
      <c r="AG503">
        <f t="shared" si="62"/>
        <v>375.66971761469193</v>
      </c>
      <c r="AH503">
        <f t="shared" si="63"/>
        <v>83.93</v>
      </c>
    </row>
    <row r="504" spans="14:34">
      <c r="N504" s="8"/>
      <c r="O504" s="8"/>
      <c r="Q504" s="8"/>
      <c r="R504" s="8"/>
      <c r="T504" s="8"/>
      <c r="U504" s="8"/>
      <c r="X504" s="8"/>
      <c r="Y504" s="8"/>
      <c r="Z504" s="8"/>
      <c r="AA504" s="8"/>
      <c r="AB504">
        <v>1999</v>
      </c>
      <c r="AC504">
        <v>12</v>
      </c>
      <c r="AD504">
        <v>1999.9583</v>
      </c>
      <c r="AE504">
        <v>368.26</v>
      </c>
      <c r="AF504">
        <v>368.93</v>
      </c>
      <c r="AG504">
        <f t="shared" si="62"/>
        <v>375.87956122295026</v>
      </c>
      <c r="AH504">
        <f t="shared" si="63"/>
        <v>84.240000000000009</v>
      </c>
    </row>
    <row r="505" spans="14:34">
      <c r="N505" s="8"/>
      <c r="O505" s="8"/>
      <c r="Q505" s="8"/>
      <c r="R505" s="8"/>
      <c r="T505" s="8"/>
      <c r="U505" s="8"/>
      <c r="X505" s="8"/>
      <c r="Y505" s="8"/>
      <c r="Z505" s="8"/>
      <c r="AA505" s="8"/>
      <c r="AB505">
        <v>2000</v>
      </c>
      <c r="AC505">
        <v>1</v>
      </c>
      <c r="AD505">
        <v>2000.0417</v>
      </c>
      <c r="AE505">
        <v>369.45</v>
      </c>
      <c r="AF505">
        <v>369.24</v>
      </c>
      <c r="AG505">
        <f t="shared" si="62"/>
        <v>376.09015992497592</v>
      </c>
      <c r="AH505">
        <f t="shared" si="63"/>
        <v>83.990000000000009</v>
      </c>
    </row>
    <row r="506" spans="14:34">
      <c r="N506" s="8"/>
      <c r="O506" s="8"/>
      <c r="Q506" s="8"/>
      <c r="R506" s="8"/>
      <c r="T506" s="8"/>
      <c r="U506" s="8"/>
      <c r="X506" s="8"/>
      <c r="Y506" s="8"/>
      <c r="Z506" s="8"/>
      <c r="AA506" s="8"/>
      <c r="AB506">
        <v>2000</v>
      </c>
      <c r="AC506">
        <v>2</v>
      </c>
      <c r="AD506">
        <v>2000.125</v>
      </c>
      <c r="AE506">
        <v>369.71</v>
      </c>
      <c r="AF506">
        <v>368.99</v>
      </c>
      <c r="AG506">
        <f t="shared" si="62"/>
        <v>376.30100989134576</v>
      </c>
      <c r="AH506">
        <f t="shared" si="63"/>
        <v>84.240000000000009</v>
      </c>
    </row>
    <row r="507" spans="14:34">
      <c r="N507" s="8"/>
      <c r="O507" s="8"/>
      <c r="Q507" s="8"/>
      <c r="R507" s="8"/>
      <c r="T507" s="8"/>
      <c r="U507" s="8"/>
      <c r="X507" s="8"/>
      <c r="Y507" s="8"/>
      <c r="Z507" s="8"/>
      <c r="AA507" s="8"/>
      <c r="AB507">
        <v>2000</v>
      </c>
      <c r="AC507">
        <v>3</v>
      </c>
      <c r="AD507">
        <v>2000.2083</v>
      </c>
      <c r="AE507">
        <v>370.75</v>
      </c>
      <c r="AF507">
        <v>369.24</v>
      </c>
      <c r="AG507">
        <f t="shared" si="62"/>
        <v>376.51236454187506</v>
      </c>
      <c r="AH507">
        <f t="shared" si="63"/>
        <v>84.44</v>
      </c>
    </row>
    <row r="508" spans="14:34">
      <c r="N508" s="8"/>
      <c r="O508" s="8"/>
      <c r="Q508" s="8"/>
      <c r="R508" s="8"/>
      <c r="T508" s="8"/>
      <c r="U508" s="8"/>
      <c r="X508" s="8"/>
      <c r="Y508" s="8"/>
      <c r="Z508" s="8"/>
      <c r="AA508" s="8"/>
      <c r="AB508">
        <v>2000</v>
      </c>
      <c r="AC508">
        <v>4</v>
      </c>
      <c r="AD508">
        <v>2000.2917</v>
      </c>
      <c r="AE508">
        <v>371.98</v>
      </c>
      <c r="AF508">
        <v>369.44</v>
      </c>
      <c r="AG508">
        <f t="shared" si="62"/>
        <v>376.72447972345174</v>
      </c>
      <c r="AH508">
        <f t="shared" si="63"/>
        <v>83.87</v>
      </c>
    </row>
    <row r="509" spans="14:34">
      <c r="N509" s="8"/>
      <c r="O509" s="8"/>
      <c r="Q509" s="8"/>
      <c r="R509" s="8"/>
      <c r="T509" s="8"/>
      <c r="U509" s="8"/>
      <c r="X509" s="8"/>
      <c r="Y509" s="8"/>
      <c r="Z509" s="8"/>
      <c r="AA509" s="8"/>
      <c r="AB509">
        <v>2000</v>
      </c>
      <c r="AC509">
        <v>5</v>
      </c>
      <c r="AD509">
        <v>2000.375</v>
      </c>
      <c r="AE509">
        <v>371.75</v>
      </c>
      <c r="AF509">
        <v>368.87</v>
      </c>
      <c r="AG509">
        <f t="shared" si="62"/>
        <v>376.93684797867797</v>
      </c>
      <c r="AH509">
        <f t="shared" si="63"/>
        <v>84.660000000000025</v>
      </c>
    </row>
    <row r="510" spans="14:34">
      <c r="N510" s="8"/>
      <c r="O510" s="8"/>
      <c r="Q510" s="8"/>
      <c r="R510" s="8"/>
      <c r="T510" s="8"/>
      <c r="U510" s="8"/>
      <c r="X510" s="8"/>
      <c r="Y510" s="8"/>
      <c r="Z510" s="8"/>
      <c r="AA510" s="8"/>
      <c r="AB510">
        <v>2000</v>
      </c>
      <c r="AC510">
        <v>6</v>
      </c>
      <c r="AD510">
        <v>2000.4583</v>
      </c>
      <c r="AE510">
        <v>371.87</v>
      </c>
      <c r="AF510">
        <v>369.66</v>
      </c>
      <c r="AG510">
        <f t="shared" si="62"/>
        <v>377.14972455219441</v>
      </c>
      <c r="AH510">
        <f t="shared" si="63"/>
        <v>84.360000000000014</v>
      </c>
    </row>
    <row r="511" spans="14:34">
      <c r="N511" s="8"/>
      <c r="O511" s="8"/>
      <c r="Q511" s="8"/>
      <c r="R511" s="8"/>
      <c r="T511" s="8"/>
      <c r="U511" s="8"/>
      <c r="X511" s="8"/>
      <c r="Y511" s="8"/>
      <c r="Z511" s="8"/>
      <c r="AA511" s="8"/>
      <c r="AB511">
        <v>2000</v>
      </c>
      <c r="AC511">
        <v>7</v>
      </c>
      <c r="AD511">
        <v>2000.5417</v>
      </c>
      <c r="AE511">
        <v>370.02</v>
      </c>
      <c r="AF511">
        <v>369.36</v>
      </c>
      <c r="AG511">
        <f t="shared" si="62"/>
        <v>377.36336713319236</v>
      </c>
      <c r="AH511">
        <f t="shared" si="63"/>
        <v>84.87</v>
      </c>
    </row>
    <row r="512" spans="14:34">
      <c r="N512" s="8"/>
      <c r="O512" s="8"/>
      <c r="Q512" s="8"/>
      <c r="R512" s="8"/>
      <c r="T512" s="8"/>
      <c r="U512" s="8"/>
      <c r="X512" s="8"/>
      <c r="Y512" s="8"/>
      <c r="Z512" s="8"/>
      <c r="AA512" s="8"/>
      <c r="AB512">
        <v>2000</v>
      </c>
      <c r="AC512">
        <v>8</v>
      </c>
      <c r="AD512">
        <v>2000.625</v>
      </c>
      <c r="AE512">
        <v>368.27</v>
      </c>
      <c r="AF512">
        <v>369.87</v>
      </c>
      <c r="AG512">
        <f t="shared" si="62"/>
        <v>377.57726461017245</v>
      </c>
      <c r="AH512">
        <f t="shared" si="63"/>
        <v>85.45999999999998</v>
      </c>
    </row>
    <row r="513" spans="14:34">
      <c r="N513" s="8"/>
      <c r="O513" s="8"/>
      <c r="Q513" s="8"/>
      <c r="R513" s="8"/>
      <c r="T513" s="8"/>
      <c r="U513" s="8"/>
      <c r="X513" s="8"/>
      <c r="Y513" s="8"/>
      <c r="Z513" s="8"/>
      <c r="AA513" s="8"/>
      <c r="AB513">
        <v>2000</v>
      </c>
      <c r="AC513">
        <v>9</v>
      </c>
      <c r="AD513">
        <v>2000.7083</v>
      </c>
      <c r="AE513">
        <v>367.15</v>
      </c>
      <c r="AF513">
        <v>370.46</v>
      </c>
      <c r="AG513">
        <f t="shared" si="62"/>
        <v>377.79167406574209</v>
      </c>
      <c r="AH513">
        <f t="shared" si="63"/>
        <v>85.420000000000016</v>
      </c>
    </row>
    <row r="514" spans="14:34">
      <c r="N514" s="8"/>
      <c r="O514" s="8"/>
      <c r="Q514" s="8"/>
      <c r="R514" s="8"/>
      <c r="T514" s="8"/>
      <c r="U514" s="8"/>
      <c r="X514" s="8"/>
      <c r="Y514" s="8"/>
      <c r="Z514" s="8"/>
      <c r="AA514" s="8"/>
      <c r="AB514">
        <v>2000</v>
      </c>
      <c r="AC514">
        <v>10</v>
      </c>
      <c r="AD514">
        <v>2000.7917</v>
      </c>
      <c r="AE514">
        <v>367.18</v>
      </c>
      <c r="AF514">
        <v>370.42</v>
      </c>
      <c r="AG514">
        <f t="shared" si="62"/>
        <v>378.00685504466077</v>
      </c>
      <c r="AH514">
        <f t="shared" si="63"/>
        <v>85.480000000000018</v>
      </c>
    </row>
    <row r="515" spans="14:34">
      <c r="N515" s="8"/>
      <c r="O515" s="8"/>
      <c r="Q515" s="8"/>
      <c r="R515" s="8"/>
      <c r="T515" s="8"/>
      <c r="U515" s="8"/>
      <c r="X515" s="8"/>
      <c r="Y515" s="8"/>
      <c r="Z515" s="8"/>
      <c r="AA515" s="8"/>
      <c r="AB515">
        <v>2000</v>
      </c>
      <c r="AC515">
        <v>11</v>
      </c>
      <c r="AD515">
        <v>2000.875</v>
      </c>
      <c r="AE515">
        <v>368.53</v>
      </c>
      <c r="AF515">
        <v>370.48</v>
      </c>
      <c r="AG515">
        <f t="shared" ref="AG515:AG578" si="64">288+1.0373E-23*EXP(0.0287*AD515)</f>
        <v>378.2222927550178</v>
      </c>
      <c r="AH515">
        <f t="shared" si="63"/>
        <v>85.45999999999998</v>
      </c>
    </row>
    <row r="516" spans="14:34">
      <c r="N516" s="8"/>
      <c r="O516" s="8"/>
      <c r="Q516" s="8"/>
      <c r="R516" s="8"/>
      <c r="T516" s="8"/>
      <c r="U516" s="8"/>
      <c r="X516" s="8"/>
      <c r="Y516" s="8"/>
      <c r="Z516" s="8"/>
      <c r="AA516" s="8"/>
      <c r="AB516">
        <v>2000</v>
      </c>
      <c r="AC516">
        <v>12</v>
      </c>
      <c r="AD516">
        <v>2000.9583</v>
      </c>
      <c r="AE516">
        <v>369.83</v>
      </c>
      <c r="AF516">
        <v>370.46</v>
      </c>
      <c r="AG516">
        <f t="shared" si="64"/>
        <v>378.43824613062077</v>
      </c>
      <c r="AH516">
        <f t="shared" ref="AH516:AH579" si="65">AF517-285</f>
        <v>85.600000000000023</v>
      </c>
    </row>
    <row r="517" spans="14:34">
      <c r="N517" s="8"/>
      <c r="O517" s="8"/>
      <c r="Q517" s="8"/>
      <c r="R517" s="8"/>
      <c r="T517" s="8"/>
      <c r="U517" s="8"/>
      <c r="X517" s="8"/>
      <c r="Y517" s="8"/>
      <c r="Z517" s="8"/>
      <c r="AA517" s="8"/>
      <c r="AB517">
        <v>2001</v>
      </c>
      <c r="AC517">
        <v>1</v>
      </c>
      <c r="AD517">
        <v>2001.0417</v>
      </c>
      <c r="AE517">
        <v>370.76</v>
      </c>
      <c r="AF517">
        <v>370.6</v>
      </c>
      <c r="AG517">
        <f t="shared" si="64"/>
        <v>378.65497658516034</v>
      </c>
      <c r="AH517">
        <f t="shared" si="65"/>
        <v>85.949999999999989</v>
      </c>
    </row>
    <row r="518" spans="14:34">
      <c r="N518" s="8"/>
      <c r="O518" s="8"/>
      <c r="Q518" s="8"/>
      <c r="R518" s="8"/>
      <c r="T518" s="8"/>
      <c r="U518" s="8"/>
      <c r="X518" s="8"/>
      <c r="Y518" s="8"/>
      <c r="Z518" s="8"/>
      <c r="AA518" s="8"/>
      <c r="AB518">
        <v>2001</v>
      </c>
      <c r="AC518">
        <v>2</v>
      </c>
      <c r="AD518">
        <v>2001.125</v>
      </c>
      <c r="AE518">
        <v>371.69</v>
      </c>
      <c r="AF518">
        <v>370.95</v>
      </c>
      <c r="AG518">
        <f t="shared" si="64"/>
        <v>378.87196561980983</v>
      </c>
      <c r="AH518">
        <f t="shared" si="65"/>
        <v>86.06</v>
      </c>
    </row>
    <row r="519" spans="14:34">
      <c r="N519" s="8"/>
      <c r="O519" s="8"/>
      <c r="Q519" s="8"/>
      <c r="R519" s="8"/>
      <c r="T519" s="8"/>
      <c r="U519" s="8"/>
      <c r="X519" s="8"/>
      <c r="Y519" s="8"/>
      <c r="Z519" s="8"/>
      <c r="AA519" s="8"/>
      <c r="AB519">
        <v>2001</v>
      </c>
      <c r="AC519">
        <v>3</v>
      </c>
      <c r="AD519">
        <v>2001.2083</v>
      </c>
      <c r="AE519">
        <v>372.63</v>
      </c>
      <c r="AF519">
        <v>371.06</v>
      </c>
      <c r="AG519">
        <f t="shared" si="64"/>
        <v>379.08947403290858</v>
      </c>
      <c r="AH519">
        <f t="shared" si="65"/>
        <v>85.990000000000009</v>
      </c>
    </row>
    <row r="520" spans="14:34">
      <c r="N520" s="8"/>
      <c r="O520" s="8"/>
      <c r="Q520" s="8"/>
      <c r="R520" s="8"/>
      <c r="T520" s="8"/>
      <c r="U520" s="8"/>
      <c r="X520" s="8"/>
      <c r="Y520" s="8"/>
      <c r="Z520" s="8"/>
      <c r="AA520" s="8"/>
      <c r="AB520">
        <v>2001</v>
      </c>
      <c r="AC520">
        <v>4</v>
      </c>
      <c r="AD520">
        <v>2001.2917</v>
      </c>
      <c r="AE520">
        <v>373.55</v>
      </c>
      <c r="AF520">
        <v>370.99</v>
      </c>
      <c r="AG520">
        <f t="shared" si="64"/>
        <v>379.30776512053478</v>
      </c>
      <c r="AH520">
        <f t="shared" si="65"/>
        <v>86.110000000000014</v>
      </c>
    </row>
    <row r="521" spans="14:34">
      <c r="N521" s="8"/>
      <c r="O521" s="8"/>
      <c r="Q521" s="8"/>
      <c r="R521" s="8"/>
      <c r="T521" s="8"/>
      <c r="U521" s="8"/>
      <c r="X521" s="8"/>
      <c r="Y521" s="8"/>
      <c r="Z521" s="8"/>
      <c r="AA521" s="8"/>
      <c r="AB521">
        <v>2001</v>
      </c>
      <c r="AC521">
        <v>5</v>
      </c>
      <c r="AD521">
        <v>2001.375</v>
      </c>
      <c r="AE521">
        <v>374.03</v>
      </c>
      <c r="AF521">
        <v>371.11</v>
      </c>
      <c r="AG521">
        <f t="shared" si="64"/>
        <v>379.52631665025581</v>
      </c>
      <c r="AH521">
        <f t="shared" si="65"/>
        <v>86.170000000000016</v>
      </c>
    </row>
    <row r="522" spans="14:34">
      <c r="N522" s="8"/>
      <c r="O522" s="8"/>
      <c r="Q522" s="8"/>
      <c r="R522" s="8"/>
      <c r="T522" s="8"/>
      <c r="U522" s="8"/>
      <c r="X522" s="8"/>
      <c r="Y522" s="8"/>
      <c r="Z522" s="8"/>
      <c r="AA522" s="8"/>
      <c r="AB522">
        <v>2001</v>
      </c>
      <c r="AC522">
        <v>6</v>
      </c>
      <c r="AD522">
        <v>2001.4583</v>
      </c>
      <c r="AE522">
        <v>373.4</v>
      </c>
      <c r="AF522">
        <v>371.17</v>
      </c>
      <c r="AG522">
        <f t="shared" si="64"/>
        <v>379.74539129836739</v>
      </c>
      <c r="AH522">
        <f t="shared" si="65"/>
        <v>86.079999999999984</v>
      </c>
    </row>
    <row r="523" spans="14:34">
      <c r="N523" s="8"/>
      <c r="O523" s="8"/>
      <c r="Q523" s="8"/>
      <c r="R523" s="8"/>
      <c r="T523" s="8"/>
      <c r="U523" s="8"/>
      <c r="X523" s="8"/>
      <c r="Y523" s="8"/>
      <c r="Z523" s="8"/>
      <c r="AA523" s="8"/>
      <c r="AB523">
        <v>2001</v>
      </c>
      <c r="AC523">
        <v>7</v>
      </c>
      <c r="AD523">
        <v>2001.5417</v>
      </c>
      <c r="AE523">
        <v>371.68</v>
      </c>
      <c r="AF523">
        <v>371.08</v>
      </c>
      <c r="AG523">
        <f t="shared" si="64"/>
        <v>379.9652542568914</v>
      </c>
      <c r="AH523">
        <f t="shared" si="65"/>
        <v>86.389999999999986</v>
      </c>
    </row>
    <row r="524" spans="14:34">
      <c r="N524" s="8"/>
      <c r="O524" s="8"/>
      <c r="Q524" s="8"/>
      <c r="R524" s="8"/>
      <c r="T524" s="8"/>
      <c r="U524" s="8"/>
      <c r="X524" s="8"/>
      <c r="Y524" s="8"/>
      <c r="Z524" s="8"/>
      <c r="AA524" s="8"/>
      <c r="AB524">
        <v>2001</v>
      </c>
      <c r="AC524">
        <v>8</v>
      </c>
      <c r="AD524">
        <v>2001.625</v>
      </c>
      <c r="AE524">
        <v>369.78</v>
      </c>
      <c r="AF524">
        <v>371.39</v>
      </c>
      <c r="AG524">
        <f t="shared" si="64"/>
        <v>380.18537953290149</v>
      </c>
      <c r="AH524">
        <f t="shared" si="65"/>
        <v>86.610000000000014</v>
      </c>
    </row>
    <row r="525" spans="14:34">
      <c r="N525" s="8"/>
      <c r="O525" s="8"/>
      <c r="Q525" s="8"/>
      <c r="R525" s="8"/>
      <c r="T525" s="8"/>
      <c r="U525" s="8"/>
      <c r="X525" s="8"/>
      <c r="Y525" s="8"/>
      <c r="Z525" s="8"/>
      <c r="AA525" s="8"/>
      <c r="AB525">
        <v>2001</v>
      </c>
      <c r="AC525">
        <v>9</v>
      </c>
      <c r="AD525">
        <v>2001.7083</v>
      </c>
      <c r="AE525">
        <v>368.34</v>
      </c>
      <c r="AF525">
        <v>371.61</v>
      </c>
      <c r="AG525">
        <f t="shared" si="64"/>
        <v>380.4060316941742</v>
      </c>
      <c r="AH525">
        <f t="shared" si="65"/>
        <v>86.850000000000023</v>
      </c>
    </row>
    <row r="526" spans="14:34">
      <c r="N526" s="8"/>
      <c r="O526" s="8"/>
      <c r="Q526" s="8"/>
      <c r="R526" s="8"/>
      <c r="T526" s="8"/>
      <c r="U526" s="8"/>
      <c r="X526" s="8"/>
      <c r="Y526" s="8"/>
      <c r="Z526" s="8"/>
      <c r="AA526" s="8"/>
      <c r="AB526">
        <v>2001</v>
      </c>
      <c r="AC526">
        <v>10</v>
      </c>
      <c r="AD526">
        <v>2001.7917</v>
      </c>
      <c r="AE526">
        <v>368.61</v>
      </c>
      <c r="AF526">
        <v>371.85</v>
      </c>
      <c r="AG526">
        <f t="shared" si="64"/>
        <v>380.62747784232579</v>
      </c>
      <c r="AH526">
        <f t="shared" si="65"/>
        <v>86.920000000000016</v>
      </c>
    </row>
    <row r="527" spans="14:34">
      <c r="N527" s="8"/>
      <c r="O527" s="8"/>
      <c r="Q527" s="8"/>
      <c r="R527" s="8"/>
      <c r="T527" s="8"/>
      <c r="U527" s="8"/>
      <c r="X527" s="8"/>
      <c r="Y527" s="8"/>
      <c r="Z527" s="8"/>
      <c r="AA527" s="8"/>
      <c r="AB527">
        <v>2001</v>
      </c>
      <c r="AC527">
        <v>11</v>
      </c>
      <c r="AD527">
        <v>2001.875</v>
      </c>
      <c r="AE527">
        <v>369.94</v>
      </c>
      <c r="AF527">
        <v>371.92</v>
      </c>
      <c r="AG527">
        <f t="shared" si="64"/>
        <v>380.84918819686044</v>
      </c>
      <c r="AH527">
        <f t="shared" si="65"/>
        <v>87.089999999999975</v>
      </c>
    </row>
    <row r="528" spans="14:34">
      <c r="N528" s="8"/>
      <c r="O528" s="8"/>
      <c r="Q528" s="8"/>
      <c r="R528" s="8"/>
      <c r="T528" s="8"/>
      <c r="U528" s="8"/>
      <c r="X528" s="8"/>
      <c r="Y528" s="8"/>
      <c r="Z528" s="8"/>
      <c r="AA528" s="8"/>
      <c r="AB528">
        <v>2001</v>
      </c>
      <c r="AC528">
        <v>12</v>
      </c>
      <c r="AD528">
        <v>2001.9583</v>
      </c>
      <c r="AE528">
        <v>371.42</v>
      </c>
      <c r="AF528">
        <v>372.09</v>
      </c>
      <c r="AG528">
        <f t="shared" si="64"/>
        <v>381.07142923065408</v>
      </c>
      <c r="AH528">
        <f t="shared" si="65"/>
        <v>87.480000000000018</v>
      </c>
    </row>
    <row r="529" spans="14:34">
      <c r="N529" s="8"/>
      <c r="O529" s="8"/>
      <c r="Q529" s="8"/>
      <c r="R529" s="8"/>
      <c r="T529" s="8"/>
      <c r="U529" s="8"/>
      <c r="X529" s="8"/>
      <c r="Y529" s="8"/>
      <c r="Z529" s="8"/>
      <c r="AA529" s="8"/>
      <c r="AB529">
        <v>2002</v>
      </c>
      <c r="AC529">
        <v>1</v>
      </c>
      <c r="AD529">
        <v>2002.0417</v>
      </c>
      <c r="AE529">
        <v>372.7</v>
      </c>
      <c r="AF529">
        <v>372.48</v>
      </c>
      <c r="AG529">
        <f t="shared" si="64"/>
        <v>381.2944699686696</v>
      </c>
      <c r="AH529">
        <f t="shared" si="65"/>
        <v>87.490000000000009</v>
      </c>
    </row>
    <row r="530" spans="14:34">
      <c r="N530" s="8"/>
      <c r="O530" s="8"/>
      <c r="Q530" s="8"/>
      <c r="R530" s="8"/>
      <c r="T530" s="8"/>
      <c r="U530" s="8"/>
      <c r="X530" s="8"/>
      <c r="Y530" s="8"/>
      <c r="Z530" s="8"/>
      <c r="AA530" s="8"/>
      <c r="AB530">
        <v>2002</v>
      </c>
      <c r="AC530">
        <v>2</v>
      </c>
      <c r="AD530">
        <v>2002.125</v>
      </c>
      <c r="AE530">
        <v>373.37</v>
      </c>
      <c r="AF530">
        <v>372.49</v>
      </c>
      <c r="AG530">
        <f t="shared" si="64"/>
        <v>381.5177768155653</v>
      </c>
      <c r="AH530">
        <f t="shared" si="65"/>
        <v>87.610000000000014</v>
      </c>
    </row>
    <row r="531" spans="14:34">
      <c r="N531" s="8"/>
      <c r="O531" s="8"/>
      <c r="Q531" s="8"/>
      <c r="R531" s="8"/>
      <c r="T531" s="8"/>
      <c r="U531" s="8"/>
      <c r="X531" s="8"/>
      <c r="Y531" s="8"/>
      <c r="Z531" s="8"/>
      <c r="AA531" s="8"/>
      <c r="AB531">
        <v>2002</v>
      </c>
      <c r="AC531">
        <v>3</v>
      </c>
      <c r="AD531">
        <v>2002.2083</v>
      </c>
      <c r="AE531">
        <v>374.3</v>
      </c>
      <c r="AF531">
        <v>372.61</v>
      </c>
      <c r="AG531">
        <f t="shared" si="64"/>
        <v>381.74161816303632</v>
      </c>
      <c r="AH531">
        <f t="shared" si="65"/>
        <v>87.54000000000002</v>
      </c>
    </row>
    <row r="532" spans="14:34">
      <c r="N532" s="8"/>
      <c r="O532" s="8"/>
      <c r="Q532" s="8"/>
      <c r="R532" s="8"/>
      <c r="T532" s="8"/>
      <c r="U532" s="8"/>
      <c r="X532" s="8"/>
      <c r="Y532" s="8"/>
      <c r="Z532" s="8"/>
      <c r="AA532" s="8"/>
      <c r="AB532">
        <v>2002</v>
      </c>
      <c r="AC532">
        <v>4</v>
      </c>
      <c r="AD532">
        <v>2002.2917</v>
      </c>
      <c r="AE532">
        <v>375.19</v>
      </c>
      <c r="AF532">
        <v>372.54</v>
      </c>
      <c r="AG532">
        <f t="shared" si="64"/>
        <v>381.9662649732403</v>
      </c>
      <c r="AH532">
        <f t="shared" si="65"/>
        <v>87.980000000000018</v>
      </c>
    </row>
    <row r="533" spans="14:34">
      <c r="N533" s="8"/>
      <c r="O533" s="8"/>
      <c r="Q533" s="8"/>
      <c r="R533" s="8"/>
      <c r="T533" s="8"/>
      <c r="U533" s="8"/>
      <c r="X533" s="8"/>
      <c r="Y533" s="8"/>
      <c r="Z533" s="8"/>
      <c r="AA533" s="8"/>
      <c r="AB533">
        <v>2002</v>
      </c>
      <c r="AC533">
        <v>5</v>
      </c>
      <c r="AD533">
        <v>2002.375</v>
      </c>
      <c r="AE533">
        <v>375.93</v>
      </c>
      <c r="AF533">
        <v>372.98</v>
      </c>
      <c r="AG533">
        <f t="shared" si="64"/>
        <v>382.19117980852246</v>
      </c>
      <c r="AH533">
        <f t="shared" si="65"/>
        <v>88.45999999999998</v>
      </c>
    </row>
    <row r="534" spans="14:34">
      <c r="N534" s="8"/>
      <c r="O534" s="8"/>
      <c r="Q534" s="8"/>
      <c r="R534" s="8"/>
      <c r="T534" s="8"/>
      <c r="U534" s="8"/>
      <c r="X534" s="8"/>
      <c r="Y534" s="8"/>
      <c r="Z534" s="8"/>
      <c r="AA534" s="8"/>
      <c r="AB534">
        <v>2002</v>
      </c>
      <c r="AC534">
        <v>6</v>
      </c>
      <c r="AD534">
        <v>2002.4583</v>
      </c>
      <c r="AE534">
        <v>375.69</v>
      </c>
      <c r="AF534">
        <v>373.46</v>
      </c>
      <c r="AG534">
        <f t="shared" si="64"/>
        <v>382.41663299321277</v>
      </c>
      <c r="AH534">
        <f t="shared" si="65"/>
        <v>88.579999999999984</v>
      </c>
    </row>
    <row r="535" spans="14:34">
      <c r="N535" s="8"/>
      <c r="O535" s="8"/>
      <c r="Q535" s="8"/>
      <c r="R535" s="8"/>
      <c r="T535" s="8"/>
      <c r="U535" s="8"/>
      <c r="X535" s="8"/>
      <c r="Y535" s="8"/>
      <c r="Z535" s="8"/>
      <c r="AA535" s="8"/>
      <c r="AB535">
        <v>2002</v>
      </c>
      <c r="AC535">
        <v>7</v>
      </c>
      <c r="AD535">
        <v>2002.5417</v>
      </c>
      <c r="AE535">
        <v>374.16</v>
      </c>
      <c r="AF535">
        <v>373.58</v>
      </c>
      <c r="AG535">
        <f t="shared" si="64"/>
        <v>382.64289744061432</v>
      </c>
      <c r="AH535">
        <f t="shared" si="65"/>
        <v>88.699999999999989</v>
      </c>
    </row>
    <row r="536" spans="14:34">
      <c r="N536" s="8"/>
      <c r="O536" s="8"/>
      <c r="Q536" s="8"/>
      <c r="R536" s="8"/>
      <c r="T536" s="8"/>
      <c r="U536" s="8"/>
      <c r="X536" s="8"/>
      <c r="Y536" s="8"/>
      <c r="Z536" s="8"/>
      <c r="AA536" s="8"/>
      <c r="AB536">
        <v>2002</v>
      </c>
      <c r="AC536">
        <v>8</v>
      </c>
      <c r="AD536">
        <v>2002.625</v>
      </c>
      <c r="AE536">
        <v>372.03</v>
      </c>
      <c r="AF536">
        <v>373.7</v>
      </c>
      <c r="AG536">
        <f t="shared" si="64"/>
        <v>382.86943184308893</v>
      </c>
      <c r="AH536">
        <f t="shared" si="65"/>
        <v>89.29000000000002</v>
      </c>
    </row>
    <row r="537" spans="14:34">
      <c r="N537" s="8"/>
      <c r="O537" s="8"/>
      <c r="Q537" s="8"/>
      <c r="R537" s="8"/>
      <c r="T537" s="8"/>
      <c r="U537" s="8"/>
      <c r="X537" s="8"/>
      <c r="Y537" s="8"/>
      <c r="Z537" s="8"/>
      <c r="AA537" s="8"/>
      <c r="AB537">
        <v>2002</v>
      </c>
      <c r="AC537">
        <v>9</v>
      </c>
      <c r="AD537">
        <v>2002.7083</v>
      </c>
      <c r="AE537">
        <v>370.92</v>
      </c>
      <c r="AF537">
        <v>374.29</v>
      </c>
      <c r="AG537">
        <f t="shared" si="64"/>
        <v>383.09650847151914</v>
      </c>
      <c r="AH537">
        <f t="shared" si="65"/>
        <v>89.06</v>
      </c>
    </row>
    <row r="538" spans="14:34">
      <c r="N538" s="8"/>
      <c r="O538" s="8"/>
      <c r="Q538" s="8"/>
      <c r="R538" s="8"/>
      <c r="T538" s="8"/>
      <c r="U538" s="8"/>
      <c r="X538" s="8"/>
      <c r="Y538" s="8"/>
      <c r="Z538" s="8"/>
      <c r="AA538" s="8"/>
      <c r="AB538">
        <v>2002</v>
      </c>
      <c r="AC538">
        <v>10</v>
      </c>
      <c r="AD538">
        <v>2002.7917</v>
      </c>
      <c r="AE538">
        <v>370.73</v>
      </c>
      <c r="AF538">
        <v>374.06</v>
      </c>
      <c r="AG538">
        <f t="shared" si="64"/>
        <v>383.32440220440208</v>
      </c>
      <c r="AH538">
        <f t="shared" si="65"/>
        <v>89.519999999999982</v>
      </c>
    </row>
    <row r="539" spans="14:34">
      <c r="N539" s="8"/>
      <c r="O539" s="8"/>
      <c r="Q539" s="8"/>
      <c r="R539" s="8"/>
      <c r="T539" s="8"/>
      <c r="U539" s="8"/>
      <c r="X539" s="8"/>
      <c r="Y539" s="8"/>
      <c r="Z539" s="8"/>
      <c r="AA539" s="8"/>
      <c r="AB539">
        <v>2002</v>
      </c>
      <c r="AC539">
        <v>11</v>
      </c>
      <c r="AD539">
        <v>2002.875</v>
      </c>
      <c r="AE539">
        <v>372.43</v>
      </c>
      <c r="AF539">
        <v>374.52</v>
      </c>
      <c r="AG539">
        <f t="shared" si="64"/>
        <v>383.55256783625174</v>
      </c>
      <c r="AH539">
        <f t="shared" si="65"/>
        <v>89.720000000000027</v>
      </c>
    </row>
    <row r="540" spans="14:34">
      <c r="N540" s="8"/>
      <c r="O540" s="8"/>
      <c r="Q540" s="8"/>
      <c r="R540" s="8"/>
      <c r="T540" s="8"/>
      <c r="U540" s="8"/>
      <c r="X540" s="8"/>
      <c r="Y540" s="8"/>
      <c r="Z540" s="8"/>
      <c r="AA540" s="8"/>
      <c r="AB540">
        <v>2002</v>
      </c>
      <c r="AC540">
        <v>12</v>
      </c>
      <c r="AD540">
        <v>2002.9583</v>
      </c>
      <c r="AE540">
        <v>373.98</v>
      </c>
      <c r="AF540">
        <v>374.72</v>
      </c>
      <c r="AG540">
        <f t="shared" si="64"/>
        <v>383.78127959851878</v>
      </c>
      <c r="AH540">
        <f t="shared" si="65"/>
        <v>89.82</v>
      </c>
    </row>
    <row r="541" spans="14:34">
      <c r="N541" s="8"/>
      <c r="O541" s="8"/>
      <c r="Q541" s="8"/>
      <c r="R541" s="8"/>
      <c r="T541" s="8"/>
      <c r="U541" s="8"/>
      <c r="X541" s="8"/>
      <c r="Y541" s="8"/>
      <c r="Z541" s="8"/>
      <c r="AA541" s="8"/>
      <c r="AB541">
        <v>2003</v>
      </c>
      <c r="AC541">
        <v>1</v>
      </c>
      <c r="AD541">
        <v>2003.0417</v>
      </c>
      <c r="AE541">
        <v>375.07</v>
      </c>
      <c r="AF541">
        <v>374.82</v>
      </c>
      <c r="AG541">
        <f t="shared" si="64"/>
        <v>384.0108143490466</v>
      </c>
      <c r="AH541">
        <f t="shared" si="65"/>
        <v>89.949999999999989</v>
      </c>
    </row>
    <row r="542" spans="14:34">
      <c r="N542" s="8"/>
      <c r="O542" s="8"/>
      <c r="Q542" s="8"/>
      <c r="R542" s="8"/>
      <c r="T542" s="8"/>
      <c r="U542" s="8"/>
      <c r="X542" s="8"/>
      <c r="Y542" s="8"/>
      <c r="Z542" s="8"/>
      <c r="AA542" s="8"/>
      <c r="AB542">
        <v>2003</v>
      </c>
      <c r="AC542">
        <v>2</v>
      </c>
      <c r="AD542">
        <v>2003.125</v>
      </c>
      <c r="AE542">
        <v>375.82</v>
      </c>
      <c r="AF542">
        <v>374.95</v>
      </c>
      <c r="AG542">
        <f t="shared" si="64"/>
        <v>384.24062295643108</v>
      </c>
      <c r="AH542">
        <f t="shared" si="65"/>
        <v>89.990000000000009</v>
      </c>
    </row>
    <row r="543" spans="14:34">
      <c r="N543" s="8"/>
      <c r="O543" s="8"/>
      <c r="Q543" s="8"/>
      <c r="R543" s="8"/>
      <c r="T543" s="8"/>
      <c r="U543" s="8"/>
      <c r="X543" s="8"/>
      <c r="Y543" s="8"/>
      <c r="Z543" s="8"/>
      <c r="AA543" s="8"/>
      <c r="AB543">
        <v>2003</v>
      </c>
      <c r="AC543">
        <v>3</v>
      </c>
      <c r="AD543">
        <v>2003.2083</v>
      </c>
      <c r="AE543">
        <v>376.64</v>
      </c>
      <c r="AF543">
        <v>374.99</v>
      </c>
      <c r="AG543">
        <f t="shared" si="64"/>
        <v>384.47098162680993</v>
      </c>
      <c r="AH543">
        <f t="shared" si="65"/>
        <v>90.240000000000009</v>
      </c>
    </row>
    <row r="544" spans="14:34">
      <c r="N544" s="8"/>
      <c r="O544" s="8"/>
      <c r="Q544" s="8"/>
      <c r="R544" s="8"/>
      <c r="T544" s="8"/>
      <c r="U544" s="8"/>
      <c r="X544" s="8"/>
      <c r="Y544" s="8"/>
      <c r="Z544" s="8"/>
      <c r="AA544" s="8"/>
      <c r="AB544">
        <v>2003</v>
      </c>
      <c r="AC544">
        <v>4</v>
      </c>
      <c r="AD544">
        <v>2003.2917</v>
      </c>
      <c r="AE544">
        <v>377.92</v>
      </c>
      <c r="AF544">
        <v>375.24</v>
      </c>
      <c r="AG544">
        <f t="shared" si="64"/>
        <v>384.70216921162432</v>
      </c>
      <c r="AH544">
        <f t="shared" si="65"/>
        <v>90.730000000000018</v>
      </c>
    </row>
    <row r="545" spans="14:34">
      <c r="N545" s="8"/>
      <c r="O545" s="8"/>
      <c r="Q545" s="8"/>
      <c r="R545" s="8"/>
      <c r="T545" s="8"/>
      <c r="U545" s="8"/>
      <c r="X545" s="8"/>
      <c r="Y545" s="8"/>
      <c r="Z545" s="8"/>
      <c r="AA545" s="8"/>
      <c r="AB545">
        <v>2003</v>
      </c>
      <c r="AC545">
        <v>5</v>
      </c>
      <c r="AD545">
        <v>2003.375</v>
      </c>
      <c r="AE545">
        <v>378.78</v>
      </c>
      <c r="AF545">
        <v>375.73</v>
      </c>
      <c r="AG545">
        <f t="shared" si="64"/>
        <v>384.93363262528516</v>
      </c>
      <c r="AH545">
        <f t="shared" si="65"/>
        <v>91.20999999999998</v>
      </c>
    </row>
    <row r="546" spans="14:34">
      <c r="N546" s="8"/>
      <c r="O546" s="8"/>
      <c r="Q546" s="8"/>
      <c r="R546" s="8"/>
      <c r="T546" s="8"/>
      <c r="U546" s="8"/>
      <c r="X546" s="8"/>
      <c r="Y546" s="8"/>
      <c r="Z546" s="8"/>
      <c r="AA546" s="8"/>
      <c r="AB546">
        <v>2003</v>
      </c>
      <c r="AC546">
        <v>6</v>
      </c>
      <c r="AD546">
        <v>2003.4583</v>
      </c>
      <c r="AE546">
        <v>378.46</v>
      </c>
      <c r="AF546">
        <v>376.21</v>
      </c>
      <c r="AG546">
        <f t="shared" si="64"/>
        <v>385.16565006283497</v>
      </c>
      <c r="AH546">
        <f t="shared" si="65"/>
        <v>91.37</v>
      </c>
    </row>
    <row r="547" spans="14:34">
      <c r="N547" s="8"/>
      <c r="O547" s="8"/>
      <c r="Q547" s="8"/>
      <c r="R547" s="8"/>
      <c r="T547" s="8"/>
      <c r="U547" s="8"/>
      <c r="X547" s="8"/>
      <c r="Y547" s="8"/>
      <c r="Z547" s="8"/>
      <c r="AA547" s="8"/>
      <c r="AB547">
        <v>2003</v>
      </c>
      <c r="AC547">
        <v>7</v>
      </c>
      <c r="AD547">
        <v>2003.5417</v>
      </c>
      <c r="AE547">
        <v>376.88</v>
      </c>
      <c r="AF547">
        <v>376.37</v>
      </c>
      <c r="AG547">
        <f t="shared" si="64"/>
        <v>385.39850238366978</v>
      </c>
      <c r="AH547">
        <f t="shared" si="65"/>
        <v>91.269999999999982</v>
      </c>
    </row>
    <row r="548" spans="14:34">
      <c r="N548" s="8"/>
      <c r="O548" s="8"/>
      <c r="Q548" s="8"/>
      <c r="R548" s="8"/>
      <c r="T548" s="8"/>
      <c r="U548" s="8"/>
      <c r="X548" s="8"/>
      <c r="Y548" s="8"/>
      <c r="Z548" s="8"/>
      <c r="AA548" s="8"/>
      <c r="AB548">
        <v>2003</v>
      </c>
      <c r="AC548">
        <v>8</v>
      </c>
      <c r="AD548">
        <v>2003.625</v>
      </c>
      <c r="AE548">
        <v>374.57</v>
      </c>
      <c r="AF548">
        <v>376.27</v>
      </c>
      <c r="AG548">
        <f t="shared" si="64"/>
        <v>385.63163251953927</v>
      </c>
      <c r="AH548">
        <f t="shared" si="65"/>
        <v>91.649999999999977</v>
      </c>
    </row>
    <row r="549" spans="14:34">
      <c r="N549" s="8"/>
      <c r="O549" s="8"/>
      <c r="Q549" s="8"/>
      <c r="R549" s="8"/>
      <c r="T549" s="8"/>
      <c r="U549" s="8"/>
      <c r="X549" s="8"/>
      <c r="Y549" s="8"/>
      <c r="Z549" s="8"/>
      <c r="AA549" s="8"/>
      <c r="AB549">
        <v>2003</v>
      </c>
      <c r="AC549">
        <v>9</v>
      </c>
      <c r="AD549">
        <v>2003.7083</v>
      </c>
      <c r="AE549">
        <v>373.34</v>
      </c>
      <c r="AF549">
        <v>376.65</v>
      </c>
      <c r="AG549">
        <f t="shared" si="64"/>
        <v>385.86532066871399</v>
      </c>
      <c r="AH549">
        <f t="shared" si="65"/>
        <v>91.649999999999977</v>
      </c>
    </row>
    <row r="550" spans="14:34">
      <c r="N550" s="8"/>
      <c r="O550" s="8"/>
      <c r="Q550" s="8"/>
      <c r="R550" s="8"/>
      <c r="T550" s="8"/>
      <c r="U550" s="8"/>
      <c r="X550" s="8"/>
      <c r="Y550" s="8"/>
      <c r="Z550" s="8"/>
      <c r="AA550" s="8"/>
      <c r="AB550">
        <v>2003</v>
      </c>
      <c r="AC550">
        <v>10</v>
      </c>
      <c r="AD550">
        <v>2003.7917</v>
      </c>
      <c r="AE550">
        <v>373.31</v>
      </c>
      <c r="AF550">
        <v>376.65</v>
      </c>
      <c r="AG550">
        <f t="shared" si="64"/>
        <v>386.0998497130023</v>
      </c>
      <c r="AH550">
        <f t="shared" si="65"/>
        <v>91.990000000000009</v>
      </c>
    </row>
    <row r="551" spans="14:34">
      <c r="N551" s="8"/>
      <c r="O551" s="8"/>
      <c r="Q551" s="8"/>
      <c r="R551" s="8"/>
      <c r="T551" s="8"/>
      <c r="U551" s="8"/>
      <c r="X551" s="8"/>
      <c r="Y551" s="8"/>
      <c r="Z551" s="8"/>
      <c r="AA551" s="8"/>
      <c r="AB551">
        <v>2003</v>
      </c>
      <c r="AC551">
        <v>11</v>
      </c>
      <c r="AD551">
        <v>2003.875</v>
      </c>
      <c r="AE551">
        <v>374.84</v>
      </c>
      <c r="AF551">
        <v>376.99</v>
      </c>
      <c r="AG551">
        <f t="shared" si="64"/>
        <v>386.33465857281692</v>
      </c>
      <c r="AH551">
        <f t="shared" si="65"/>
        <v>91.93</v>
      </c>
    </row>
    <row r="552" spans="14:34">
      <c r="N552" s="8"/>
      <c r="O552" s="8"/>
      <c r="Q552" s="8"/>
      <c r="R552" s="8"/>
      <c r="T552" s="8"/>
      <c r="U552" s="8"/>
      <c r="X552" s="8"/>
      <c r="Y552" s="8"/>
      <c r="Z552" s="8"/>
      <c r="AA552" s="8"/>
      <c r="AB552">
        <v>2003</v>
      </c>
      <c r="AC552">
        <v>12</v>
      </c>
      <c r="AD552">
        <v>2003.9583</v>
      </c>
      <c r="AE552">
        <v>376.17</v>
      </c>
      <c r="AF552">
        <v>376.93</v>
      </c>
      <c r="AG552">
        <f t="shared" si="64"/>
        <v>386.57002946408022</v>
      </c>
      <c r="AH552">
        <f t="shared" si="65"/>
        <v>91.95999999999998</v>
      </c>
    </row>
    <row r="553" spans="14:34">
      <c r="N553" s="8"/>
      <c r="O553" s="8"/>
      <c r="Q553" s="8"/>
      <c r="R553" s="8"/>
      <c r="T553" s="8"/>
      <c r="U553" s="8"/>
      <c r="X553" s="8"/>
      <c r="Y553" s="8"/>
      <c r="Z553" s="8"/>
      <c r="AA553" s="8"/>
      <c r="AB553">
        <v>2004</v>
      </c>
      <c r="AC553">
        <v>1</v>
      </c>
      <c r="AD553">
        <v>2004.0417</v>
      </c>
      <c r="AE553">
        <v>377.17</v>
      </c>
      <c r="AF553">
        <v>376.96</v>
      </c>
      <c r="AG553">
        <f t="shared" si="64"/>
        <v>386.80624730557696</v>
      </c>
      <c r="AH553">
        <f t="shared" si="65"/>
        <v>92.19</v>
      </c>
    </row>
    <row r="554" spans="14:34">
      <c r="N554" s="8"/>
      <c r="O554" s="8"/>
      <c r="Q554" s="8"/>
      <c r="R554" s="8"/>
      <c r="T554" s="8"/>
      <c r="U554" s="8"/>
      <c r="X554" s="8"/>
      <c r="Y554" s="8"/>
      <c r="Z554" s="8"/>
      <c r="AA554" s="8"/>
      <c r="AB554">
        <v>2004</v>
      </c>
      <c r="AC554">
        <v>2</v>
      </c>
      <c r="AD554">
        <v>2004.125</v>
      </c>
      <c r="AE554">
        <v>378.05</v>
      </c>
      <c r="AF554">
        <v>377.19</v>
      </c>
      <c r="AG554">
        <f t="shared" si="64"/>
        <v>387.04274697749554</v>
      </c>
      <c r="AH554">
        <f t="shared" si="65"/>
        <v>92.399999999999977</v>
      </c>
    </row>
    <row r="555" spans="14:34">
      <c r="N555" s="8"/>
      <c r="O555" s="8"/>
      <c r="Q555" s="8"/>
      <c r="R555" s="8"/>
      <c r="T555" s="8"/>
      <c r="U555" s="8"/>
      <c r="X555" s="8"/>
      <c r="Y555" s="8"/>
      <c r="Z555" s="8"/>
      <c r="AA555" s="8"/>
      <c r="AB555">
        <v>2004</v>
      </c>
      <c r="AC555">
        <v>3</v>
      </c>
      <c r="AD555">
        <v>2004.2083</v>
      </c>
      <c r="AE555">
        <v>379.06</v>
      </c>
      <c r="AF555">
        <v>377.4</v>
      </c>
      <c r="AG555">
        <f t="shared" si="64"/>
        <v>387.27981272793988</v>
      </c>
      <c r="AH555">
        <f t="shared" si="65"/>
        <v>92.800000000000011</v>
      </c>
    </row>
    <row r="556" spans="14:34">
      <c r="N556" s="8"/>
      <c r="O556" s="8"/>
      <c r="Q556" s="8"/>
      <c r="R556" s="8"/>
      <c r="T556" s="8"/>
      <c r="U556" s="8"/>
      <c r="X556" s="8"/>
      <c r="Y556" s="8"/>
      <c r="Z556" s="8"/>
      <c r="AA556" s="8"/>
      <c r="AB556">
        <v>2004</v>
      </c>
      <c r="AC556">
        <v>4</v>
      </c>
      <c r="AD556">
        <v>2004.2917</v>
      </c>
      <c r="AE556">
        <v>380.54</v>
      </c>
      <c r="AF556">
        <v>377.8</v>
      </c>
      <c r="AG556">
        <f t="shared" si="64"/>
        <v>387.51773152733796</v>
      </c>
      <c r="AH556">
        <f t="shared" si="65"/>
        <v>92.660000000000025</v>
      </c>
    </row>
    <row r="557" spans="14:34">
      <c r="N557" s="8"/>
      <c r="O557" s="8"/>
      <c r="Q557" s="8"/>
      <c r="R557" s="8"/>
      <c r="T557" s="8"/>
      <c r="U557" s="8"/>
      <c r="X557" s="8"/>
      <c r="Y557" s="8"/>
      <c r="Z557" s="8"/>
      <c r="AA557" s="8"/>
      <c r="AB557">
        <v>2004</v>
      </c>
      <c r="AC557">
        <v>5</v>
      </c>
      <c r="AD557">
        <v>2004.375</v>
      </c>
      <c r="AE557">
        <v>380.8</v>
      </c>
      <c r="AF557">
        <v>377.66</v>
      </c>
      <c r="AG557">
        <f t="shared" si="64"/>
        <v>387.75593418656359</v>
      </c>
      <c r="AH557">
        <f t="shared" si="65"/>
        <v>92.57</v>
      </c>
    </row>
    <row r="558" spans="14:34">
      <c r="N558" s="8"/>
      <c r="O558" s="8"/>
      <c r="Q558" s="8"/>
      <c r="R558" s="8"/>
      <c r="T558" s="8"/>
      <c r="U558" s="8"/>
      <c r="X558" s="8"/>
      <c r="Y558" s="8"/>
      <c r="Z558" s="8"/>
      <c r="AA558" s="8"/>
      <c r="AB558">
        <v>2004</v>
      </c>
      <c r="AC558">
        <v>6</v>
      </c>
      <c r="AD558">
        <v>2004.4583</v>
      </c>
      <c r="AE558">
        <v>379.87</v>
      </c>
      <c r="AF558">
        <v>377.57</v>
      </c>
      <c r="AG558">
        <f t="shared" si="64"/>
        <v>387.99470700053445</v>
      </c>
      <c r="AH558">
        <f t="shared" si="65"/>
        <v>92.12</v>
      </c>
    </row>
    <row r="559" spans="14:34">
      <c r="N559" s="8"/>
      <c r="O559" s="8"/>
      <c r="Q559" s="8"/>
      <c r="R559" s="8"/>
      <c r="T559" s="8"/>
      <c r="U559" s="8"/>
      <c r="X559" s="8"/>
      <c r="Y559" s="8"/>
      <c r="Z559" s="8"/>
      <c r="AA559" s="8"/>
      <c r="AB559">
        <v>2004</v>
      </c>
      <c r="AC559">
        <v>7</v>
      </c>
      <c r="AD559">
        <v>2004.5417</v>
      </c>
      <c r="AE559">
        <v>377.65</v>
      </c>
      <c r="AF559">
        <v>377.12</v>
      </c>
      <c r="AG559">
        <f t="shared" si="64"/>
        <v>388.23433900609552</v>
      </c>
      <c r="AH559">
        <f t="shared" si="65"/>
        <v>92.899999999999977</v>
      </c>
    </row>
    <row r="560" spans="14:34">
      <c r="N560" s="8"/>
      <c r="O560" s="8"/>
      <c r="Q560" s="8"/>
      <c r="R560" s="8"/>
      <c r="T560" s="8"/>
      <c r="U560" s="8"/>
      <c r="X560" s="8"/>
      <c r="Y560" s="8"/>
      <c r="Z560" s="8"/>
      <c r="AA560" s="8"/>
      <c r="AB560">
        <v>2004</v>
      </c>
      <c r="AC560">
        <v>8</v>
      </c>
      <c r="AD560">
        <v>2004.625</v>
      </c>
      <c r="AE560">
        <v>376.17</v>
      </c>
      <c r="AF560">
        <v>377.9</v>
      </c>
      <c r="AG560">
        <f t="shared" si="64"/>
        <v>388.47425691550268</v>
      </c>
      <c r="AH560">
        <f t="shared" si="65"/>
        <v>92.800000000000011</v>
      </c>
    </row>
    <row r="561" spans="14:34">
      <c r="N561" s="8"/>
      <c r="O561" s="8"/>
      <c r="Q561" s="8"/>
      <c r="R561" s="8"/>
      <c r="T561" s="8"/>
      <c r="U561" s="8"/>
      <c r="X561" s="8"/>
      <c r="Y561" s="8"/>
      <c r="Z561" s="8"/>
      <c r="AA561" s="8"/>
      <c r="AB561">
        <v>2004</v>
      </c>
      <c r="AC561">
        <v>9</v>
      </c>
      <c r="AD561">
        <v>2004.7083</v>
      </c>
      <c r="AE561">
        <v>374.43</v>
      </c>
      <c r="AF561">
        <v>377.8</v>
      </c>
      <c r="AG561">
        <f t="shared" si="64"/>
        <v>388.71474908522634</v>
      </c>
      <c r="AH561">
        <f t="shared" si="65"/>
        <v>93</v>
      </c>
    </row>
    <row r="562" spans="14:34">
      <c r="N562" s="8"/>
      <c r="O562" s="8"/>
      <c r="Q562" s="8"/>
      <c r="R562" s="8"/>
      <c r="T562" s="8"/>
      <c r="U562" s="8"/>
      <c r="X562" s="8"/>
      <c r="Y562" s="8"/>
      <c r="Z562" s="8"/>
      <c r="AA562" s="8"/>
      <c r="AB562">
        <v>2004</v>
      </c>
      <c r="AC562">
        <v>10</v>
      </c>
      <c r="AD562">
        <v>2004.7917</v>
      </c>
      <c r="AE562">
        <v>374.63</v>
      </c>
      <c r="AF562">
        <v>378</v>
      </c>
      <c r="AG562">
        <f t="shared" si="64"/>
        <v>388.9561066334096</v>
      </c>
      <c r="AH562">
        <f t="shared" si="65"/>
        <v>93.490000000000009</v>
      </c>
    </row>
    <row r="563" spans="14:34">
      <c r="N563" s="8"/>
      <c r="O563" s="8"/>
      <c r="Q563" s="8"/>
      <c r="R563" s="8"/>
      <c r="T563" s="8"/>
      <c r="U563" s="8"/>
      <c r="X563" s="8"/>
      <c r="Y563" s="8"/>
      <c r="Z563" s="8"/>
      <c r="AA563" s="8"/>
      <c r="AB563">
        <v>2004</v>
      </c>
      <c r="AC563">
        <v>11</v>
      </c>
      <c r="AD563">
        <v>2004.875</v>
      </c>
      <c r="AE563">
        <v>376.33</v>
      </c>
      <c r="AF563">
        <v>378.49</v>
      </c>
      <c r="AG563">
        <f t="shared" si="64"/>
        <v>389.19775214417507</v>
      </c>
      <c r="AH563">
        <f t="shared" si="65"/>
        <v>93.480000000000018</v>
      </c>
    </row>
    <row r="564" spans="14:34">
      <c r="N564" s="8"/>
      <c r="O564" s="8"/>
      <c r="Q564" s="8"/>
      <c r="R564" s="8"/>
      <c r="T564" s="8"/>
      <c r="U564" s="8"/>
      <c r="X564" s="8"/>
      <c r="Y564" s="8"/>
      <c r="Z564" s="8"/>
      <c r="AA564" s="8"/>
      <c r="AB564">
        <v>2004</v>
      </c>
      <c r="AC564">
        <v>12</v>
      </c>
      <c r="AD564">
        <v>2004.9583</v>
      </c>
      <c r="AE564">
        <v>377.68</v>
      </c>
      <c r="AF564">
        <v>378.48</v>
      </c>
      <c r="AG564">
        <f t="shared" si="64"/>
        <v>389.43997605039198</v>
      </c>
      <c r="AH564">
        <f t="shared" si="65"/>
        <v>93.37</v>
      </c>
    </row>
    <row r="565" spans="14:34">
      <c r="N565" s="8"/>
      <c r="O565" s="8"/>
      <c r="Q565" s="8"/>
      <c r="R565" s="8"/>
      <c r="T565" s="8"/>
      <c r="U565" s="8"/>
      <c r="X565" s="8"/>
      <c r="Y565" s="8"/>
      <c r="Z565" s="8"/>
      <c r="AA565" s="8"/>
      <c r="AB565">
        <v>2005</v>
      </c>
      <c r="AC565">
        <v>1</v>
      </c>
      <c r="AD565">
        <v>2005.0417</v>
      </c>
      <c r="AE565">
        <v>378.63</v>
      </c>
      <c r="AF565">
        <v>378.37</v>
      </c>
      <c r="AG565">
        <f t="shared" si="64"/>
        <v>389.6830715664866</v>
      </c>
      <c r="AH565">
        <f t="shared" si="65"/>
        <v>94.100000000000023</v>
      </c>
    </row>
    <row r="566" spans="14:34">
      <c r="N566" s="8"/>
      <c r="O566" s="8"/>
      <c r="Q566" s="8"/>
      <c r="R566" s="8"/>
      <c r="T566" s="8"/>
      <c r="U566" s="8"/>
      <c r="X566" s="8"/>
      <c r="Y566" s="8"/>
      <c r="Z566" s="8"/>
      <c r="AA566" s="8"/>
      <c r="AB566">
        <v>2005</v>
      </c>
      <c r="AC566">
        <v>2</v>
      </c>
      <c r="AD566">
        <v>2005.125</v>
      </c>
      <c r="AE566">
        <v>379.91</v>
      </c>
      <c r="AF566">
        <v>379.1</v>
      </c>
      <c r="AG566">
        <f t="shared" si="64"/>
        <v>389.92645711872575</v>
      </c>
      <c r="AH566">
        <f t="shared" si="65"/>
        <v>94.449999999999989</v>
      </c>
    </row>
    <row r="567" spans="14:34">
      <c r="N567" s="8"/>
      <c r="O567" s="8"/>
      <c r="Q567" s="8"/>
      <c r="R567" s="8"/>
      <c r="T567" s="8"/>
      <c r="U567" s="8"/>
      <c r="X567" s="8"/>
      <c r="Y567" s="8"/>
      <c r="Z567" s="8"/>
      <c r="AA567" s="8"/>
      <c r="AB567">
        <v>2005</v>
      </c>
      <c r="AC567">
        <v>3</v>
      </c>
      <c r="AD567">
        <v>2005.2083</v>
      </c>
      <c r="AE567">
        <v>380.95</v>
      </c>
      <c r="AF567">
        <v>379.45</v>
      </c>
      <c r="AG567">
        <f t="shared" si="64"/>
        <v>390.1704252313275</v>
      </c>
      <c r="AH567">
        <f t="shared" si="65"/>
        <v>94.839999999999975</v>
      </c>
    </row>
    <row r="568" spans="14:34">
      <c r="N568" s="8"/>
      <c r="O568" s="8"/>
      <c r="Q568" s="8"/>
      <c r="R568" s="8"/>
      <c r="T568" s="8"/>
      <c r="U568" s="8"/>
      <c r="X568" s="8"/>
      <c r="Y568" s="8"/>
      <c r="Z568" s="8"/>
      <c r="AA568" s="8"/>
      <c r="AB568">
        <v>2005</v>
      </c>
      <c r="AC568">
        <v>4</v>
      </c>
      <c r="AD568">
        <v>2005.2917</v>
      </c>
      <c r="AE568">
        <v>382.48</v>
      </c>
      <c r="AF568">
        <v>379.84</v>
      </c>
      <c r="AG568">
        <f t="shared" si="64"/>
        <v>390.41527123009774</v>
      </c>
      <c r="AH568">
        <f t="shared" si="65"/>
        <v>94.490000000000009</v>
      </c>
    </row>
    <row r="569" spans="14:34">
      <c r="N569" s="8"/>
      <c r="O569" s="8"/>
      <c r="Q569" s="8"/>
      <c r="R569" s="8"/>
      <c r="T569" s="8"/>
      <c r="U569" s="8"/>
      <c r="X569" s="8"/>
      <c r="Y569" s="8"/>
      <c r="Z569" s="8"/>
      <c r="AA569" s="8"/>
      <c r="AB569">
        <v>2005</v>
      </c>
      <c r="AC569">
        <v>5</v>
      </c>
      <c r="AD569">
        <v>2005.375</v>
      </c>
      <c r="AE569">
        <v>382.64</v>
      </c>
      <c r="AF569">
        <v>379.49</v>
      </c>
      <c r="AG569">
        <f t="shared" si="64"/>
        <v>390.66040935350463</v>
      </c>
      <c r="AH569">
        <f t="shared" si="65"/>
        <v>95.07</v>
      </c>
    </row>
    <row r="570" spans="14:34">
      <c r="N570" s="8"/>
      <c r="O570" s="8"/>
      <c r="Q570" s="8"/>
      <c r="R570" s="8"/>
      <c r="T570" s="8"/>
      <c r="U570" s="8"/>
      <c r="X570" s="8"/>
      <c r="Y570" s="8"/>
      <c r="Z570" s="8"/>
      <c r="AA570" s="8"/>
      <c r="AB570">
        <v>2005</v>
      </c>
      <c r="AC570">
        <v>6</v>
      </c>
      <c r="AD570">
        <v>2005.4583</v>
      </c>
      <c r="AE570">
        <v>382.4</v>
      </c>
      <c r="AF570">
        <v>380.07</v>
      </c>
      <c r="AG570">
        <f t="shared" si="64"/>
        <v>390.90613423217599</v>
      </c>
      <c r="AH570">
        <f t="shared" si="65"/>
        <v>95.38</v>
      </c>
    </row>
    <row r="571" spans="14:34">
      <c r="N571" s="8"/>
      <c r="O571" s="8"/>
      <c r="Q571" s="8"/>
      <c r="R571" s="8"/>
      <c r="T571" s="8"/>
      <c r="U571" s="8"/>
      <c r="X571" s="8"/>
      <c r="Y571" s="8"/>
      <c r="Z571" s="8"/>
      <c r="AA571" s="8"/>
      <c r="AB571">
        <v>2005</v>
      </c>
      <c r="AC571">
        <v>7</v>
      </c>
      <c r="AD571">
        <v>2005.5417</v>
      </c>
      <c r="AE571">
        <v>380.93</v>
      </c>
      <c r="AF571">
        <v>380.38</v>
      </c>
      <c r="AG571">
        <f t="shared" si="64"/>
        <v>391.15274331849952</v>
      </c>
      <c r="AH571">
        <f t="shared" si="65"/>
        <v>95.610000000000014</v>
      </c>
    </row>
    <row r="572" spans="14:34">
      <c r="N572" s="8"/>
      <c r="O572" s="8"/>
      <c r="Q572" s="8"/>
      <c r="R572" s="8"/>
      <c r="T572" s="8"/>
      <c r="U572" s="8"/>
      <c r="X572" s="8"/>
      <c r="Y572" s="8"/>
      <c r="Z572" s="8"/>
      <c r="AA572" s="8"/>
      <c r="AB572">
        <v>2005</v>
      </c>
      <c r="AC572">
        <v>8</v>
      </c>
      <c r="AD572">
        <v>2005.625</v>
      </c>
      <c r="AE572">
        <v>378.93</v>
      </c>
      <c r="AF572">
        <v>380.61</v>
      </c>
      <c r="AG572">
        <f t="shared" si="64"/>
        <v>391.39964663299213</v>
      </c>
      <c r="AH572">
        <f t="shared" si="65"/>
        <v>95.199999999999989</v>
      </c>
    </row>
    <row r="573" spans="14:34">
      <c r="N573" s="8"/>
      <c r="O573" s="8"/>
      <c r="Q573" s="8"/>
      <c r="R573" s="8"/>
      <c r="T573" s="8"/>
      <c r="U573" s="8"/>
      <c r="X573" s="8"/>
      <c r="Y573" s="8"/>
      <c r="Z573" s="8"/>
      <c r="AA573" s="8"/>
      <c r="AB573">
        <v>2005</v>
      </c>
      <c r="AC573">
        <v>9</v>
      </c>
      <c r="AD573">
        <v>2005.7083</v>
      </c>
      <c r="AE573">
        <v>376.89</v>
      </c>
      <c r="AF573">
        <v>380.2</v>
      </c>
      <c r="AG573">
        <f t="shared" si="64"/>
        <v>391.64714092785766</v>
      </c>
      <c r="AH573">
        <f t="shared" si="65"/>
        <v>95.5</v>
      </c>
    </row>
    <row r="574" spans="14:34">
      <c r="N574" s="8"/>
      <c r="O574" s="8"/>
      <c r="Q574" s="8"/>
      <c r="R574" s="8"/>
      <c r="T574" s="8"/>
      <c r="U574" s="8"/>
      <c r="X574" s="8"/>
      <c r="Y574" s="8"/>
      <c r="Z574" s="8"/>
      <c r="AA574" s="8"/>
      <c r="AB574">
        <v>2005</v>
      </c>
      <c r="AC574">
        <v>10</v>
      </c>
      <c r="AD574">
        <v>2005.7917</v>
      </c>
      <c r="AE574">
        <v>377.19</v>
      </c>
      <c r="AF574">
        <v>380.5</v>
      </c>
      <c r="AG574">
        <f t="shared" si="64"/>
        <v>391.89552579738034</v>
      </c>
      <c r="AH574">
        <f t="shared" si="65"/>
        <v>95.69</v>
      </c>
    </row>
    <row r="575" spans="14:34">
      <c r="N575" s="8"/>
      <c r="O575" s="8"/>
      <c r="Q575" s="8"/>
      <c r="R575" s="8"/>
      <c r="T575" s="8"/>
      <c r="U575" s="8"/>
      <c r="X575" s="8"/>
      <c r="Y575" s="8"/>
      <c r="Z575" s="8"/>
      <c r="AA575" s="8"/>
      <c r="AB575">
        <v>2005</v>
      </c>
      <c r="AC575">
        <v>11</v>
      </c>
      <c r="AD575">
        <v>2005.875</v>
      </c>
      <c r="AE575">
        <v>378.54</v>
      </c>
      <c r="AF575">
        <v>380.69</v>
      </c>
      <c r="AG575">
        <f t="shared" si="64"/>
        <v>392.14420701375013</v>
      </c>
      <c r="AH575">
        <f t="shared" si="65"/>
        <v>96.089999999999975</v>
      </c>
    </row>
    <row r="576" spans="14:34">
      <c r="N576" s="8"/>
      <c r="O576" s="8"/>
      <c r="Q576" s="8"/>
      <c r="R576" s="8"/>
      <c r="T576" s="8"/>
      <c r="U576" s="8"/>
      <c r="X576" s="8"/>
      <c r="Y576" s="8"/>
      <c r="Z576" s="8"/>
      <c r="AA576" s="8"/>
      <c r="AB576">
        <v>2005</v>
      </c>
      <c r="AC576">
        <v>12</v>
      </c>
      <c r="AD576">
        <v>2005.9583</v>
      </c>
      <c r="AE576">
        <v>380.31</v>
      </c>
      <c r="AF576">
        <v>381.09</v>
      </c>
      <c r="AG576">
        <f t="shared" si="64"/>
        <v>392.39348346602549</v>
      </c>
      <c r="AH576">
        <f t="shared" si="65"/>
        <v>96.329999999999984</v>
      </c>
    </row>
    <row r="577" spans="14:34">
      <c r="N577" s="8"/>
      <c r="O577" s="8"/>
      <c r="Q577" s="8"/>
      <c r="R577" s="8"/>
      <c r="T577" s="8"/>
      <c r="U577" s="8"/>
      <c r="X577" s="8"/>
      <c r="Y577" s="8"/>
      <c r="Z577" s="8"/>
      <c r="AA577" s="8"/>
      <c r="AB577">
        <v>2006</v>
      </c>
      <c r="AC577">
        <v>1</v>
      </c>
      <c r="AD577">
        <v>2006.0417</v>
      </c>
      <c r="AE577">
        <v>381.58</v>
      </c>
      <c r="AF577">
        <v>381.33</v>
      </c>
      <c r="AG577">
        <f t="shared" si="64"/>
        <v>392.643656905809</v>
      </c>
      <c r="AH577">
        <f t="shared" si="65"/>
        <v>96.579999999999984</v>
      </c>
    </row>
    <row r="578" spans="14:34">
      <c r="N578" s="8"/>
      <c r="O578" s="8"/>
      <c r="Q578" s="8"/>
      <c r="R578" s="8"/>
      <c r="T578" s="8"/>
      <c r="U578" s="8"/>
      <c r="X578" s="8"/>
      <c r="Y578" s="8"/>
      <c r="Z578" s="8"/>
      <c r="AA578" s="8"/>
      <c r="AB578">
        <v>2006</v>
      </c>
      <c r="AC578">
        <v>2</v>
      </c>
      <c r="AD578">
        <v>2006.125</v>
      </c>
      <c r="AE578">
        <v>382.4</v>
      </c>
      <c r="AF578">
        <v>381.58</v>
      </c>
      <c r="AG578">
        <f t="shared" si="64"/>
        <v>392.89412882637538</v>
      </c>
      <c r="AH578">
        <f t="shared" si="65"/>
        <v>96.32</v>
      </c>
    </row>
    <row r="579" spans="14:34">
      <c r="N579" s="8"/>
      <c r="O579" s="8"/>
      <c r="Q579" s="8"/>
      <c r="R579" s="8"/>
      <c r="T579" s="8"/>
      <c r="U579" s="8"/>
      <c r="X579" s="8"/>
      <c r="Y579" s="8"/>
      <c r="Z579" s="8"/>
      <c r="AA579" s="8"/>
      <c r="AB579">
        <v>2006</v>
      </c>
      <c r="AC579">
        <v>3</v>
      </c>
      <c r="AD579">
        <v>2006.2083</v>
      </c>
      <c r="AE579">
        <v>382.86</v>
      </c>
      <c r="AF579">
        <v>381.32</v>
      </c>
      <c r="AG579">
        <f t="shared" ref="AG579:AG642" si="66">288+1.0373E-23*EXP(0.0287*AD579)</f>
        <v>393.14520026902312</v>
      </c>
      <c r="AH579">
        <f t="shared" si="65"/>
        <v>97.110000000000014</v>
      </c>
    </row>
    <row r="580" spans="14:34">
      <c r="N580" s="8"/>
      <c r="O580" s="8"/>
      <c r="Q580" s="8"/>
      <c r="R580" s="8"/>
      <c r="T580" s="8"/>
      <c r="U580" s="8"/>
      <c r="X580" s="8"/>
      <c r="Y580" s="8"/>
      <c r="Z580" s="8"/>
      <c r="AA580" s="8"/>
      <c r="AB580">
        <v>2006</v>
      </c>
      <c r="AC580">
        <v>4</v>
      </c>
      <c r="AD580">
        <v>2006.2917</v>
      </c>
      <c r="AE580">
        <v>384.8</v>
      </c>
      <c r="AF580">
        <v>382.11</v>
      </c>
      <c r="AG580">
        <f t="shared" si="66"/>
        <v>393.39717515820928</v>
      </c>
      <c r="AH580">
        <f t="shared" ref="AH580:AH643" si="67">AF581-285</f>
        <v>97.06</v>
      </c>
    </row>
    <row r="581" spans="14:34">
      <c r="N581" s="8"/>
      <c r="O581" s="8"/>
      <c r="Q581" s="8"/>
      <c r="R581" s="8"/>
      <c r="T581" s="8"/>
      <c r="U581" s="8"/>
      <c r="X581" s="8"/>
      <c r="Y581" s="8"/>
      <c r="Z581" s="8"/>
      <c r="AA581" s="8"/>
      <c r="AB581">
        <v>2006</v>
      </c>
      <c r="AC581">
        <v>5</v>
      </c>
      <c r="AD581">
        <v>2006.375</v>
      </c>
      <c r="AE581">
        <v>385.22</v>
      </c>
      <c r="AF581">
        <v>382.06</v>
      </c>
      <c r="AG581">
        <f t="shared" si="66"/>
        <v>393.64945067747851</v>
      </c>
      <c r="AH581">
        <f t="shared" si="67"/>
        <v>96.93</v>
      </c>
    </row>
    <row r="582" spans="14:34">
      <c r="N582" s="8"/>
      <c r="O582" s="8"/>
      <c r="Q582" s="8"/>
      <c r="R582" s="8"/>
      <c r="T582" s="8"/>
      <c r="U582" s="8"/>
      <c r="X582" s="8"/>
      <c r="Y582" s="8"/>
      <c r="Z582" s="8"/>
      <c r="AA582" s="8"/>
      <c r="AB582">
        <v>2006</v>
      </c>
      <c r="AC582">
        <v>6</v>
      </c>
      <c r="AD582">
        <v>2006.4583</v>
      </c>
      <c r="AE582">
        <v>384.24</v>
      </c>
      <c r="AF582">
        <v>381.93</v>
      </c>
      <c r="AG582">
        <f t="shared" si="66"/>
        <v>393.90233003586894</v>
      </c>
      <c r="AH582">
        <f t="shared" si="67"/>
        <v>97.100000000000023</v>
      </c>
    </row>
    <row r="583" spans="14:34">
      <c r="N583" s="8"/>
      <c r="O583" s="8"/>
      <c r="Q583" s="8"/>
      <c r="R583" s="8"/>
      <c r="T583" s="8"/>
      <c r="U583" s="8"/>
      <c r="X583" s="8"/>
      <c r="Y583" s="8"/>
      <c r="Z583" s="8"/>
      <c r="AA583" s="8"/>
      <c r="AB583">
        <v>2006</v>
      </c>
      <c r="AC583">
        <v>7</v>
      </c>
      <c r="AD583">
        <v>2006.5417</v>
      </c>
      <c r="AE583">
        <v>382.65</v>
      </c>
      <c r="AF583">
        <v>382.1</v>
      </c>
      <c r="AG583">
        <f t="shared" si="66"/>
        <v>394.15611934633671</v>
      </c>
      <c r="AH583">
        <f t="shared" si="67"/>
        <v>97.269999999999982</v>
      </c>
    </row>
    <row r="584" spans="14:34">
      <c r="N584" s="8"/>
      <c r="O584" s="8"/>
      <c r="Q584" s="8"/>
      <c r="R584" s="8"/>
      <c r="T584" s="8"/>
      <c r="U584" s="8"/>
      <c r="X584" s="8"/>
      <c r="Y584" s="8"/>
      <c r="Z584" s="8"/>
      <c r="AA584" s="8"/>
      <c r="AB584">
        <v>2006</v>
      </c>
      <c r="AC584">
        <v>8</v>
      </c>
      <c r="AD584">
        <v>2006.625</v>
      </c>
      <c r="AE584">
        <v>380.6</v>
      </c>
      <c r="AF584">
        <v>382.27</v>
      </c>
      <c r="AG584">
        <f t="shared" si="66"/>
        <v>394.41021145166593</v>
      </c>
      <c r="AH584">
        <f t="shared" si="67"/>
        <v>97.350000000000023</v>
      </c>
    </row>
    <row r="585" spans="14:34">
      <c r="N585" s="8"/>
      <c r="O585" s="8"/>
      <c r="Q585" s="8"/>
      <c r="R585" s="8"/>
      <c r="T585" s="8"/>
      <c r="U585" s="8"/>
      <c r="X585" s="8"/>
      <c r="Y585" s="8"/>
      <c r="Z585" s="8"/>
      <c r="AA585" s="8"/>
      <c r="AB585">
        <v>2006</v>
      </c>
      <c r="AC585">
        <v>9</v>
      </c>
      <c r="AD585">
        <v>2006.7083</v>
      </c>
      <c r="AE585">
        <v>379.04</v>
      </c>
      <c r="AF585">
        <v>382.35</v>
      </c>
      <c r="AG585">
        <f t="shared" si="66"/>
        <v>394.66491174424232</v>
      </c>
      <c r="AH585">
        <f t="shared" si="67"/>
        <v>97.660000000000025</v>
      </c>
    </row>
    <row r="586" spans="14:34">
      <c r="N586" s="8"/>
      <c r="O586" s="8"/>
      <c r="Q586" s="8"/>
      <c r="R586" s="8"/>
      <c r="T586" s="8"/>
      <c r="U586" s="8"/>
      <c r="X586" s="8"/>
      <c r="Y586" s="8"/>
      <c r="Z586" s="8"/>
      <c r="AA586" s="8"/>
      <c r="AB586">
        <v>2006</v>
      </c>
      <c r="AC586">
        <v>10</v>
      </c>
      <c r="AD586">
        <v>2006.7917</v>
      </c>
      <c r="AE586">
        <v>379.33</v>
      </c>
      <c r="AF586">
        <v>382.66</v>
      </c>
      <c r="AG586">
        <f t="shared" si="66"/>
        <v>394.92052854128144</v>
      </c>
      <c r="AH586">
        <f t="shared" si="67"/>
        <v>97.519999999999982</v>
      </c>
    </row>
    <row r="587" spans="14:34">
      <c r="N587" s="8"/>
      <c r="O587" s="8"/>
      <c r="Q587" s="8"/>
      <c r="R587" s="8"/>
      <c r="T587" s="8"/>
      <c r="U587" s="8"/>
      <c r="X587" s="8"/>
      <c r="Y587" s="8"/>
      <c r="Z587" s="8"/>
      <c r="AA587" s="8"/>
      <c r="AB587">
        <v>2006</v>
      </c>
      <c r="AC587">
        <v>11</v>
      </c>
      <c r="AD587">
        <v>2006.875</v>
      </c>
      <c r="AE587">
        <v>380.35</v>
      </c>
      <c r="AF587">
        <v>382.52</v>
      </c>
      <c r="AG587">
        <f t="shared" si="66"/>
        <v>395.17645031354721</v>
      </c>
      <c r="AH587">
        <f t="shared" si="67"/>
        <v>97.839999999999975</v>
      </c>
    </row>
    <row r="588" spans="14:34">
      <c r="N588" s="8"/>
      <c r="O588" s="8"/>
      <c r="Q588" s="8"/>
      <c r="R588" s="8"/>
      <c r="T588" s="8"/>
      <c r="U588" s="8"/>
      <c r="X588" s="8"/>
      <c r="Y588" s="8"/>
      <c r="Z588" s="8"/>
      <c r="AA588" s="8"/>
      <c r="AB588">
        <v>2006</v>
      </c>
      <c r="AC588">
        <v>12</v>
      </c>
      <c r="AD588">
        <v>2006.9583</v>
      </c>
      <c r="AE588">
        <v>382.02</v>
      </c>
      <c r="AF588">
        <v>382.84</v>
      </c>
      <c r="AG588">
        <f t="shared" si="66"/>
        <v>395.43298465249609</v>
      </c>
      <c r="AH588">
        <f t="shared" si="67"/>
        <v>97.88</v>
      </c>
    </row>
    <row r="589" spans="14:34">
      <c r="N589" s="8"/>
      <c r="O589" s="8"/>
      <c r="Q589" s="8"/>
      <c r="R589" s="8"/>
      <c r="T589" s="8"/>
      <c r="U589" s="8"/>
      <c r="X589" s="8"/>
      <c r="Y589" s="8"/>
      <c r="Z589" s="8"/>
      <c r="AA589" s="8"/>
      <c r="AB589">
        <v>2007</v>
      </c>
      <c r="AC589">
        <v>1</v>
      </c>
      <c r="AD589">
        <v>2007.0417</v>
      </c>
      <c r="AE589">
        <v>383.1</v>
      </c>
      <c r="AF589">
        <v>382.88</v>
      </c>
      <c r="AG589">
        <f t="shared" si="66"/>
        <v>395.69044209547405</v>
      </c>
      <c r="AH589">
        <f t="shared" si="67"/>
        <v>98.220000000000027</v>
      </c>
    </row>
    <row r="590" spans="14:34">
      <c r="N590" s="8"/>
      <c r="O590" s="8"/>
      <c r="Q590" s="8"/>
      <c r="R590" s="8"/>
      <c r="T590" s="8"/>
      <c r="U590" s="8"/>
      <c r="X590" s="8"/>
      <c r="Y590" s="8"/>
      <c r="Z590" s="8"/>
      <c r="AA590" s="8"/>
      <c r="AB590">
        <v>2007</v>
      </c>
      <c r="AC590">
        <v>2</v>
      </c>
      <c r="AD590">
        <v>2007.125</v>
      </c>
      <c r="AE590">
        <v>384.12</v>
      </c>
      <c r="AF590">
        <v>383.22</v>
      </c>
      <c r="AG590">
        <f t="shared" si="66"/>
        <v>395.94820670974565</v>
      </c>
      <c r="AH590">
        <f t="shared" si="67"/>
        <v>98.170000000000016</v>
      </c>
    </row>
    <row r="591" spans="14:34">
      <c r="N591" s="8"/>
      <c r="O591" s="8"/>
      <c r="Q591" s="8"/>
      <c r="R591" s="8"/>
      <c r="T591" s="8"/>
      <c r="U591" s="8"/>
      <c r="X591" s="8"/>
      <c r="Y591" s="8"/>
      <c r="Z591" s="8"/>
      <c r="AA591" s="8"/>
      <c r="AB591">
        <v>2007</v>
      </c>
      <c r="AC591">
        <v>3</v>
      </c>
      <c r="AD591">
        <v>2007.2083</v>
      </c>
      <c r="AE591">
        <v>384.81</v>
      </c>
      <c r="AF591">
        <v>383.17</v>
      </c>
      <c r="AG591">
        <f t="shared" si="66"/>
        <v>396.20658830167167</v>
      </c>
      <c r="AH591">
        <f t="shared" si="67"/>
        <v>98.949999999999989</v>
      </c>
    </row>
    <row r="592" spans="14:34">
      <c r="N592" s="8"/>
      <c r="O592" s="8"/>
      <c r="Q592" s="8"/>
      <c r="R592" s="8"/>
      <c r="T592" s="8"/>
      <c r="U592" s="8"/>
      <c r="X592" s="8"/>
      <c r="Y592" s="8"/>
      <c r="Z592" s="8"/>
      <c r="AA592" s="8"/>
      <c r="AB592">
        <v>2007</v>
      </c>
      <c r="AC592">
        <v>4</v>
      </c>
      <c r="AD592">
        <v>2007.2917</v>
      </c>
      <c r="AE592">
        <v>386.73</v>
      </c>
      <c r="AF592">
        <v>383.95</v>
      </c>
      <c r="AG592">
        <f t="shared" si="66"/>
        <v>396.46589964471696</v>
      </c>
      <c r="AH592">
        <f t="shared" si="67"/>
        <v>98.56</v>
      </c>
    </row>
    <row r="593" spans="14:34">
      <c r="N593" s="8"/>
      <c r="O593" s="8"/>
      <c r="Q593" s="8"/>
      <c r="R593" s="8"/>
      <c r="T593" s="8"/>
      <c r="U593" s="8"/>
      <c r="X593" s="8"/>
      <c r="Y593" s="8"/>
      <c r="Z593" s="8"/>
      <c r="AA593" s="8"/>
      <c r="AB593">
        <v>2007</v>
      </c>
      <c r="AC593">
        <v>5</v>
      </c>
      <c r="AD593">
        <v>2007.375</v>
      </c>
      <c r="AE593">
        <v>386.78</v>
      </c>
      <c r="AF593">
        <v>383.56</v>
      </c>
      <c r="AG593">
        <f t="shared" si="66"/>
        <v>396.72552037093476</v>
      </c>
      <c r="AH593">
        <f t="shared" si="67"/>
        <v>99.06</v>
      </c>
    </row>
    <row r="594" spans="14:34">
      <c r="N594" s="8"/>
      <c r="O594" s="8"/>
      <c r="Q594" s="8"/>
      <c r="R594" s="8"/>
      <c r="T594" s="8"/>
      <c r="U594" s="8"/>
      <c r="X594" s="8"/>
      <c r="Y594" s="8"/>
      <c r="Z594" s="8"/>
      <c r="AA594" s="8"/>
      <c r="AB594">
        <v>2007</v>
      </c>
      <c r="AC594">
        <v>6</v>
      </c>
      <c r="AD594">
        <v>2007.4583</v>
      </c>
      <c r="AE594">
        <v>386.33</v>
      </c>
      <c r="AF594">
        <v>384.06</v>
      </c>
      <c r="AG594">
        <f t="shared" si="66"/>
        <v>396.98576251754088</v>
      </c>
      <c r="AH594">
        <f t="shared" si="67"/>
        <v>99.25</v>
      </c>
    </row>
    <row r="595" spans="14:34">
      <c r="N595" s="8"/>
      <c r="O595" s="8"/>
      <c r="Q595" s="8"/>
      <c r="R595" s="8"/>
      <c r="T595" s="8"/>
      <c r="U595" s="8"/>
      <c r="X595" s="8"/>
      <c r="Y595" s="8"/>
      <c r="Z595" s="8"/>
      <c r="AA595" s="8"/>
      <c r="AB595">
        <v>2007</v>
      </c>
      <c r="AC595">
        <v>7</v>
      </c>
      <c r="AD595">
        <v>2007.5417</v>
      </c>
      <c r="AE595">
        <v>384.73</v>
      </c>
      <c r="AF595">
        <v>384.25</v>
      </c>
      <c r="AG595">
        <f t="shared" si="66"/>
        <v>397.24694111021927</v>
      </c>
      <c r="AH595">
        <f t="shared" si="67"/>
        <v>98.949999999999989</v>
      </c>
    </row>
    <row r="596" spans="14:34">
      <c r="N596" s="8"/>
      <c r="O596" s="8"/>
      <c r="Q596" s="8"/>
      <c r="R596" s="8"/>
      <c r="T596" s="8"/>
      <c r="U596" s="8"/>
      <c r="X596" s="8"/>
      <c r="Y596" s="8"/>
      <c r="Z596" s="8"/>
      <c r="AA596" s="8"/>
      <c r="AB596">
        <v>2007</v>
      </c>
      <c r="AC596">
        <v>8</v>
      </c>
      <c r="AD596">
        <v>2007.625</v>
      </c>
      <c r="AE596">
        <v>382.24</v>
      </c>
      <c r="AF596">
        <v>383.95</v>
      </c>
      <c r="AG596">
        <f t="shared" si="66"/>
        <v>397.50843131387779</v>
      </c>
      <c r="AH596">
        <f t="shared" si="67"/>
        <v>99.56</v>
      </c>
    </row>
    <row r="597" spans="14:34">
      <c r="N597" s="8"/>
      <c r="O597" s="8"/>
      <c r="Q597" s="8"/>
      <c r="R597" s="8"/>
      <c r="T597" s="8"/>
      <c r="U597" s="8"/>
      <c r="X597" s="8"/>
      <c r="Y597" s="8"/>
      <c r="Z597" s="8"/>
      <c r="AA597" s="8"/>
      <c r="AB597">
        <v>2007</v>
      </c>
      <c r="AC597">
        <v>9</v>
      </c>
      <c r="AD597">
        <v>2007.7083</v>
      </c>
      <c r="AE597">
        <v>381.2</v>
      </c>
      <c r="AF597">
        <v>384.56</v>
      </c>
      <c r="AG597">
        <f t="shared" si="66"/>
        <v>397.77054741264988</v>
      </c>
      <c r="AH597">
        <f t="shared" si="67"/>
        <v>99.720000000000027</v>
      </c>
    </row>
    <row r="598" spans="14:34">
      <c r="N598" s="8"/>
      <c r="O598" s="8"/>
      <c r="Q598" s="8"/>
      <c r="R598" s="8"/>
      <c r="T598" s="8"/>
      <c r="U598" s="8"/>
      <c r="X598" s="8"/>
      <c r="Y598" s="8"/>
      <c r="Z598" s="8"/>
      <c r="AA598" s="8"/>
      <c r="AB598">
        <v>2007</v>
      </c>
      <c r="AC598">
        <v>10</v>
      </c>
      <c r="AD598">
        <v>2007.7917</v>
      </c>
      <c r="AE598">
        <v>381.37</v>
      </c>
      <c r="AF598">
        <v>384.72</v>
      </c>
      <c r="AG598">
        <f t="shared" si="66"/>
        <v>398.03360670065774</v>
      </c>
      <c r="AH598">
        <f t="shared" si="67"/>
        <v>99.899999999999977</v>
      </c>
    </row>
    <row r="599" spans="14:34">
      <c r="N599" s="8"/>
      <c r="O599" s="8"/>
      <c r="Q599" s="8"/>
      <c r="R599" s="8"/>
      <c r="T599" s="8"/>
      <c r="U599" s="8"/>
      <c r="X599" s="8"/>
      <c r="Y599" s="8"/>
      <c r="Z599" s="8"/>
      <c r="AA599" s="8"/>
      <c r="AB599">
        <v>2007</v>
      </c>
      <c r="AC599">
        <v>11</v>
      </c>
      <c r="AD599">
        <v>2007.875</v>
      </c>
      <c r="AE599">
        <v>382.7</v>
      </c>
      <c r="AF599">
        <v>384.9</v>
      </c>
      <c r="AG599">
        <f t="shared" si="66"/>
        <v>398.29697984349389</v>
      </c>
      <c r="AH599">
        <f t="shared" si="67"/>
        <v>100.07</v>
      </c>
    </row>
    <row r="600" spans="14:34">
      <c r="N600" s="8"/>
      <c r="O600" s="8"/>
      <c r="Q600" s="8"/>
      <c r="R600" s="8"/>
      <c r="T600" s="8"/>
      <c r="U600" s="8"/>
      <c r="X600" s="8"/>
      <c r="Y600" s="8"/>
      <c r="Z600" s="8"/>
      <c r="AA600" s="8"/>
      <c r="AB600">
        <v>2007</v>
      </c>
      <c r="AC600">
        <v>12</v>
      </c>
      <c r="AD600">
        <v>2007.9583</v>
      </c>
      <c r="AE600">
        <v>384.19</v>
      </c>
      <c r="AF600">
        <v>385.07</v>
      </c>
      <c r="AG600">
        <f t="shared" si="66"/>
        <v>398.56098338839047</v>
      </c>
      <c r="AH600">
        <f t="shared" si="67"/>
        <v>100.54000000000002</v>
      </c>
    </row>
    <row r="601" spans="14:34">
      <c r="N601" s="8"/>
      <c r="O601" s="8"/>
      <c r="Q601" s="8"/>
      <c r="R601" s="8"/>
      <c r="T601" s="8"/>
      <c r="U601" s="8"/>
      <c r="X601" s="8"/>
      <c r="Y601" s="8"/>
      <c r="Z601" s="8"/>
      <c r="AA601" s="8"/>
      <c r="AB601">
        <v>2008</v>
      </c>
      <c r="AC601">
        <v>1</v>
      </c>
      <c r="AD601">
        <v>2008.0417</v>
      </c>
      <c r="AE601">
        <v>385.78</v>
      </c>
      <c r="AF601">
        <v>385.54</v>
      </c>
      <c r="AG601">
        <f t="shared" si="66"/>
        <v>398.82593691424086</v>
      </c>
      <c r="AH601">
        <f t="shared" si="67"/>
        <v>100.19999999999999</v>
      </c>
    </row>
    <row r="602" spans="14:34">
      <c r="N602" s="8"/>
      <c r="O602" s="8"/>
      <c r="Q602" s="8"/>
      <c r="R602" s="8"/>
      <c r="T602" s="8"/>
      <c r="U602" s="8"/>
      <c r="X602" s="8"/>
      <c r="Y602" s="8"/>
      <c r="Z602" s="8"/>
      <c r="AA602" s="8"/>
      <c r="AB602">
        <v>2008</v>
      </c>
      <c r="AC602">
        <v>2</v>
      </c>
      <c r="AD602">
        <v>2008.125</v>
      </c>
      <c r="AE602">
        <v>386.06</v>
      </c>
      <c r="AF602">
        <v>385.2</v>
      </c>
      <c r="AG602">
        <f t="shared" si="66"/>
        <v>399.09120655492683</v>
      </c>
      <c r="AH602">
        <f t="shared" si="67"/>
        <v>99.720000000000027</v>
      </c>
    </row>
    <row r="603" spans="14:34">
      <c r="N603" s="8"/>
      <c r="O603" s="8"/>
      <c r="Q603" s="8"/>
      <c r="R603" s="8"/>
      <c r="T603" s="8"/>
      <c r="U603" s="8"/>
      <c r="X603" s="8"/>
      <c r="Y603" s="8"/>
      <c r="Z603" s="8"/>
      <c r="AA603" s="8"/>
      <c r="AB603">
        <v>2008</v>
      </c>
      <c r="AC603">
        <v>3</v>
      </c>
      <c r="AD603">
        <v>2008.2083</v>
      </c>
      <c r="AE603">
        <v>386.28</v>
      </c>
      <c r="AF603">
        <v>384.72</v>
      </c>
      <c r="AG603">
        <f t="shared" si="66"/>
        <v>399.35711113707362</v>
      </c>
      <c r="AH603">
        <f t="shared" si="67"/>
        <v>99.70999999999998</v>
      </c>
    </row>
    <row r="604" spans="14:34">
      <c r="N604" s="8"/>
      <c r="O604" s="8"/>
      <c r="Q604" s="8"/>
      <c r="R604" s="8"/>
      <c r="T604" s="8"/>
      <c r="U604" s="8"/>
      <c r="X604" s="8"/>
      <c r="Y604" s="8"/>
      <c r="Z604" s="8"/>
      <c r="AA604" s="8"/>
      <c r="AB604">
        <v>2008</v>
      </c>
      <c r="AC604">
        <v>4</v>
      </c>
      <c r="AD604">
        <v>2008.2917</v>
      </c>
      <c r="AE604">
        <v>387.34</v>
      </c>
      <c r="AF604">
        <v>384.71</v>
      </c>
      <c r="AG604">
        <f t="shared" si="66"/>
        <v>399.62397254079974</v>
      </c>
      <c r="AH604">
        <f t="shared" si="67"/>
        <v>100.69</v>
      </c>
    </row>
    <row r="605" spans="14:34">
      <c r="N605" s="8"/>
      <c r="O605" s="8"/>
      <c r="Q605" s="8"/>
      <c r="R605" s="8"/>
      <c r="T605" s="8"/>
      <c r="U605" s="8"/>
      <c r="X605" s="8"/>
      <c r="Y605" s="8"/>
      <c r="Z605" s="8"/>
      <c r="AA605" s="8"/>
      <c r="AB605">
        <v>2008</v>
      </c>
      <c r="AC605">
        <v>5</v>
      </c>
      <c r="AD605">
        <v>2008.375</v>
      </c>
      <c r="AE605">
        <v>388.78</v>
      </c>
      <c r="AF605">
        <v>385.69</v>
      </c>
      <c r="AG605">
        <f t="shared" si="66"/>
        <v>399.89115233564104</v>
      </c>
      <c r="AH605">
        <f t="shared" si="67"/>
        <v>100.68</v>
      </c>
    </row>
    <row r="606" spans="14:34">
      <c r="N606" s="8"/>
      <c r="O606" s="8"/>
      <c r="Q606" s="8"/>
      <c r="R606" s="8"/>
      <c r="T606" s="8"/>
      <c r="U606" s="8"/>
      <c r="X606" s="8"/>
      <c r="Y606" s="8"/>
      <c r="Z606" s="8"/>
      <c r="AA606" s="8"/>
      <c r="AB606">
        <v>2008</v>
      </c>
      <c r="AC606">
        <v>6</v>
      </c>
      <c r="AD606">
        <v>2008.4583</v>
      </c>
      <c r="AE606">
        <v>387.99</v>
      </c>
      <c r="AF606">
        <v>385.68</v>
      </c>
      <c r="AG606">
        <f t="shared" si="66"/>
        <v>400.15897164403083</v>
      </c>
      <c r="AH606">
        <f t="shared" si="67"/>
        <v>101.04000000000002</v>
      </c>
    </row>
    <row r="607" spans="14:34">
      <c r="N607" s="8"/>
      <c r="O607" s="8"/>
      <c r="Q607" s="8"/>
      <c r="R607" s="8"/>
      <c r="T607" s="8"/>
      <c r="U607" s="8"/>
      <c r="X607" s="8"/>
      <c r="Y607" s="8"/>
      <c r="Z607" s="8"/>
      <c r="AA607" s="8"/>
      <c r="AB607">
        <v>2008</v>
      </c>
      <c r="AC607">
        <v>7</v>
      </c>
      <c r="AD607">
        <v>2008.5417</v>
      </c>
      <c r="AE607">
        <v>386.61</v>
      </c>
      <c r="AF607">
        <v>386.04</v>
      </c>
      <c r="AG607">
        <f t="shared" si="66"/>
        <v>400.4277546638819</v>
      </c>
      <c r="AH607">
        <f t="shared" si="67"/>
        <v>100.98000000000002</v>
      </c>
    </row>
    <row r="608" spans="14:34">
      <c r="N608" s="8"/>
      <c r="O608" s="8"/>
      <c r="Q608" s="8"/>
      <c r="R608" s="8"/>
      <c r="T608" s="8"/>
      <c r="U608" s="8"/>
      <c r="X608" s="8"/>
      <c r="Y608" s="8"/>
      <c r="Z608" s="8"/>
      <c r="AA608" s="8"/>
      <c r="AB608">
        <v>2008</v>
      </c>
      <c r="AC608">
        <v>8</v>
      </c>
      <c r="AD608">
        <v>2008.625</v>
      </c>
      <c r="AE608">
        <v>384.32</v>
      </c>
      <c r="AF608">
        <v>385.98</v>
      </c>
      <c r="AG608">
        <f t="shared" si="66"/>
        <v>400.69685836752035</v>
      </c>
      <c r="AH608">
        <f t="shared" si="67"/>
        <v>101.68</v>
      </c>
    </row>
    <row r="609" spans="14:34">
      <c r="N609" s="8"/>
      <c r="O609" s="8"/>
      <c r="Q609" s="8"/>
      <c r="R609" s="8"/>
      <c r="T609" s="8"/>
      <c r="U609" s="8"/>
      <c r="X609" s="8"/>
      <c r="Y609" s="8"/>
      <c r="Z609" s="8"/>
      <c r="AA609" s="8"/>
      <c r="AB609">
        <v>2008</v>
      </c>
      <c r="AC609">
        <v>9</v>
      </c>
      <c r="AD609">
        <v>2008.7083</v>
      </c>
      <c r="AE609">
        <v>383.41</v>
      </c>
      <c r="AF609">
        <v>386.68</v>
      </c>
      <c r="AG609">
        <f t="shared" si="66"/>
        <v>400.96660618971771</v>
      </c>
      <c r="AH609">
        <f t="shared" si="67"/>
        <v>101.49000000000001</v>
      </c>
    </row>
    <row r="610" spans="14:34">
      <c r="N610" s="8"/>
      <c r="O610" s="8"/>
      <c r="Q610" s="8"/>
      <c r="R610" s="8"/>
      <c r="T610" s="8"/>
      <c r="U610" s="8"/>
      <c r="X610" s="8"/>
      <c r="Y610" s="8"/>
      <c r="Z610" s="8"/>
      <c r="AA610" s="8"/>
      <c r="AB610">
        <v>2008</v>
      </c>
      <c r="AC610">
        <v>10</v>
      </c>
      <c r="AD610">
        <v>2008.7917</v>
      </c>
      <c r="AE610">
        <v>383.21</v>
      </c>
      <c r="AF610">
        <v>386.49</v>
      </c>
      <c r="AG610">
        <f t="shared" si="66"/>
        <v>401.2373246628726</v>
      </c>
      <c r="AH610">
        <f t="shared" si="67"/>
        <v>101.58999999999997</v>
      </c>
    </row>
    <row r="611" spans="14:34">
      <c r="N611" s="8"/>
      <c r="O611" s="8"/>
      <c r="Q611" s="8"/>
      <c r="R611" s="8"/>
      <c r="T611" s="8"/>
      <c r="U611" s="8"/>
      <c r="X611" s="8"/>
      <c r="Y611" s="8"/>
      <c r="Z611" s="8"/>
      <c r="AA611" s="8"/>
      <c r="AB611">
        <v>2008</v>
      </c>
      <c r="AC611">
        <v>11</v>
      </c>
      <c r="AD611">
        <v>2008.875</v>
      </c>
      <c r="AE611">
        <v>384.41</v>
      </c>
      <c r="AF611">
        <v>386.59</v>
      </c>
      <c r="AG611">
        <f t="shared" si="66"/>
        <v>401.50836612899445</v>
      </c>
      <c r="AH611">
        <f t="shared" si="67"/>
        <v>101.63999999999999</v>
      </c>
    </row>
    <row r="612" spans="14:34">
      <c r="N612" s="8"/>
      <c r="O612" s="8"/>
      <c r="Q612" s="8"/>
      <c r="R612" s="8"/>
      <c r="T612" s="8"/>
      <c r="U612" s="8"/>
      <c r="X612" s="8"/>
      <c r="Y612" s="8"/>
      <c r="Z612" s="8"/>
      <c r="AA612" s="8"/>
      <c r="AB612">
        <v>2008</v>
      </c>
      <c r="AC612">
        <v>12</v>
      </c>
      <c r="AD612">
        <v>2008.9583</v>
      </c>
      <c r="AE612">
        <v>385.79</v>
      </c>
      <c r="AF612">
        <v>386.64</v>
      </c>
      <c r="AG612">
        <f t="shared" si="66"/>
        <v>401.78005635184542</v>
      </c>
      <c r="AH612">
        <f t="shared" si="67"/>
        <v>101.86000000000001</v>
      </c>
    </row>
    <row r="613" spans="14:34">
      <c r="N613" s="8"/>
      <c r="O613" s="8"/>
      <c r="Q613" s="8"/>
      <c r="R613" s="8"/>
      <c r="T613" s="8"/>
      <c r="U613" s="8"/>
      <c r="X613" s="8"/>
      <c r="Y613" s="8"/>
      <c r="Z613" s="8"/>
      <c r="AA613" s="8"/>
      <c r="AB613">
        <v>2009</v>
      </c>
      <c r="AC613">
        <v>1</v>
      </c>
      <c r="AD613">
        <v>2009.0417</v>
      </c>
      <c r="AE613">
        <v>387.17</v>
      </c>
      <c r="AF613">
        <v>386.86</v>
      </c>
      <c r="AG613">
        <f t="shared" si="66"/>
        <v>402.05272421511842</v>
      </c>
      <c r="AH613">
        <f t="shared" si="67"/>
        <v>101.81</v>
      </c>
    </row>
    <row r="614" spans="14:34">
      <c r="N614" s="8"/>
      <c r="O614" s="8"/>
      <c r="Q614" s="8"/>
      <c r="R614" s="8"/>
      <c r="T614" s="8"/>
      <c r="U614" s="8"/>
      <c r="X614" s="8"/>
      <c r="Y614" s="8"/>
      <c r="Z614" s="8"/>
      <c r="AA614" s="8"/>
      <c r="AB614">
        <v>2009</v>
      </c>
      <c r="AC614">
        <v>2</v>
      </c>
      <c r="AD614">
        <v>2009.125</v>
      </c>
      <c r="AE614">
        <v>387.7</v>
      </c>
      <c r="AF614">
        <v>386.81</v>
      </c>
      <c r="AG614">
        <f t="shared" si="66"/>
        <v>402.32571739716769</v>
      </c>
      <c r="AH614">
        <f t="shared" si="67"/>
        <v>102.54000000000002</v>
      </c>
    </row>
    <row r="615" spans="14:34">
      <c r="N615" s="8"/>
      <c r="O615" s="8"/>
      <c r="Q615" s="8"/>
      <c r="R615" s="8"/>
      <c r="T615" s="8"/>
      <c r="U615" s="8"/>
      <c r="X615" s="8"/>
      <c r="Y615" s="8"/>
      <c r="Z615" s="8"/>
      <c r="AA615" s="8"/>
      <c r="AB615">
        <v>2009</v>
      </c>
      <c r="AC615">
        <v>3</v>
      </c>
      <c r="AD615">
        <v>2009.2083</v>
      </c>
      <c r="AE615">
        <v>389.04</v>
      </c>
      <c r="AF615">
        <v>387.54</v>
      </c>
      <c r="AG615">
        <f t="shared" si="66"/>
        <v>402.59936400751474</v>
      </c>
      <c r="AH615">
        <f t="shared" si="67"/>
        <v>102.14999999999998</v>
      </c>
    </row>
    <row r="616" spans="14:34">
      <c r="N616" s="8"/>
      <c r="O616" s="8"/>
      <c r="Q616" s="8"/>
      <c r="R616" s="8"/>
      <c r="T616" s="8"/>
      <c r="U616" s="8"/>
      <c r="X616" s="8"/>
      <c r="Y616" s="8"/>
      <c r="Z616" s="8"/>
      <c r="AA616" s="8"/>
      <c r="AB616">
        <v>2009</v>
      </c>
      <c r="AC616">
        <v>4</v>
      </c>
      <c r="AD616">
        <v>2009.2917</v>
      </c>
      <c r="AE616">
        <v>389.76</v>
      </c>
      <c r="AF616">
        <v>387.15</v>
      </c>
      <c r="AG616">
        <f t="shared" si="66"/>
        <v>402.87399529807976</v>
      </c>
      <c r="AH616">
        <f t="shared" si="67"/>
        <v>102.24000000000001</v>
      </c>
    </row>
    <row r="617" spans="14:34">
      <c r="N617" s="8"/>
      <c r="O617" s="8"/>
      <c r="Q617" s="8"/>
      <c r="R617" s="8"/>
      <c r="T617" s="8"/>
      <c r="U617" s="8"/>
      <c r="X617" s="8"/>
      <c r="Y617" s="8"/>
      <c r="Z617" s="8"/>
      <c r="AA617" s="8"/>
      <c r="AB617">
        <v>2009</v>
      </c>
      <c r="AC617">
        <v>5</v>
      </c>
      <c r="AD617">
        <v>2009.375</v>
      </c>
      <c r="AE617">
        <v>390.36</v>
      </c>
      <c r="AF617">
        <v>387.24</v>
      </c>
      <c r="AG617">
        <f t="shared" si="66"/>
        <v>403.14895424997633</v>
      </c>
      <c r="AH617">
        <f t="shared" si="67"/>
        <v>102.45999999999998</v>
      </c>
    </row>
    <row r="618" spans="14:34">
      <c r="N618" s="8"/>
      <c r="O618" s="8"/>
      <c r="Q618" s="8"/>
      <c r="R618" s="8"/>
      <c r="T618" s="8"/>
      <c r="U618" s="8"/>
      <c r="X618" s="8"/>
      <c r="Y618" s="8"/>
      <c r="Z618" s="8"/>
      <c r="AA618" s="8"/>
      <c r="AB618">
        <v>2009</v>
      </c>
      <c r="AC618">
        <v>6</v>
      </c>
      <c r="AD618">
        <v>2009.4583</v>
      </c>
      <c r="AE618">
        <v>389.7</v>
      </c>
      <c r="AF618">
        <v>387.46</v>
      </c>
      <c r="AG618">
        <f t="shared" si="66"/>
        <v>403.42457133537846</v>
      </c>
      <c r="AH618">
        <f t="shared" si="67"/>
        <v>102.76999999999998</v>
      </c>
    </row>
    <row r="619" spans="14:34">
      <c r="N619" s="8"/>
      <c r="O619" s="8"/>
      <c r="Q619" s="8"/>
      <c r="R619" s="8"/>
      <c r="T619" s="8"/>
      <c r="U619" s="8"/>
      <c r="X619" s="8"/>
      <c r="Y619" s="8"/>
      <c r="Z619" s="8"/>
      <c r="AA619" s="8"/>
      <c r="AB619">
        <v>2009</v>
      </c>
      <c r="AC619">
        <v>7</v>
      </c>
      <c r="AD619">
        <v>2009.5417</v>
      </c>
      <c r="AE619">
        <v>388.24</v>
      </c>
      <c r="AF619">
        <v>387.77</v>
      </c>
      <c r="AG619">
        <f t="shared" si="66"/>
        <v>403.70118019148498</v>
      </c>
      <c r="AH619">
        <f t="shared" si="67"/>
        <v>102.99000000000001</v>
      </c>
    </row>
    <row r="620" spans="14:34">
      <c r="N620" s="8"/>
      <c r="O620" s="8"/>
      <c r="Q620" s="8"/>
      <c r="R620" s="8"/>
      <c r="T620" s="8"/>
      <c r="U620" s="8"/>
      <c r="X620" s="8"/>
      <c r="Y620" s="8"/>
      <c r="Z620" s="8"/>
      <c r="AA620" s="8"/>
      <c r="AB620">
        <v>2009</v>
      </c>
      <c r="AC620">
        <v>8</v>
      </c>
      <c r="AD620">
        <v>2009.625</v>
      </c>
      <c r="AE620">
        <v>386.29</v>
      </c>
      <c r="AF620">
        <v>387.99</v>
      </c>
      <c r="AG620">
        <f t="shared" si="66"/>
        <v>403.97811906834818</v>
      </c>
      <c r="AH620">
        <f t="shared" si="67"/>
        <v>103.22000000000003</v>
      </c>
    </row>
    <row r="621" spans="14:34">
      <c r="N621" s="8"/>
      <c r="O621" s="8"/>
      <c r="Q621" s="8"/>
      <c r="R621" s="8"/>
      <c r="T621" s="8"/>
      <c r="U621" s="8"/>
      <c r="X621" s="8"/>
      <c r="Y621" s="8"/>
      <c r="Z621" s="8"/>
      <c r="AA621" s="8"/>
      <c r="AB621">
        <v>2009</v>
      </c>
      <c r="AC621">
        <v>9</v>
      </c>
      <c r="AD621">
        <v>2009.7083</v>
      </c>
      <c r="AE621">
        <v>384.95</v>
      </c>
      <c r="AF621">
        <v>388.22</v>
      </c>
      <c r="AG621">
        <f t="shared" si="66"/>
        <v>404.25572081780609</v>
      </c>
      <c r="AH621">
        <f t="shared" si="67"/>
        <v>102.88</v>
      </c>
    </row>
    <row r="622" spans="14:34">
      <c r="N622" s="8"/>
      <c r="O622" s="8"/>
      <c r="Q622" s="8"/>
      <c r="R622" s="8"/>
      <c r="T622" s="8"/>
      <c r="U622" s="8"/>
      <c r="X622" s="8"/>
      <c r="Y622" s="8"/>
      <c r="Z622" s="8"/>
      <c r="AA622" s="8"/>
      <c r="AB622">
        <v>2009</v>
      </c>
      <c r="AC622">
        <v>10</v>
      </c>
      <c r="AD622">
        <v>2009.7917</v>
      </c>
      <c r="AE622">
        <v>384.64</v>
      </c>
      <c r="AF622">
        <v>387.88</v>
      </c>
      <c r="AG622">
        <f t="shared" si="66"/>
        <v>404.53432147951366</v>
      </c>
      <c r="AH622">
        <f t="shared" si="67"/>
        <v>103.36000000000001</v>
      </c>
    </row>
    <row r="623" spans="14:34">
      <c r="N623" s="8"/>
      <c r="O623" s="8"/>
      <c r="Q623" s="8"/>
      <c r="R623" s="8"/>
      <c r="T623" s="8"/>
      <c r="U623" s="8"/>
      <c r="X623" s="8"/>
      <c r="Y623" s="8"/>
      <c r="Z623" s="8"/>
      <c r="AA623" s="8"/>
      <c r="AB623">
        <v>2009</v>
      </c>
      <c r="AC623">
        <v>11</v>
      </c>
      <c r="AD623">
        <v>2009.875</v>
      </c>
      <c r="AE623">
        <v>386.23</v>
      </c>
      <c r="AF623">
        <v>388.36</v>
      </c>
      <c r="AG623">
        <f t="shared" si="66"/>
        <v>404.81325453839122</v>
      </c>
      <c r="AH623">
        <f t="shared" si="67"/>
        <v>103.43</v>
      </c>
    </row>
    <row r="624" spans="14:34">
      <c r="N624" s="8"/>
      <c r="O624" s="8"/>
      <c r="Q624" s="8"/>
      <c r="R624" s="8"/>
      <c r="T624" s="8"/>
      <c r="U624" s="8"/>
      <c r="X624" s="8"/>
      <c r="Y624" s="8"/>
      <c r="Z624" s="8"/>
      <c r="AA624" s="8"/>
      <c r="AB624">
        <v>2009</v>
      </c>
      <c r="AC624">
        <v>12</v>
      </c>
      <c r="AD624">
        <v>2009.9583</v>
      </c>
      <c r="AE624">
        <v>387.63</v>
      </c>
      <c r="AF624">
        <v>388.43</v>
      </c>
      <c r="AG624">
        <f t="shared" si="66"/>
        <v>405.09285524307774</v>
      </c>
      <c r="AH624">
        <f t="shared" si="67"/>
        <v>103.62</v>
      </c>
    </row>
    <row r="625" spans="14:34">
      <c r="N625" s="8"/>
      <c r="O625" s="8"/>
      <c r="Q625" s="8"/>
      <c r="R625" s="8"/>
      <c r="T625" s="8"/>
      <c r="U625" s="8"/>
      <c r="X625" s="8"/>
      <c r="Y625" s="8"/>
      <c r="Z625" s="8"/>
      <c r="AA625" s="8"/>
      <c r="AB625">
        <v>2010</v>
      </c>
      <c r="AC625">
        <v>1</v>
      </c>
      <c r="AD625">
        <v>2010.0417</v>
      </c>
      <c r="AE625">
        <v>388.91</v>
      </c>
      <c r="AF625">
        <v>388.62</v>
      </c>
      <c r="AG625">
        <f t="shared" si="66"/>
        <v>405.3734620529824</v>
      </c>
      <c r="AH625">
        <f t="shared" si="67"/>
        <v>104.47000000000003</v>
      </c>
    </row>
    <row r="626" spans="14:34">
      <c r="N626" s="8"/>
      <c r="O626" s="8"/>
      <c r="Q626" s="8"/>
      <c r="R626" s="8"/>
      <c r="T626" s="8"/>
      <c r="U626" s="8"/>
      <c r="X626" s="8"/>
      <c r="Y626" s="8"/>
      <c r="Z626" s="8"/>
      <c r="AA626" s="8"/>
      <c r="AB626">
        <v>2010</v>
      </c>
      <c r="AC626">
        <v>2</v>
      </c>
      <c r="AD626">
        <v>2010.125</v>
      </c>
      <c r="AE626">
        <v>390.41</v>
      </c>
      <c r="AF626">
        <v>389.47</v>
      </c>
      <c r="AG626">
        <f t="shared" si="66"/>
        <v>405.65440365358415</v>
      </c>
      <c r="AH626">
        <f t="shared" si="67"/>
        <v>104.85000000000002</v>
      </c>
    </row>
    <row r="627" spans="14:34">
      <c r="N627" s="8"/>
      <c r="O627" s="8"/>
      <c r="Q627" s="8"/>
      <c r="R627" s="8"/>
      <c r="T627" s="8"/>
      <c r="U627" s="8"/>
      <c r="X627" s="8"/>
      <c r="Y627" s="8"/>
      <c r="Z627" s="8"/>
      <c r="AA627" s="8"/>
      <c r="AB627">
        <v>2010</v>
      </c>
      <c r="AC627">
        <v>3</v>
      </c>
      <c r="AD627">
        <v>2010.2083</v>
      </c>
      <c r="AE627">
        <v>391.37</v>
      </c>
      <c r="AF627">
        <v>389.85</v>
      </c>
      <c r="AG627">
        <f t="shared" si="66"/>
        <v>405.93601770758005</v>
      </c>
      <c r="AH627">
        <f t="shared" si="67"/>
        <v>105.12</v>
      </c>
    </row>
    <row r="628" spans="14:34">
      <c r="N628" s="8"/>
      <c r="O628" s="8"/>
      <c r="Q628" s="8"/>
      <c r="R628" s="8"/>
      <c r="T628" s="8"/>
      <c r="U628" s="8"/>
      <c r="X628" s="8"/>
      <c r="Y628" s="8"/>
      <c r="Z628" s="8"/>
      <c r="AA628" s="8"/>
      <c r="AB628">
        <v>2010</v>
      </c>
      <c r="AC628">
        <v>4</v>
      </c>
      <c r="AD628">
        <v>2010.2917</v>
      </c>
      <c r="AE628">
        <v>392.67</v>
      </c>
      <c r="AF628">
        <v>390.12</v>
      </c>
      <c r="AG628">
        <f t="shared" si="66"/>
        <v>406.2186451115594</v>
      </c>
      <c r="AH628">
        <f t="shared" si="67"/>
        <v>105.08999999999997</v>
      </c>
    </row>
    <row r="629" spans="14:34">
      <c r="N629" s="8"/>
      <c r="O629" s="8"/>
      <c r="Q629" s="8"/>
      <c r="R629" s="8"/>
      <c r="T629" s="8"/>
      <c r="U629" s="8"/>
      <c r="X629" s="8"/>
      <c r="Y629" s="8"/>
      <c r="Z629" s="8"/>
      <c r="AA629" s="8"/>
      <c r="AB629">
        <v>2010</v>
      </c>
      <c r="AC629">
        <v>5</v>
      </c>
      <c r="AD629">
        <v>2010.375</v>
      </c>
      <c r="AE629">
        <v>393.21</v>
      </c>
      <c r="AF629">
        <v>390.09</v>
      </c>
      <c r="AG629">
        <f t="shared" si="66"/>
        <v>406.50160971699648</v>
      </c>
      <c r="AH629">
        <f t="shared" si="67"/>
        <v>105.10000000000002</v>
      </c>
    </row>
    <row r="630" spans="14:34">
      <c r="N630" s="8"/>
      <c r="O630" s="8"/>
      <c r="Q630" s="8"/>
      <c r="R630" s="8"/>
      <c r="T630" s="8"/>
      <c r="U630" s="8"/>
      <c r="X630" s="8"/>
      <c r="Y630" s="8"/>
      <c r="Z630" s="8"/>
      <c r="AA630" s="8"/>
      <c r="AB630">
        <v>2010</v>
      </c>
      <c r="AC630">
        <v>6</v>
      </c>
      <c r="AD630">
        <v>2010.4583</v>
      </c>
      <c r="AE630">
        <v>392.38</v>
      </c>
      <c r="AF630">
        <v>390.1</v>
      </c>
      <c r="AG630">
        <f t="shared" si="66"/>
        <v>406.78525161803151</v>
      </c>
      <c r="AH630">
        <f t="shared" si="67"/>
        <v>104.93</v>
      </c>
    </row>
    <row r="631" spans="14:34">
      <c r="N631" s="8"/>
      <c r="O631" s="8"/>
      <c r="Q631" s="8"/>
      <c r="R631" s="8"/>
      <c r="T631" s="8"/>
      <c r="U631" s="8"/>
      <c r="X631" s="8"/>
      <c r="Y631" s="8"/>
      <c r="Z631" s="8"/>
      <c r="AA631" s="8"/>
      <c r="AB631">
        <v>2010</v>
      </c>
      <c r="AC631">
        <v>7</v>
      </c>
      <c r="AD631">
        <v>2010.5417</v>
      </c>
      <c r="AE631">
        <v>390.41</v>
      </c>
      <c r="AF631">
        <v>389.93</v>
      </c>
      <c r="AG631">
        <f t="shared" si="66"/>
        <v>407.06991416598174</v>
      </c>
      <c r="AH631">
        <f t="shared" si="67"/>
        <v>105.20999999999998</v>
      </c>
    </row>
    <row r="632" spans="14:34">
      <c r="N632" s="8"/>
      <c r="O632" s="8"/>
      <c r="Q632" s="8"/>
      <c r="R632" s="8"/>
      <c r="T632" s="8"/>
      <c r="U632" s="8"/>
      <c r="X632" s="8"/>
      <c r="Y632" s="8"/>
      <c r="Z632" s="8"/>
      <c r="AA632" s="8"/>
      <c r="AB632">
        <v>2010</v>
      </c>
      <c r="AC632">
        <v>8</v>
      </c>
      <c r="AD632">
        <v>2010.625</v>
      </c>
      <c r="AE632">
        <v>388.54</v>
      </c>
      <c r="AF632">
        <v>390.21</v>
      </c>
      <c r="AG632">
        <f t="shared" si="66"/>
        <v>407.35491634351143</v>
      </c>
      <c r="AH632">
        <f t="shared" si="67"/>
        <v>105.32</v>
      </c>
    </row>
    <row r="633" spans="14:34">
      <c r="N633" s="8"/>
      <c r="O633" s="8"/>
      <c r="Q633" s="8"/>
      <c r="R633" s="8"/>
      <c r="T633" s="8"/>
      <c r="U633" s="8"/>
      <c r="X633" s="8"/>
      <c r="Y633" s="8"/>
      <c r="Z633" s="8"/>
      <c r="AA633" s="8"/>
      <c r="AB633">
        <v>2010</v>
      </c>
      <c r="AC633">
        <v>9</v>
      </c>
      <c r="AD633">
        <v>2010.7083</v>
      </c>
      <c r="AE633">
        <v>387.03</v>
      </c>
      <c r="AF633">
        <v>390.32</v>
      </c>
      <c r="AG633">
        <f t="shared" si="66"/>
        <v>407.64060069371055</v>
      </c>
      <c r="AH633">
        <f t="shared" si="67"/>
        <v>105.72000000000003</v>
      </c>
    </row>
    <row r="634" spans="14:34">
      <c r="N634" s="8"/>
      <c r="O634" s="8"/>
      <c r="Q634" s="8"/>
      <c r="R634" s="8"/>
      <c r="T634" s="8"/>
      <c r="U634" s="8"/>
      <c r="X634" s="8"/>
      <c r="Y634" s="8"/>
      <c r="Z634" s="8"/>
      <c r="AA634" s="8"/>
      <c r="AB634">
        <v>2010</v>
      </c>
      <c r="AC634">
        <v>10</v>
      </c>
      <c r="AD634">
        <v>2010.7917</v>
      </c>
      <c r="AE634">
        <v>387.43</v>
      </c>
      <c r="AF634">
        <v>390.72</v>
      </c>
      <c r="AG634">
        <f t="shared" si="66"/>
        <v>407.92731304030121</v>
      </c>
      <c r="AH634">
        <f t="shared" si="67"/>
        <v>105.99000000000001</v>
      </c>
    </row>
    <row r="635" spans="14:34">
      <c r="N635" s="8"/>
      <c r="O635" s="8"/>
      <c r="Q635" s="8"/>
      <c r="R635" s="8"/>
      <c r="T635" s="8"/>
      <c r="U635" s="8"/>
      <c r="X635" s="8"/>
      <c r="Y635" s="8"/>
      <c r="Z635" s="8"/>
      <c r="AA635" s="8"/>
      <c r="AB635">
        <v>2010</v>
      </c>
      <c r="AC635">
        <v>11</v>
      </c>
      <c r="AD635">
        <v>2010.875</v>
      </c>
      <c r="AE635">
        <v>388.87</v>
      </c>
      <c r="AF635">
        <v>390.99</v>
      </c>
      <c r="AG635">
        <f t="shared" si="66"/>
        <v>408.21436746207667</v>
      </c>
      <c r="AH635">
        <f t="shared" si="67"/>
        <v>105.80000000000001</v>
      </c>
    </row>
    <row r="636" spans="14:34">
      <c r="N636" s="8"/>
      <c r="O636" s="8"/>
      <c r="Q636" s="8"/>
      <c r="R636" s="8"/>
      <c r="T636" s="8"/>
      <c r="U636" s="8"/>
      <c r="X636" s="8"/>
      <c r="Y636" s="8"/>
      <c r="Z636" s="8"/>
      <c r="AA636" s="8"/>
      <c r="AB636">
        <v>2010</v>
      </c>
      <c r="AC636">
        <v>12</v>
      </c>
      <c r="AD636">
        <v>2010.9583</v>
      </c>
      <c r="AE636">
        <v>389.99</v>
      </c>
      <c r="AF636">
        <v>390.8</v>
      </c>
      <c r="AG636">
        <f t="shared" si="66"/>
        <v>408.50210896871192</v>
      </c>
      <c r="AH636">
        <f t="shared" si="67"/>
        <v>106.19</v>
      </c>
    </row>
    <row r="637" spans="14:34">
      <c r="N637" s="8"/>
      <c r="O637" s="8"/>
      <c r="Q637" s="8"/>
      <c r="R637" s="8"/>
      <c r="T637" s="8"/>
      <c r="U637" s="8"/>
      <c r="X637" s="8"/>
      <c r="Y637" s="8"/>
      <c r="Z637" s="8"/>
      <c r="AA637" s="8"/>
      <c r="AB637">
        <v>2011</v>
      </c>
      <c r="AC637">
        <v>1</v>
      </c>
      <c r="AD637">
        <v>2011.0417</v>
      </c>
      <c r="AE637">
        <v>391.5</v>
      </c>
      <c r="AF637">
        <v>391.19</v>
      </c>
      <c r="AG637">
        <f t="shared" si="66"/>
        <v>408.79088587413793</v>
      </c>
      <c r="AH637">
        <f t="shared" si="67"/>
        <v>106.12</v>
      </c>
    </row>
    <row r="638" spans="14:34">
      <c r="N638" s="8"/>
      <c r="O638" s="8"/>
      <c r="Q638" s="8"/>
      <c r="R638" s="8"/>
      <c r="T638" s="8"/>
      <c r="U638" s="8"/>
      <c r="X638" s="8"/>
      <c r="Y638" s="8"/>
      <c r="Z638" s="8"/>
      <c r="AA638" s="8"/>
      <c r="AB638">
        <v>2011</v>
      </c>
      <c r="AC638">
        <v>2</v>
      </c>
      <c r="AD638">
        <v>2011.125</v>
      </c>
      <c r="AE638">
        <v>392.05</v>
      </c>
      <c r="AF638">
        <v>391.12</v>
      </c>
      <c r="AG638">
        <f t="shared" si="66"/>
        <v>409.08000731796363</v>
      </c>
      <c r="AH638">
        <f t="shared" si="67"/>
        <v>106.26999999999998</v>
      </c>
    </row>
    <row r="639" spans="14:34">
      <c r="N639" s="8"/>
      <c r="O639" s="8"/>
      <c r="Q639" s="8"/>
      <c r="R639" s="8"/>
      <c r="T639" s="8"/>
      <c r="U639" s="8"/>
      <c r="X639" s="8"/>
      <c r="Y639" s="8"/>
      <c r="Z639" s="8"/>
      <c r="AA639" s="8"/>
      <c r="AB639">
        <v>2011</v>
      </c>
      <c r="AC639">
        <v>3</v>
      </c>
      <c r="AD639">
        <v>2011.2083</v>
      </c>
      <c r="AE639">
        <v>392.8</v>
      </c>
      <c r="AF639">
        <v>391.27</v>
      </c>
      <c r="AG639">
        <f t="shared" si="66"/>
        <v>409.36982079421108</v>
      </c>
      <c r="AH639">
        <f t="shared" si="67"/>
        <v>105.82999999999998</v>
      </c>
    </row>
    <row r="640" spans="14:34">
      <c r="N640" s="8"/>
      <c r="O640" s="8"/>
      <c r="Q640" s="8"/>
      <c r="R640" s="8"/>
      <c r="T640" s="8"/>
      <c r="U640" s="8"/>
      <c r="X640" s="8"/>
      <c r="Y640" s="8"/>
      <c r="Z640" s="8"/>
      <c r="AA640" s="8"/>
      <c r="AB640">
        <v>2011</v>
      </c>
      <c r="AC640">
        <v>4</v>
      </c>
      <c r="AD640">
        <v>2011.2917</v>
      </c>
      <c r="AE640">
        <v>393.44</v>
      </c>
      <c r="AF640">
        <v>390.83</v>
      </c>
      <c r="AG640">
        <f t="shared" si="66"/>
        <v>409.66067712495021</v>
      </c>
      <c r="AH640">
        <f t="shared" si="67"/>
        <v>106.24000000000001</v>
      </c>
    </row>
    <row r="641" spans="14:34">
      <c r="N641" s="8"/>
      <c r="O641" s="8"/>
      <c r="Q641" s="8"/>
      <c r="R641" s="8"/>
      <c r="T641" s="8"/>
      <c r="U641" s="8"/>
      <c r="X641" s="8"/>
      <c r="Y641" s="8"/>
      <c r="Z641" s="8"/>
      <c r="AA641" s="8"/>
      <c r="AB641">
        <v>2011</v>
      </c>
      <c r="AC641">
        <v>5</v>
      </c>
      <c r="AD641">
        <v>2011.375</v>
      </c>
      <c r="AE641">
        <v>394.41</v>
      </c>
      <c r="AF641">
        <v>391.24</v>
      </c>
      <c r="AG641">
        <f t="shared" si="66"/>
        <v>409.95188047504257</v>
      </c>
      <c r="AH641">
        <f t="shared" si="67"/>
        <v>106.63999999999999</v>
      </c>
    </row>
    <row r="642" spans="14:34">
      <c r="N642" s="8"/>
      <c r="O642" s="8"/>
      <c r="Q642" s="8"/>
      <c r="R642" s="8"/>
      <c r="T642" s="8"/>
      <c r="U642" s="8"/>
      <c r="X642" s="8"/>
      <c r="Y642" s="8"/>
      <c r="Z642" s="8"/>
      <c r="AA642" s="8"/>
      <c r="AB642">
        <v>2011</v>
      </c>
      <c r="AC642">
        <v>6</v>
      </c>
      <c r="AD642">
        <v>2011.4583</v>
      </c>
      <c r="AE642">
        <v>393.95</v>
      </c>
      <c r="AF642">
        <v>391.64</v>
      </c>
      <c r="AG642">
        <f t="shared" si="66"/>
        <v>410.24378084074522</v>
      </c>
      <c r="AH642">
        <f t="shared" si="67"/>
        <v>107.25</v>
      </c>
    </row>
    <row r="643" spans="14:34">
      <c r="N643" s="8"/>
      <c r="O643" s="8"/>
      <c r="Q643" s="8"/>
      <c r="R643" s="8"/>
      <c r="T643" s="8"/>
      <c r="U643" s="8"/>
      <c r="X643" s="8"/>
      <c r="Y643" s="8"/>
      <c r="Z643" s="8"/>
      <c r="AA643" s="8"/>
      <c r="AB643">
        <v>2011</v>
      </c>
      <c r="AC643">
        <v>7</v>
      </c>
      <c r="AD643">
        <v>2011.5417</v>
      </c>
      <c r="AE643">
        <v>392.72</v>
      </c>
      <c r="AF643">
        <v>392.25</v>
      </c>
      <c r="AG643">
        <f t="shared" ref="AG643:AG706" si="68">288+1.0373E-23*EXP(0.0287*AD643)</f>
        <v>410.53673157032898</v>
      </c>
      <c r="AH643">
        <f t="shared" si="67"/>
        <v>107.04000000000002</v>
      </c>
    </row>
    <row r="644" spans="14:34">
      <c r="N644" s="8"/>
      <c r="O644" s="8"/>
      <c r="Q644" s="8"/>
      <c r="R644" s="8"/>
      <c r="T644" s="8"/>
      <c r="U644" s="8"/>
      <c r="X644" s="8"/>
      <c r="Y644" s="8"/>
      <c r="Z644" s="8"/>
      <c r="AA644" s="8"/>
      <c r="AB644">
        <v>2011</v>
      </c>
      <c r="AC644">
        <v>8</v>
      </c>
      <c r="AD644">
        <v>2011.625</v>
      </c>
      <c r="AE644">
        <v>390.33</v>
      </c>
      <c r="AF644">
        <v>392.04</v>
      </c>
      <c r="AG644">
        <f t="shared" si="68"/>
        <v>410.83003181808283</v>
      </c>
      <c r="AH644">
        <f t="shared" ref="AH644:AH707" si="69">AF645-285</f>
        <v>107.60000000000002</v>
      </c>
    </row>
    <row r="645" spans="14:34">
      <c r="N645" s="8"/>
      <c r="O645" s="8"/>
      <c r="Q645" s="8"/>
      <c r="R645" s="8"/>
      <c r="T645" s="8"/>
      <c r="U645" s="8"/>
      <c r="X645" s="8"/>
      <c r="Y645" s="8"/>
      <c r="Z645" s="8"/>
      <c r="AA645" s="8"/>
      <c r="AB645">
        <v>2011</v>
      </c>
      <c r="AC645">
        <v>9</v>
      </c>
      <c r="AD645">
        <v>2011.7083</v>
      </c>
      <c r="AE645">
        <v>389.28</v>
      </c>
      <c r="AF645">
        <v>392.6</v>
      </c>
      <c r="AG645">
        <f t="shared" si="68"/>
        <v>411.12403410051832</v>
      </c>
      <c r="AH645">
        <f t="shared" si="69"/>
        <v>107.52999999999997</v>
      </c>
    </row>
    <row r="646" spans="14:34">
      <c r="N646" s="8"/>
      <c r="O646" s="8"/>
      <c r="Q646" s="8"/>
      <c r="R646" s="8"/>
      <c r="T646" s="8"/>
      <c r="U646" s="8"/>
      <c r="X646" s="8"/>
      <c r="Y646" s="8"/>
      <c r="Z646" s="8"/>
      <c r="AA646" s="8"/>
      <c r="AB646">
        <v>2011</v>
      </c>
      <c r="AC646">
        <v>10</v>
      </c>
      <c r="AD646">
        <v>2011.7917</v>
      </c>
      <c r="AE646">
        <v>389.19</v>
      </c>
      <c r="AF646">
        <v>392.53</v>
      </c>
      <c r="AG646">
        <f t="shared" si="68"/>
        <v>411.41909431029649</v>
      </c>
      <c r="AH646">
        <f t="shared" si="69"/>
        <v>107.63999999999999</v>
      </c>
    </row>
    <row r="647" spans="14:34">
      <c r="N647" s="8"/>
      <c r="O647" s="8"/>
      <c r="Q647" s="8"/>
      <c r="R647" s="8"/>
      <c r="T647" s="8"/>
      <c r="U647" s="8"/>
      <c r="X647" s="8"/>
      <c r="Y647" s="8"/>
      <c r="Z647" s="8"/>
      <c r="AA647" s="8"/>
      <c r="AB647">
        <v>2011</v>
      </c>
      <c r="AC647">
        <v>11</v>
      </c>
      <c r="AD647">
        <v>2011.875</v>
      </c>
      <c r="AE647">
        <v>390.48</v>
      </c>
      <c r="AF647">
        <v>392.64</v>
      </c>
      <c r="AG647">
        <f t="shared" si="68"/>
        <v>411.71450655505663</v>
      </c>
      <c r="AH647">
        <f t="shared" si="69"/>
        <v>107.86000000000001</v>
      </c>
    </row>
    <row r="648" spans="14:34">
      <c r="N648" s="8"/>
      <c r="O648" s="8"/>
      <c r="Q648" s="8"/>
      <c r="R648" s="8"/>
      <c r="T648" s="8"/>
      <c r="U648" s="8"/>
      <c r="X648" s="8"/>
      <c r="Y648" s="8"/>
      <c r="Z648" s="8"/>
      <c r="AA648" s="8"/>
      <c r="AB648">
        <v>2011</v>
      </c>
      <c r="AC648">
        <v>12</v>
      </c>
      <c r="AD648">
        <v>2011.9583</v>
      </c>
      <c r="AE648">
        <v>392.06</v>
      </c>
      <c r="AF648">
        <v>392.86</v>
      </c>
      <c r="AG648">
        <f t="shared" si="68"/>
        <v>412.01062588971115</v>
      </c>
      <c r="AH648">
        <f t="shared" si="69"/>
        <v>108.07</v>
      </c>
    </row>
    <row r="649" spans="14:34">
      <c r="N649" s="8"/>
      <c r="O649" s="8"/>
      <c r="Q649" s="8"/>
      <c r="R649" s="8"/>
      <c r="T649" s="8"/>
      <c r="U649" s="8"/>
      <c r="X649" s="8"/>
      <c r="Y649" s="8"/>
      <c r="Z649" s="8"/>
      <c r="AA649" s="8"/>
      <c r="AB649">
        <v>2012</v>
      </c>
      <c r="AC649">
        <v>1</v>
      </c>
      <c r="AD649">
        <v>2012.0417</v>
      </c>
      <c r="AE649">
        <v>393.31</v>
      </c>
      <c r="AF649">
        <v>393.07</v>
      </c>
      <c r="AG649">
        <f t="shared" si="68"/>
        <v>412.30781076963456</v>
      </c>
      <c r="AH649">
        <f t="shared" si="69"/>
        <v>108.19999999999999</v>
      </c>
    </row>
    <row r="650" spans="14:34">
      <c r="N650" s="8"/>
      <c r="O650" s="8"/>
      <c r="Q650" s="8"/>
      <c r="R650" s="8"/>
      <c r="T650" s="8"/>
      <c r="U650" s="8"/>
      <c r="X650" s="8"/>
      <c r="Y650" s="8"/>
      <c r="Z650" s="8"/>
      <c r="AA650" s="8"/>
      <c r="AB650">
        <v>2012</v>
      </c>
      <c r="AC650">
        <v>2</v>
      </c>
      <c r="AD650">
        <v>2012.125</v>
      </c>
      <c r="AE650">
        <v>394.04</v>
      </c>
      <c r="AF650">
        <v>393.2</v>
      </c>
      <c r="AG650">
        <f t="shared" si="68"/>
        <v>412.60535021947328</v>
      </c>
      <c r="AH650">
        <f t="shared" si="69"/>
        <v>107.99000000000001</v>
      </c>
    </row>
    <row r="651" spans="14:34">
      <c r="N651" s="8"/>
      <c r="O651" s="8"/>
      <c r="Q651" s="8"/>
      <c r="R651" s="8"/>
      <c r="T651" s="8"/>
      <c r="U651" s="8"/>
      <c r="X651" s="8"/>
      <c r="Y651" s="8"/>
      <c r="Z651" s="8"/>
      <c r="AA651" s="8"/>
      <c r="AB651">
        <v>2012</v>
      </c>
      <c r="AC651">
        <v>3</v>
      </c>
      <c r="AD651">
        <v>2012.2083</v>
      </c>
      <c r="AE651">
        <v>394.59</v>
      </c>
      <c r="AF651">
        <v>392.99</v>
      </c>
      <c r="AG651">
        <f t="shared" si="68"/>
        <v>412.90360185082068</v>
      </c>
      <c r="AH651">
        <f t="shared" si="69"/>
        <v>108.64999999999998</v>
      </c>
    </row>
    <row r="652" spans="14:34">
      <c r="N652" s="8"/>
      <c r="O652" s="8"/>
      <c r="Q652" s="8"/>
      <c r="R652" s="8"/>
      <c r="T652" s="8"/>
      <c r="U652" s="8"/>
      <c r="X652" s="8"/>
      <c r="Y652" s="8"/>
      <c r="Z652" s="8"/>
      <c r="AA652" s="8"/>
      <c r="AB652">
        <v>2012</v>
      </c>
      <c r="AC652">
        <v>4</v>
      </c>
      <c r="AD652">
        <v>2012.2917</v>
      </c>
      <c r="AE652">
        <v>396.38</v>
      </c>
      <c r="AF652">
        <v>393.65</v>
      </c>
      <c r="AG652">
        <f t="shared" si="68"/>
        <v>413.20292670021649</v>
      </c>
      <c r="AH652">
        <f t="shared" si="69"/>
        <v>108.73000000000002</v>
      </c>
    </row>
    <row r="653" spans="14:34">
      <c r="N653" s="8"/>
      <c r="O653" s="8"/>
      <c r="Q653" s="8"/>
      <c r="R653" s="8"/>
      <c r="T653" s="8"/>
      <c r="U653" s="8"/>
      <c r="X653" s="8"/>
      <c r="Y653" s="8"/>
      <c r="Z653" s="8"/>
      <c r="AA653" s="8"/>
      <c r="AB653">
        <v>2012</v>
      </c>
      <c r="AC653">
        <v>5</v>
      </c>
      <c r="AD653">
        <v>2012.375</v>
      </c>
      <c r="AE653">
        <v>396.93</v>
      </c>
      <c r="AF653">
        <v>393.73</v>
      </c>
      <c r="AG653">
        <f t="shared" si="68"/>
        <v>413.50260867271641</v>
      </c>
      <c r="AH653">
        <f t="shared" si="69"/>
        <v>108.63</v>
      </c>
    </row>
    <row r="654" spans="14:34">
      <c r="N654" s="8"/>
      <c r="O654" s="8"/>
      <c r="Q654" s="8"/>
      <c r="R654" s="8"/>
      <c r="T654" s="8"/>
      <c r="U654" s="8"/>
      <c r="X654" s="8"/>
      <c r="Y654" s="8"/>
      <c r="Z654" s="8"/>
      <c r="AA654" s="8"/>
      <c r="AB654">
        <v>2012</v>
      </c>
      <c r="AC654">
        <v>6</v>
      </c>
      <c r="AD654">
        <v>2012.4583</v>
      </c>
      <c r="AE654">
        <v>395.91</v>
      </c>
      <c r="AF654">
        <v>393.63</v>
      </c>
      <c r="AG654">
        <f t="shared" si="68"/>
        <v>413.80300795500295</v>
      </c>
      <c r="AH654">
        <f t="shared" si="69"/>
        <v>109.12</v>
      </c>
    </row>
    <row r="655" spans="14:34">
      <c r="N655" s="8"/>
      <c r="O655" s="8"/>
      <c r="Q655" s="8"/>
      <c r="R655" s="8"/>
      <c r="T655" s="8"/>
      <c r="U655" s="8"/>
      <c r="X655" s="8"/>
      <c r="Y655" s="8"/>
      <c r="Z655" s="8"/>
      <c r="AA655" s="8"/>
      <c r="AB655">
        <v>2012</v>
      </c>
      <c r="AC655">
        <v>7</v>
      </c>
      <c r="AD655">
        <v>2012.5417</v>
      </c>
      <c r="AE655">
        <v>394.56</v>
      </c>
      <c r="AF655">
        <v>394.12</v>
      </c>
      <c r="AG655">
        <f t="shared" si="68"/>
        <v>414.10448818336943</v>
      </c>
      <c r="AH655">
        <f t="shared" si="69"/>
        <v>109.37</v>
      </c>
    </row>
    <row r="656" spans="14:34">
      <c r="N656" s="8"/>
      <c r="O656" s="8"/>
      <c r="Q656" s="8"/>
      <c r="R656" s="8"/>
      <c r="T656" s="8"/>
      <c r="U656" s="8"/>
      <c r="X656" s="8"/>
      <c r="Y656" s="8"/>
      <c r="Z656" s="8"/>
      <c r="AA656" s="8"/>
      <c r="AB656">
        <v>2012</v>
      </c>
      <c r="AC656">
        <v>8</v>
      </c>
      <c r="AD656">
        <v>2012.625</v>
      </c>
      <c r="AE656">
        <v>392.59</v>
      </c>
      <c r="AF656">
        <v>394.37</v>
      </c>
      <c r="AG656">
        <f t="shared" si="68"/>
        <v>414.40632810641188</v>
      </c>
      <c r="AH656">
        <f t="shared" si="69"/>
        <v>109.74000000000001</v>
      </c>
    </row>
    <row r="657" spans="14:34">
      <c r="N657" s="8"/>
      <c r="O657" s="8"/>
      <c r="Q657" s="8"/>
      <c r="R657" s="8"/>
      <c r="T657" s="8"/>
      <c r="U657" s="8"/>
      <c r="X657" s="8"/>
      <c r="Y657" s="8"/>
      <c r="Z657" s="8"/>
      <c r="AA657" s="8"/>
      <c r="AB657">
        <v>2012</v>
      </c>
      <c r="AC657">
        <v>9</v>
      </c>
      <c r="AD657">
        <v>2012.7083</v>
      </c>
      <c r="AE657">
        <v>391.32</v>
      </c>
      <c r="AF657">
        <v>394.74</v>
      </c>
      <c r="AG657">
        <f t="shared" si="68"/>
        <v>414.70889050444669</v>
      </c>
      <c r="AH657">
        <f t="shared" si="69"/>
        <v>109.63999999999999</v>
      </c>
    </row>
    <row r="658" spans="14:34">
      <c r="N658" s="8"/>
      <c r="O658" s="8"/>
      <c r="Q658" s="8"/>
      <c r="R658" s="8"/>
      <c r="T658" s="8"/>
      <c r="U658" s="8"/>
      <c r="X658" s="8"/>
      <c r="Y658" s="8"/>
      <c r="Z658" s="8"/>
      <c r="AA658" s="8"/>
      <c r="AB658">
        <v>2012</v>
      </c>
      <c r="AC658">
        <v>10</v>
      </c>
      <c r="AD658">
        <v>2012.7917</v>
      </c>
      <c r="AE658">
        <v>391.27</v>
      </c>
      <c r="AF658">
        <v>394.64</v>
      </c>
      <c r="AG658">
        <f t="shared" si="68"/>
        <v>415.01254163223928</v>
      </c>
      <c r="AH658">
        <f t="shared" si="69"/>
        <v>110.25</v>
      </c>
    </row>
    <row r="659" spans="14:34">
      <c r="N659" s="8"/>
      <c r="O659" s="8"/>
      <c r="Q659" s="8"/>
      <c r="R659" s="8"/>
      <c r="T659" s="8"/>
      <c r="U659" s="8"/>
      <c r="X659" s="8"/>
      <c r="Y659" s="8"/>
      <c r="Z659" s="8"/>
      <c r="AA659" s="8"/>
      <c r="AB659">
        <v>2012</v>
      </c>
      <c r="AC659">
        <v>11</v>
      </c>
      <c r="AD659">
        <v>2012.875</v>
      </c>
      <c r="AE659">
        <v>393.2</v>
      </c>
      <c r="AF659">
        <v>395.25</v>
      </c>
      <c r="AG659">
        <f t="shared" si="68"/>
        <v>415.3165550447988</v>
      </c>
      <c r="AH659">
        <f t="shared" si="69"/>
        <v>110.26999999999998</v>
      </c>
    </row>
    <row r="660" spans="14:34">
      <c r="N660" s="8"/>
      <c r="O660" s="8"/>
      <c r="Q660" s="8"/>
      <c r="R660" s="8"/>
      <c r="T660" s="8"/>
      <c r="U660" s="8"/>
      <c r="X660" s="8"/>
      <c r="Y660" s="8"/>
      <c r="Z660" s="8"/>
      <c r="AA660" s="8"/>
      <c r="AB660">
        <v>2012</v>
      </c>
      <c r="AC660">
        <v>12</v>
      </c>
      <c r="AD660">
        <v>2012.9583</v>
      </c>
      <c r="AE660">
        <v>394.57</v>
      </c>
      <c r="AF660">
        <v>395.27</v>
      </c>
      <c r="AG660">
        <f t="shared" si="68"/>
        <v>415.62129613475008</v>
      </c>
      <c r="AH660">
        <f t="shared" si="69"/>
        <v>110.62</v>
      </c>
    </row>
    <row r="661" spans="14:34">
      <c r="N661" s="8"/>
      <c r="O661" s="8"/>
      <c r="Q661" s="8"/>
      <c r="R661" s="8"/>
      <c r="T661" s="8"/>
      <c r="U661" s="8"/>
      <c r="X661" s="8"/>
      <c r="Y661" s="8"/>
      <c r="Z661" s="8"/>
      <c r="AA661" s="8"/>
      <c r="AB661">
        <v>2013</v>
      </c>
      <c r="AC661">
        <v>1</v>
      </c>
      <c r="AD661">
        <v>2013.0417</v>
      </c>
      <c r="AE661">
        <v>395.78</v>
      </c>
      <c r="AF661">
        <v>395.62</v>
      </c>
      <c r="AG661">
        <f t="shared" si="68"/>
        <v>415.9271337941874</v>
      </c>
      <c r="AH661">
        <f t="shared" si="69"/>
        <v>111.23000000000002</v>
      </c>
    </row>
    <row r="662" spans="14:34">
      <c r="N662" s="8"/>
      <c r="O662" s="8"/>
      <c r="Q662" s="8"/>
      <c r="R662" s="8"/>
      <c r="T662" s="8"/>
      <c r="U662" s="8"/>
      <c r="X662" s="8"/>
      <c r="Y662" s="8"/>
      <c r="Z662" s="8"/>
      <c r="AA662" s="8"/>
      <c r="AB662">
        <v>2013</v>
      </c>
      <c r="AC662">
        <v>2</v>
      </c>
      <c r="AD662">
        <v>2013.125</v>
      </c>
      <c r="AE662">
        <v>397.03</v>
      </c>
      <c r="AF662">
        <v>396.23</v>
      </c>
      <c r="AG662">
        <f t="shared" si="68"/>
        <v>416.23333634713163</v>
      </c>
      <c r="AH662">
        <f t="shared" si="69"/>
        <v>111.07</v>
      </c>
    </row>
    <row r="663" spans="14:34">
      <c r="N663" s="8"/>
      <c r="O663" s="8"/>
      <c r="Q663" s="8"/>
      <c r="R663" s="8"/>
      <c r="T663" s="8"/>
      <c r="U663" s="8"/>
      <c r="X663" s="8"/>
      <c r="Y663" s="8"/>
      <c r="Z663" s="8"/>
      <c r="AA663" s="8"/>
      <c r="AB663">
        <v>2013</v>
      </c>
      <c r="AC663">
        <v>3</v>
      </c>
      <c r="AD663">
        <v>2013.2083</v>
      </c>
      <c r="AE663">
        <v>397.66</v>
      </c>
      <c r="AF663">
        <v>396.07</v>
      </c>
      <c r="AG663">
        <f t="shared" si="68"/>
        <v>416.54027181732846</v>
      </c>
      <c r="AH663">
        <f t="shared" si="69"/>
        <v>110.79000000000002</v>
      </c>
    </row>
    <row r="664" spans="14:34">
      <c r="N664" s="8"/>
      <c r="O664" s="8"/>
      <c r="Q664" s="8"/>
      <c r="R664" s="8"/>
      <c r="T664" s="8"/>
      <c r="U664" s="8"/>
      <c r="X664" s="8"/>
      <c r="Y664" s="8"/>
      <c r="Z664" s="8"/>
      <c r="AA664" s="8"/>
      <c r="AB664">
        <v>2013</v>
      </c>
      <c r="AC664">
        <v>4</v>
      </c>
      <c r="AD664">
        <v>2013.2917</v>
      </c>
      <c r="AE664">
        <v>398.64</v>
      </c>
      <c r="AF664">
        <v>395.79</v>
      </c>
      <c r="AG664">
        <f t="shared" si="68"/>
        <v>416.84831175319016</v>
      </c>
      <c r="AH664">
        <f t="shared" si="69"/>
        <v>111.63999999999999</v>
      </c>
    </row>
    <row r="665" spans="14:34">
      <c r="N665" s="8"/>
      <c r="O665" s="8"/>
      <c r="Q665" s="8"/>
      <c r="R665" s="8"/>
      <c r="T665" s="8"/>
      <c r="U665" s="8"/>
      <c r="X665" s="8"/>
      <c r="Y665" s="8"/>
      <c r="Z665" s="8"/>
      <c r="AA665" s="8"/>
      <c r="AB665">
        <v>2013</v>
      </c>
      <c r="AC665">
        <v>5</v>
      </c>
      <c r="AD665">
        <v>2013.375</v>
      </c>
      <c r="AE665">
        <v>400.02</v>
      </c>
      <c r="AF665">
        <v>396.64</v>
      </c>
      <c r="AG665">
        <f t="shared" si="68"/>
        <v>417.15671921008556</v>
      </c>
      <c r="AH665">
        <f t="shared" si="69"/>
        <v>111.48000000000002</v>
      </c>
    </row>
    <row r="666" spans="14:34">
      <c r="N666" s="8"/>
      <c r="O666" s="8"/>
      <c r="Q666" s="8"/>
      <c r="R666" s="8"/>
      <c r="T666" s="8"/>
      <c r="U666" s="8"/>
      <c r="X666" s="8"/>
      <c r="Y666" s="8"/>
      <c r="Z666" s="8"/>
      <c r="AA666" s="8"/>
      <c r="AB666">
        <v>2013</v>
      </c>
      <c r="AC666">
        <v>6</v>
      </c>
      <c r="AD666">
        <v>2013.4583</v>
      </c>
      <c r="AE666">
        <v>398.81</v>
      </c>
      <c r="AF666">
        <v>396.48</v>
      </c>
      <c r="AG666">
        <f t="shared" si="68"/>
        <v>417.46586486182554</v>
      </c>
      <c r="AH666">
        <f t="shared" si="69"/>
        <v>112.12</v>
      </c>
    </row>
    <row r="667" spans="14:34">
      <c r="N667" s="8"/>
      <c r="O667" s="8"/>
      <c r="Q667" s="8"/>
      <c r="R667" s="8"/>
      <c r="T667" s="8"/>
      <c r="U667" s="8"/>
      <c r="X667" s="8"/>
      <c r="Y667" s="8"/>
      <c r="Z667" s="8"/>
      <c r="AA667" s="8"/>
      <c r="AB667">
        <v>2013</v>
      </c>
      <c r="AC667">
        <v>7</v>
      </c>
      <c r="AD667">
        <v>2013.5417</v>
      </c>
      <c r="AE667">
        <v>397.51</v>
      </c>
      <c r="AF667">
        <v>397.12</v>
      </c>
      <c r="AG667">
        <f t="shared" si="68"/>
        <v>417.77612293226986</v>
      </c>
      <c r="AH667">
        <f t="shared" si="69"/>
        <v>112.26999999999998</v>
      </c>
    </row>
    <row r="668" spans="14:34">
      <c r="N668" s="8"/>
      <c r="O668" s="8"/>
      <c r="Q668" s="8"/>
      <c r="R668" s="8"/>
      <c r="T668" s="8"/>
      <c r="U668" s="8"/>
      <c r="X668" s="8"/>
      <c r="Y668" s="8"/>
      <c r="Z668" s="8"/>
      <c r="AA668" s="8"/>
      <c r="AB668">
        <v>2013</v>
      </c>
      <c r="AC668">
        <v>8</v>
      </c>
      <c r="AD668">
        <v>2013.625</v>
      </c>
      <c r="AE668">
        <v>395.39</v>
      </c>
      <c r="AF668">
        <v>397.27</v>
      </c>
      <c r="AG668">
        <f t="shared" si="68"/>
        <v>418.08675117019317</v>
      </c>
      <c r="AH668">
        <f t="shared" si="69"/>
        <v>112.24000000000001</v>
      </c>
    </row>
    <row r="669" spans="14:34">
      <c r="N669" s="8"/>
      <c r="O669" s="8"/>
      <c r="Q669" s="8"/>
      <c r="R669" s="8"/>
      <c r="T669" s="8"/>
      <c r="U669" s="8"/>
      <c r="X669" s="8"/>
      <c r="Y669" s="8"/>
      <c r="Z669" s="8"/>
      <c r="AA669" s="8"/>
      <c r="AB669">
        <v>2013</v>
      </c>
      <c r="AC669">
        <v>9</v>
      </c>
      <c r="AD669">
        <v>2013.7083</v>
      </c>
      <c r="AE669">
        <v>393.72</v>
      </c>
      <c r="AF669">
        <v>397.24</v>
      </c>
      <c r="AG669">
        <f t="shared" si="68"/>
        <v>418.39812291855594</v>
      </c>
      <c r="AH669">
        <f t="shared" si="69"/>
        <v>112.25</v>
      </c>
    </row>
    <row r="670" spans="14:34">
      <c r="N670" s="8"/>
      <c r="O670" s="8"/>
      <c r="Q670" s="8"/>
      <c r="R670" s="8"/>
      <c r="T670" s="8"/>
      <c r="U670" s="8"/>
      <c r="X670" s="8"/>
      <c r="Y670" s="8"/>
      <c r="Z670" s="8"/>
      <c r="AA670" s="8"/>
      <c r="AB670">
        <v>2013</v>
      </c>
      <c r="AC670">
        <v>10</v>
      </c>
      <c r="AD670">
        <v>2013.7917</v>
      </c>
      <c r="AE670">
        <v>393.9</v>
      </c>
      <c r="AF670">
        <v>397.25</v>
      </c>
      <c r="AG670">
        <f t="shared" si="68"/>
        <v>418.71061509592897</v>
      </c>
      <c r="AH670">
        <f t="shared" si="69"/>
        <v>112.35000000000002</v>
      </c>
    </row>
    <row r="671" spans="14:34">
      <c r="N671" s="8"/>
      <c r="O671" s="8"/>
      <c r="Q671" s="8"/>
      <c r="R671" s="8"/>
      <c r="T671" s="8"/>
      <c r="U671" s="8"/>
      <c r="X671" s="8"/>
      <c r="Y671" s="8"/>
      <c r="Z671" s="8"/>
      <c r="AA671" s="8"/>
      <c r="AB671">
        <v>2013</v>
      </c>
      <c r="AC671">
        <v>11</v>
      </c>
      <c r="AD671">
        <v>2013.875</v>
      </c>
      <c r="AE671">
        <v>395.36</v>
      </c>
      <c r="AF671">
        <v>397.35</v>
      </c>
      <c r="AG671">
        <f t="shared" si="68"/>
        <v>419.02348010628464</v>
      </c>
      <c r="AH671">
        <f t="shared" si="69"/>
        <v>112.77999999999997</v>
      </c>
    </row>
    <row r="672" spans="14:34">
      <c r="N672" s="8"/>
      <c r="O672" s="8"/>
      <c r="Q672" s="8"/>
      <c r="R672" s="8"/>
      <c r="T672" s="8"/>
      <c r="U672" s="8"/>
      <c r="X672" s="8"/>
      <c r="Y672" s="8"/>
      <c r="Z672" s="8"/>
      <c r="AA672" s="8"/>
      <c r="AB672">
        <v>2013</v>
      </c>
      <c r="AC672">
        <v>12</v>
      </c>
      <c r="AD672">
        <v>2013.9583</v>
      </c>
      <c r="AE672">
        <v>397.03</v>
      </c>
      <c r="AF672">
        <v>397.78</v>
      </c>
      <c r="AG672">
        <f t="shared" si="68"/>
        <v>419.33709398095118</v>
      </c>
      <c r="AH672">
        <f t="shared" si="69"/>
        <v>112.74000000000001</v>
      </c>
    </row>
    <row r="673" spans="14:34">
      <c r="N673" s="8"/>
      <c r="O673" s="8"/>
      <c r="Q673" s="8"/>
      <c r="R673" s="8"/>
      <c r="T673" s="8"/>
      <c r="U673" s="8"/>
      <c r="X673" s="8"/>
      <c r="Y673" s="8"/>
      <c r="Z673" s="8"/>
      <c r="AA673" s="8"/>
      <c r="AB673">
        <v>2014</v>
      </c>
      <c r="AC673">
        <v>1</v>
      </c>
      <c r="AD673">
        <v>2014.0417</v>
      </c>
      <c r="AE673">
        <v>398.04</v>
      </c>
      <c r="AF673">
        <v>397.74</v>
      </c>
      <c r="AG673">
        <f t="shared" si="68"/>
        <v>419.65183635261639</v>
      </c>
      <c r="AH673">
        <f t="shared" si="69"/>
        <v>112.44999999999999</v>
      </c>
    </row>
    <row r="674" spans="14:34">
      <c r="N674" s="8"/>
      <c r="O674" s="8"/>
      <c r="Q674" s="8"/>
      <c r="R674" s="8"/>
      <c r="T674" s="8"/>
      <c r="U674" s="8"/>
      <c r="X674" s="8"/>
      <c r="Y674" s="8"/>
      <c r="Z674" s="8"/>
      <c r="AA674" s="8"/>
      <c r="AB674">
        <v>2014</v>
      </c>
      <c r="AC674">
        <v>2</v>
      </c>
      <c r="AD674">
        <v>2014.125</v>
      </c>
      <c r="AE674">
        <v>398.27</v>
      </c>
      <c r="AF674">
        <v>397.45</v>
      </c>
      <c r="AG674">
        <f t="shared" si="68"/>
        <v>419.96695424195968</v>
      </c>
      <c r="AH674">
        <f t="shared" si="69"/>
        <v>113.37</v>
      </c>
    </row>
    <row r="675" spans="14:34">
      <c r="N675" s="8"/>
      <c r="O675" s="8"/>
      <c r="Q675" s="8"/>
      <c r="R675" s="8"/>
      <c r="T675" s="8"/>
      <c r="U675" s="8"/>
      <c r="X675" s="8"/>
      <c r="Y675" s="8"/>
      <c r="Z675" s="8"/>
      <c r="AA675" s="8"/>
      <c r="AB675">
        <v>2014</v>
      </c>
      <c r="AC675">
        <v>3</v>
      </c>
      <c r="AD675">
        <v>2014.2083</v>
      </c>
      <c r="AE675">
        <v>399.91</v>
      </c>
      <c r="AF675">
        <v>398.37</v>
      </c>
      <c r="AG675">
        <f t="shared" si="68"/>
        <v>420.28282638803762</v>
      </c>
      <c r="AH675">
        <f t="shared" si="69"/>
        <v>113.63</v>
      </c>
    </row>
    <row r="676" spans="14:34">
      <c r="N676" s="8"/>
      <c r="O676" s="8"/>
      <c r="Q676" s="8"/>
      <c r="R676" s="8"/>
      <c r="T676" s="8"/>
      <c r="U676" s="8"/>
      <c r="X676" s="8"/>
      <c r="Y676" s="8"/>
      <c r="Z676" s="8"/>
      <c r="AA676" s="8"/>
      <c r="AB676">
        <v>2014</v>
      </c>
      <c r="AC676">
        <v>4</v>
      </c>
      <c r="AD676">
        <v>2014.2917</v>
      </c>
      <c r="AE676">
        <v>401.51</v>
      </c>
      <c r="AF676">
        <v>398.63</v>
      </c>
      <c r="AG676">
        <f t="shared" si="68"/>
        <v>420.59983515719659</v>
      </c>
      <c r="AH676">
        <f t="shared" si="69"/>
        <v>113.56</v>
      </c>
    </row>
    <row r="677" spans="14:34">
      <c r="N677" s="8"/>
      <c r="O677" s="8"/>
      <c r="Q677" s="8"/>
      <c r="R677" s="8"/>
      <c r="T677" s="8"/>
      <c r="U677" s="8"/>
      <c r="X677" s="8"/>
      <c r="Y677" s="8"/>
      <c r="Z677" s="8"/>
      <c r="AA677" s="8"/>
      <c r="AB677">
        <v>2014</v>
      </c>
      <c r="AC677">
        <v>5</v>
      </c>
      <c r="AD677">
        <v>2014.375</v>
      </c>
      <c r="AE677">
        <v>401.96</v>
      </c>
      <c r="AF677">
        <v>398.56</v>
      </c>
      <c r="AG677">
        <f t="shared" si="68"/>
        <v>420.91722214806316</v>
      </c>
      <c r="AH677">
        <f t="shared" si="69"/>
        <v>114.10000000000002</v>
      </c>
    </row>
    <row r="678" spans="14:34">
      <c r="N678" s="8"/>
      <c r="O678" s="8"/>
      <c r="Q678" s="8"/>
      <c r="R678" s="8"/>
      <c r="T678" s="8"/>
      <c r="U678" s="8"/>
      <c r="X678" s="8"/>
      <c r="Y678" s="8"/>
      <c r="Z678" s="8"/>
      <c r="AA678" s="8"/>
      <c r="AB678">
        <v>2014</v>
      </c>
      <c r="AC678">
        <v>6</v>
      </c>
      <c r="AD678">
        <v>2014.4583</v>
      </c>
      <c r="AE678">
        <v>401.43</v>
      </c>
      <c r="AF678">
        <v>399.1</v>
      </c>
      <c r="AG678">
        <f t="shared" si="68"/>
        <v>421.23536882691764</v>
      </c>
      <c r="AH678">
        <f t="shared" si="69"/>
        <v>113.85000000000002</v>
      </c>
    </row>
    <row r="679" spans="14:34">
      <c r="N679" s="8"/>
      <c r="O679" s="8"/>
      <c r="Q679" s="8"/>
      <c r="R679" s="8"/>
      <c r="T679" s="8"/>
      <c r="U679" s="8"/>
      <c r="X679" s="8"/>
      <c r="Y679" s="8"/>
      <c r="Z679" s="8"/>
      <c r="AA679" s="8"/>
      <c r="AB679">
        <v>2014</v>
      </c>
      <c r="AC679">
        <v>7</v>
      </c>
      <c r="AD679">
        <v>2014.5417</v>
      </c>
      <c r="AE679">
        <v>399.27</v>
      </c>
      <c r="AF679">
        <v>398.85</v>
      </c>
      <c r="AG679">
        <f t="shared" si="68"/>
        <v>421.5546603134519</v>
      </c>
      <c r="AH679">
        <f t="shared" si="69"/>
        <v>114.07</v>
      </c>
    </row>
    <row r="680" spans="14:34">
      <c r="N680" s="8"/>
      <c r="O680" s="8"/>
      <c r="Q680" s="8"/>
      <c r="R680" s="8"/>
      <c r="T680" s="8"/>
      <c r="U680" s="8"/>
      <c r="X680" s="8"/>
      <c r="Y680" s="8"/>
      <c r="Z680" s="8"/>
      <c r="AA680" s="8"/>
      <c r="AB680">
        <v>2014</v>
      </c>
      <c r="AC680">
        <v>8</v>
      </c>
      <c r="AD680">
        <v>2014.625</v>
      </c>
      <c r="AE680">
        <v>397.18</v>
      </c>
      <c r="AF680">
        <v>399.07</v>
      </c>
      <c r="AG680">
        <f t="shared" si="68"/>
        <v>421.87433274519242</v>
      </c>
      <c r="AH680">
        <f t="shared" si="69"/>
        <v>114.11000000000001</v>
      </c>
    </row>
    <row r="681" spans="14:34">
      <c r="N681" s="8"/>
      <c r="O681" s="8"/>
      <c r="Q681" s="8"/>
      <c r="R681" s="8"/>
      <c r="T681" s="8"/>
      <c r="U681" s="8"/>
      <c r="X681" s="8"/>
      <c r="Y681" s="8"/>
      <c r="Z681" s="8"/>
      <c r="AA681" s="8"/>
      <c r="AB681">
        <v>2014</v>
      </c>
      <c r="AC681">
        <v>9</v>
      </c>
      <c r="AD681">
        <v>2014.7083</v>
      </c>
      <c r="AE681">
        <v>395.54</v>
      </c>
      <c r="AF681">
        <v>399.11</v>
      </c>
      <c r="AG681">
        <f t="shared" si="68"/>
        <v>422.19477033528364</v>
      </c>
      <c r="AH681">
        <f t="shared" si="69"/>
        <v>114.57999999999998</v>
      </c>
    </row>
    <row r="682" spans="14:34">
      <c r="N682" s="8"/>
      <c r="O682" s="8"/>
      <c r="Q682" s="8"/>
      <c r="R682" s="8"/>
      <c r="T682" s="8"/>
      <c r="U682" s="8"/>
      <c r="X682" s="8"/>
      <c r="Y682" s="8"/>
      <c r="Z682" s="8"/>
      <c r="AA682" s="8"/>
      <c r="AB682">
        <v>2014</v>
      </c>
      <c r="AC682">
        <v>10</v>
      </c>
      <c r="AD682">
        <v>2014.7917</v>
      </c>
      <c r="AE682">
        <v>396.16</v>
      </c>
      <c r="AF682">
        <v>399.58</v>
      </c>
      <c r="AG682">
        <f t="shared" si="68"/>
        <v>422.51636097658707</v>
      </c>
      <c r="AH682">
        <f t="shared" si="69"/>
        <v>114.49000000000001</v>
      </c>
    </row>
    <row r="683" spans="14:34">
      <c r="N683" s="8"/>
      <c r="O683" s="8"/>
      <c r="Q683" s="8"/>
      <c r="R683" s="8"/>
      <c r="T683" s="8"/>
      <c r="U683" s="8"/>
      <c r="X683" s="8"/>
      <c r="Y683" s="8"/>
      <c r="Z683" s="8"/>
      <c r="AA683" s="8"/>
      <c r="AB683">
        <v>2014</v>
      </c>
      <c r="AC683">
        <v>11</v>
      </c>
      <c r="AD683">
        <v>2014.875</v>
      </c>
      <c r="AE683">
        <v>397.4</v>
      </c>
      <c r="AF683">
        <v>399.49</v>
      </c>
      <c r="AG683">
        <f t="shared" si="68"/>
        <v>422.83833530620871</v>
      </c>
      <c r="AH683">
        <f t="shared" si="69"/>
        <v>114.81</v>
      </c>
    </row>
    <row r="684" spans="14:34">
      <c r="N684" s="8"/>
      <c r="O684" s="8"/>
      <c r="Q684" s="8"/>
      <c r="R684" s="8"/>
      <c r="T684" s="8"/>
      <c r="U684" s="8"/>
      <c r="X684" s="8"/>
      <c r="Y684" s="8"/>
      <c r="Z684" s="8"/>
      <c r="AA684" s="8"/>
      <c r="AB684">
        <v>2014</v>
      </c>
      <c r="AC684">
        <v>12</v>
      </c>
      <c r="AD684">
        <v>2014.9583</v>
      </c>
      <c r="AE684">
        <v>399.08</v>
      </c>
      <c r="AF684">
        <v>399.81</v>
      </c>
      <c r="AG684">
        <f t="shared" si="68"/>
        <v>423.1610803039348</v>
      </c>
      <c r="AH684">
        <f t="shared" si="69"/>
        <v>114.92000000000002</v>
      </c>
    </row>
    <row r="685" spans="14:34">
      <c r="N685" s="8"/>
      <c r="O685" s="8"/>
      <c r="Q685" s="8"/>
      <c r="R685" s="8"/>
      <c r="T685" s="8"/>
      <c r="U685" s="8"/>
      <c r="X685" s="8"/>
      <c r="Y685" s="8"/>
      <c r="Z685" s="8"/>
      <c r="AA685" s="8"/>
      <c r="AB685">
        <v>2015</v>
      </c>
      <c r="AC685">
        <v>1</v>
      </c>
      <c r="AD685">
        <v>2015.0417</v>
      </c>
      <c r="AE685">
        <v>400.18</v>
      </c>
      <c r="AF685">
        <v>399.92</v>
      </c>
      <c r="AG685">
        <f t="shared" si="68"/>
        <v>423.48498665576761</v>
      </c>
      <c r="AH685">
        <f t="shared" si="69"/>
        <v>114.76999999999998</v>
      </c>
    </row>
    <row r="686" spans="14:34">
      <c r="N686" s="8"/>
      <c r="O686" s="8"/>
      <c r="Q686" s="8"/>
      <c r="R686" s="8"/>
      <c r="T686" s="8"/>
      <c r="U686" s="8"/>
      <c r="X686" s="8"/>
      <c r="Y686" s="8"/>
      <c r="Z686" s="8"/>
      <c r="AA686" s="8"/>
      <c r="AB686">
        <v>2015</v>
      </c>
      <c r="AC686">
        <v>2</v>
      </c>
      <c r="AD686">
        <v>2015.125</v>
      </c>
      <c r="AE686">
        <v>400.55</v>
      </c>
      <c r="AF686">
        <v>399.77</v>
      </c>
      <c r="AG686">
        <f t="shared" si="68"/>
        <v>423.80927945878119</v>
      </c>
      <c r="AH686">
        <f t="shared" si="69"/>
        <v>115.22000000000003</v>
      </c>
    </row>
    <row r="687" spans="14:34">
      <c r="N687" s="8"/>
      <c r="O687" s="8"/>
      <c r="Q687" s="8"/>
      <c r="R687" s="8"/>
      <c r="T687" s="8"/>
      <c r="U687" s="8"/>
      <c r="X687" s="8"/>
      <c r="Y687" s="8"/>
      <c r="Z687" s="8"/>
      <c r="AA687" s="8"/>
      <c r="AB687">
        <v>2015</v>
      </c>
      <c r="AC687">
        <v>3</v>
      </c>
      <c r="AD687">
        <v>2015.2083</v>
      </c>
      <c r="AE687">
        <v>401.74</v>
      </c>
      <c r="AF687">
        <v>400.22</v>
      </c>
      <c r="AG687">
        <f t="shared" si="68"/>
        <v>424.13434847932768</v>
      </c>
      <c r="AH687">
        <f t="shared" si="69"/>
        <v>115.45999999999998</v>
      </c>
    </row>
    <row r="688" spans="14:34">
      <c r="N688" s="8"/>
      <c r="O688" s="8"/>
      <c r="Q688" s="8"/>
      <c r="R688" s="8"/>
      <c r="T688" s="8"/>
      <c r="U688" s="8"/>
      <c r="X688" s="8"/>
      <c r="Y688" s="8"/>
      <c r="Z688" s="8"/>
      <c r="AA688" s="8"/>
      <c r="AB688">
        <v>2015</v>
      </c>
      <c r="AC688">
        <v>4</v>
      </c>
      <c r="AD688">
        <v>2015.2917</v>
      </c>
      <c r="AE688">
        <v>403.34</v>
      </c>
      <c r="AF688">
        <v>400.46</v>
      </c>
      <c r="AG688">
        <f t="shared" si="68"/>
        <v>424.46058721666088</v>
      </c>
      <c r="AH688">
        <f t="shared" si="69"/>
        <v>115.69999999999999</v>
      </c>
    </row>
    <row r="689" spans="14:34">
      <c r="N689" s="8"/>
      <c r="O689" s="8"/>
      <c r="Q689" s="8"/>
      <c r="R689" s="8"/>
      <c r="T689" s="8"/>
      <c r="U689" s="8"/>
      <c r="X689" s="8"/>
      <c r="Y689" s="8"/>
      <c r="Z689" s="8"/>
      <c r="AA689" s="8"/>
      <c r="AB689">
        <v>2015</v>
      </c>
      <c r="AC689">
        <v>5</v>
      </c>
      <c r="AD689">
        <v>2015.375</v>
      </c>
      <c r="AE689">
        <v>404.15</v>
      </c>
      <c r="AF689">
        <v>400.7</v>
      </c>
      <c r="AG689">
        <f t="shared" si="68"/>
        <v>424.78721518793418</v>
      </c>
      <c r="AH689">
        <f t="shared" si="69"/>
        <v>115.64999999999998</v>
      </c>
    </row>
    <row r="690" spans="14:34">
      <c r="N690" s="8"/>
      <c r="O690" s="8"/>
      <c r="Q690" s="8"/>
      <c r="R690" s="8"/>
      <c r="T690" s="8"/>
      <c r="U690" s="8"/>
      <c r="X690" s="8"/>
      <c r="Y690" s="8"/>
      <c r="Z690" s="8"/>
      <c r="AA690" s="8"/>
      <c r="AB690">
        <v>2015</v>
      </c>
      <c r="AC690">
        <v>6</v>
      </c>
      <c r="AD690">
        <v>2015.4583</v>
      </c>
      <c r="AE690">
        <v>402.97</v>
      </c>
      <c r="AF690">
        <v>400.65</v>
      </c>
      <c r="AG690">
        <f t="shared" si="68"/>
        <v>425.11462496612921</v>
      </c>
      <c r="AH690">
        <f t="shared" si="69"/>
        <v>116.11000000000001</v>
      </c>
    </row>
    <row r="691" spans="14:34">
      <c r="N691" s="8"/>
      <c r="O691" s="8"/>
      <c r="Q691" s="8"/>
      <c r="R691" s="8"/>
      <c r="T691" s="8"/>
      <c r="U691" s="8"/>
      <c r="X691" s="8"/>
      <c r="Y691" s="8"/>
      <c r="Z691" s="8"/>
      <c r="AA691" s="8"/>
      <c r="AB691">
        <v>2015</v>
      </c>
      <c r="AC691">
        <v>7</v>
      </c>
      <c r="AD691">
        <v>2015.5417</v>
      </c>
      <c r="AE691">
        <v>401.46</v>
      </c>
      <c r="AF691">
        <v>401.11</v>
      </c>
      <c r="AG691">
        <f t="shared" si="68"/>
        <v>425.44321288401085</v>
      </c>
      <c r="AH691">
        <f t="shared" si="69"/>
        <v>116.04000000000002</v>
      </c>
    </row>
    <row r="692" spans="14:34">
      <c r="N692" s="8"/>
      <c r="O692" s="8"/>
      <c r="Q692" s="8"/>
      <c r="R692" s="8"/>
      <c r="T692" s="8"/>
      <c r="U692" s="8"/>
      <c r="X692" s="8"/>
      <c r="Y692" s="8"/>
      <c r="Z692" s="8"/>
      <c r="AA692" s="8"/>
      <c r="AB692">
        <v>2015</v>
      </c>
      <c r="AC692">
        <v>8</v>
      </c>
      <c r="AD692">
        <v>2015.625</v>
      </c>
      <c r="AE692">
        <v>399.11</v>
      </c>
      <c r="AF692">
        <v>401.04</v>
      </c>
      <c r="AG692">
        <f t="shared" si="68"/>
        <v>425.77219283862826</v>
      </c>
      <c r="AH692">
        <f t="shared" si="69"/>
        <v>116.43</v>
      </c>
    </row>
    <row r="693" spans="14:34">
      <c r="N693" s="8"/>
      <c r="O693" s="8"/>
      <c r="Q693" s="8"/>
      <c r="R693" s="8"/>
      <c r="T693" s="8"/>
      <c r="U693" s="8"/>
      <c r="X693" s="8"/>
      <c r="Y693" s="8"/>
      <c r="Z693" s="8"/>
      <c r="AA693" s="8"/>
      <c r="AB693">
        <v>2015</v>
      </c>
      <c r="AC693">
        <v>9</v>
      </c>
      <c r="AD693">
        <v>2015.7083</v>
      </c>
      <c r="AE693">
        <v>397.82</v>
      </c>
      <c r="AF693">
        <v>401.43</v>
      </c>
      <c r="AG693">
        <f t="shared" si="68"/>
        <v>426.10196022980409</v>
      </c>
      <c r="AH693">
        <f t="shared" si="69"/>
        <v>116.88999999999999</v>
      </c>
    </row>
    <row r="694" spans="14:34">
      <c r="N694" s="8"/>
      <c r="O694" s="8"/>
      <c r="Q694" s="8"/>
      <c r="R694" s="8"/>
      <c r="T694" s="8"/>
      <c r="U694" s="8"/>
      <c r="X694" s="8"/>
      <c r="Y694" s="8"/>
      <c r="Z694" s="8"/>
      <c r="AA694" s="8"/>
      <c r="AB694">
        <v>2015</v>
      </c>
      <c r="AC694">
        <v>10</v>
      </c>
      <c r="AD694">
        <v>2015.7917</v>
      </c>
      <c r="AE694">
        <v>398.49</v>
      </c>
      <c r="AF694">
        <v>401.89</v>
      </c>
      <c r="AG694">
        <f t="shared" si="68"/>
        <v>426.43291424421614</v>
      </c>
      <c r="AH694">
        <f t="shared" si="69"/>
        <v>117.24000000000001</v>
      </c>
    </row>
    <row r="695" spans="14:34">
      <c r="N695" s="8"/>
      <c r="O695" s="8"/>
      <c r="Q695" s="8"/>
      <c r="R695" s="8"/>
      <c r="T695" s="8"/>
      <c r="U695" s="8"/>
      <c r="X695" s="8"/>
      <c r="Y695" s="8"/>
      <c r="Z695" s="8"/>
      <c r="AA695" s="8"/>
      <c r="AB695">
        <v>2015</v>
      </c>
      <c r="AC695">
        <v>11</v>
      </c>
      <c r="AD695">
        <v>2015.875</v>
      </c>
      <c r="AE695">
        <v>400.27</v>
      </c>
      <c r="AF695">
        <v>402.24</v>
      </c>
      <c r="AG695">
        <f t="shared" si="68"/>
        <v>426.76426311834388</v>
      </c>
      <c r="AH695">
        <f t="shared" si="69"/>
        <v>117.72000000000003</v>
      </c>
    </row>
    <row r="696" spans="14:34">
      <c r="N696" s="8"/>
      <c r="O696" s="8"/>
      <c r="Q696" s="8"/>
      <c r="R696" s="8"/>
      <c r="T696" s="8"/>
      <c r="U696" s="8"/>
      <c r="X696" s="8"/>
      <c r="Y696" s="8"/>
      <c r="Z696" s="8"/>
      <c r="AA696" s="8"/>
      <c r="AB696">
        <v>2015</v>
      </c>
      <c r="AC696">
        <v>12</v>
      </c>
      <c r="AD696">
        <v>2015.9583</v>
      </c>
      <c r="AE696">
        <v>402.06</v>
      </c>
      <c r="AF696">
        <v>402.72</v>
      </c>
      <c r="AG696">
        <f t="shared" si="68"/>
        <v>427.09640509920484</v>
      </c>
      <c r="AH696">
        <f t="shared" si="69"/>
        <v>117.44999999999999</v>
      </c>
    </row>
    <row r="697" spans="14:34">
      <c r="N697" s="8"/>
      <c r="O697" s="8"/>
      <c r="Q697" s="8"/>
      <c r="R697" s="8"/>
      <c r="T697" s="8"/>
      <c r="U697" s="8"/>
      <c r="X697" s="8"/>
      <c r="Y697" s="8"/>
      <c r="Z697" s="8"/>
      <c r="AA697" s="8"/>
      <c r="AB697">
        <v>2016</v>
      </c>
      <c r="AC697">
        <v>1</v>
      </c>
      <c r="AD697">
        <v>2016.0417</v>
      </c>
      <c r="AE697">
        <v>402.73</v>
      </c>
      <c r="AF697">
        <v>402.45</v>
      </c>
      <c r="AG697">
        <f t="shared" si="68"/>
        <v>427.42974224794193</v>
      </c>
      <c r="AH697">
        <f t="shared" si="69"/>
        <v>118.39999999999998</v>
      </c>
    </row>
    <row r="698" spans="14:34">
      <c r="N698" s="8"/>
      <c r="O698" s="8"/>
      <c r="Q698" s="8"/>
      <c r="R698" s="8"/>
      <c r="T698" s="8"/>
      <c r="U698" s="8"/>
      <c r="X698" s="8"/>
      <c r="Y698" s="8"/>
      <c r="Z698" s="8"/>
      <c r="AA698" s="8"/>
      <c r="AB698">
        <v>2016</v>
      </c>
      <c r="AC698">
        <v>2</v>
      </c>
      <c r="AD698">
        <v>2016.125</v>
      </c>
      <c r="AE698">
        <v>404.25</v>
      </c>
      <c r="AF698">
        <v>403.4</v>
      </c>
      <c r="AG698">
        <f t="shared" si="68"/>
        <v>427.76347709970025</v>
      </c>
      <c r="AH698">
        <f t="shared" si="69"/>
        <v>118.54000000000002</v>
      </c>
    </row>
    <row r="699" spans="14:34">
      <c r="N699" s="8"/>
      <c r="O699" s="8"/>
      <c r="Q699" s="8"/>
      <c r="R699" s="8"/>
      <c r="T699" s="8"/>
      <c r="U699" s="8"/>
      <c r="X699" s="8"/>
      <c r="Y699" s="8"/>
      <c r="Z699" s="8"/>
      <c r="AA699" s="8"/>
      <c r="AB699">
        <v>2016</v>
      </c>
      <c r="AC699">
        <v>3</v>
      </c>
      <c r="AD699">
        <v>2016.2083</v>
      </c>
      <c r="AE699">
        <v>405.06</v>
      </c>
      <c r="AF699">
        <v>403.54</v>
      </c>
      <c r="AG699">
        <f t="shared" si="68"/>
        <v>428.09801076919643</v>
      </c>
      <c r="AH699">
        <f t="shared" si="69"/>
        <v>119.76999999999998</v>
      </c>
    </row>
    <row r="700" spans="14:34">
      <c r="N700" s="8"/>
      <c r="O700" s="8"/>
      <c r="Q700" s="8"/>
      <c r="R700" s="8"/>
      <c r="T700" s="8"/>
      <c r="U700" s="8"/>
      <c r="X700" s="8"/>
      <c r="Y700" s="8"/>
      <c r="Z700" s="8"/>
      <c r="AA700" s="8"/>
      <c r="AB700">
        <v>2016</v>
      </c>
      <c r="AC700">
        <v>4</v>
      </c>
      <c r="AD700">
        <v>2016.2917</v>
      </c>
      <c r="AE700">
        <v>407.6</v>
      </c>
      <c r="AF700">
        <v>404.77</v>
      </c>
      <c r="AG700">
        <f t="shared" si="68"/>
        <v>428.43374821273494</v>
      </c>
      <c r="AH700">
        <f t="shared" si="69"/>
        <v>119.41000000000003</v>
      </c>
    </row>
    <row r="701" spans="14:34">
      <c r="N701" s="8"/>
      <c r="O701" s="8"/>
      <c r="Q701" s="8"/>
      <c r="R701" s="8"/>
      <c r="T701" s="8"/>
      <c r="U701" s="8"/>
      <c r="X701" s="8"/>
      <c r="Y701" s="8"/>
      <c r="Z701" s="8"/>
      <c r="AA701" s="8"/>
      <c r="AB701">
        <v>2016</v>
      </c>
      <c r="AC701">
        <v>5</v>
      </c>
      <c r="AD701">
        <v>2016.375</v>
      </c>
      <c r="AE701">
        <v>407.9</v>
      </c>
      <c r="AF701">
        <v>404.41</v>
      </c>
      <c r="AG701">
        <f t="shared" si="68"/>
        <v>428.76988622307641</v>
      </c>
      <c r="AH701">
        <f t="shared" si="69"/>
        <v>119.58999999999997</v>
      </c>
    </row>
    <row r="702" spans="14:34">
      <c r="N702" s="8"/>
      <c r="O702" s="8"/>
      <c r="Q702" s="8"/>
      <c r="R702" s="8"/>
      <c r="T702" s="8"/>
      <c r="U702" s="8"/>
      <c r="X702" s="8"/>
      <c r="Y702" s="8"/>
      <c r="Z702" s="8"/>
      <c r="AA702" s="8"/>
      <c r="AB702">
        <v>2016</v>
      </c>
      <c r="AC702">
        <v>6</v>
      </c>
      <c r="AD702">
        <v>2016.4583</v>
      </c>
      <c r="AE702">
        <v>406.99</v>
      </c>
      <c r="AF702">
        <v>404.59</v>
      </c>
      <c r="AG702">
        <f t="shared" si="68"/>
        <v>429.10682880328403</v>
      </c>
      <c r="AH702">
        <f t="shared" si="69"/>
        <v>119.24000000000001</v>
      </c>
    </row>
    <row r="703" spans="14:34">
      <c r="N703" s="8"/>
      <c r="O703" s="8"/>
      <c r="Q703" s="8"/>
      <c r="R703" s="8"/>
      <c r="T703" s="8"/>
      <c r="U703" s="8"/>
      <c r="X703" s="8"/>
      <c r="Y703" s="8"/>
      <c r="Z703" s="8"/>
      <c r="AA703" s="8"/>
      <c r="AB703">
        <v>2016</v>
      </c>
      <c r="AC703">
        <v>7</v>
      </c>
      <c r="AD703">
        <v>2016.5417</v>
      </c>
      <c r="AE703">
        <v>404.59</v>
      </c>
      <c r="AF703">
        <v>404.24</v>
      </c>
      <c r="AG703">
        <f t="shared" si="68"/>
        <v>429.44498382567247</v>
      </c>
      <c r="AH703">
        <f t="shared" si="69"/>
        <v>119.41000000000003</v>
      </c>
    </row>
    <row r="704" spans="14:34">
      <c r="N704" s="8"/>
      <c r="O704" s="8"/>
      <c r="Q704" s="8"/>
      <c r="R704" s="8"/>
      <c r="T704" s="8"/>
      <c r="U704" s="8"/>
      <c r="X704" s="8"/>
      <c r="Y704" s="8"/>
      <c r="Z704" s="8"/>
      <c r="AA704" s="8"/>
      <c r="AB704">
        <v>2016</v>
      </c>
      <c r="AC704">
        <v>8</v>
      </c>
      <c r="AD704">
        <v>2016.625</v>
      </c>
      <c r="AE704">
        <v>402.45</v>
      </c>
      <c r="AF704">
        <v>404.41</v>
      </c>
      <c r="AG704">
        <f t="shared" si="68"/>
        <v>429.78354229926623</v>
      </c>
      <c r="AH704">
        <f t="shared" si="69"/>
        <v>119.85000000000002</v>
      </c>
    </row>
    <row r="705" spans="14:34">
      <c r="N705" s="8"/>
      <c r="O705" s="8"/>
      <c r="Q705" s="8"/>
      <c r="R705" s="8"/>
      <c r="T705" s="8"/>
      <c r="U705" s="8"/>
      <c r="X705" s="8"/>
      <c r="Y705" s="8"/>
      <c r="Z705" s="8"/>
      <c r="AA705" s="8"/>
      <c r="AB705">
        <v>2016</v>
      </c>
      <c r="AC705">
        <v>9</v>
      </c>
      <c r="AD705">
        <v>2016.7083</v>
      </c>
      <c r="AE705">
        <v>401.23</v>
      </c>
      <c r="AF705">
        <v>404.85</v>
      </c>
      <c r="AG705">
        <f t="shared" si="68"/>
        <v>430.1229111362743</v>
      </c>
      <c r="AH705">
        <f t="shared" si="69"/>
        <v>120.23000000000002</v>
      </c>
    </row>
    <row r="706" spans="14:34">
      <c r="N706" s="8"/>
      <c r="O706" s="8"/>
      <c r="Q706" s="8"/>
      <c r="R706" s="8"/>
      <c r="T706" s="8"/>
      <c r="U706" s="8"/>
      <c r="X706" s="8"/>
      <c r="Y706" s="8"/>
      <c r="Z706" s="8"/>
      <c r="AA706" s="8"/>
      <c r="AB706">
        <v>2016</v>
      </c>
      <c r="AC706">
        <v>10</v>
      </c>
      <c r="AD706">
        <v>2016.7917</v>
      </c>
      <c r="AE706">
        <v>401.79</v>
      </c>
      <c r="AF706">
        <v>405.23</v>
      </c>
      <c r="AG706">
        <f t="shared" si="68"/>
        <v>430.46350114602035</v>
      </c>
      <c r="AH706">
        <f t="shared" si="69"/>
        <v>120.74000000000001</v>
      </c>
    </row>
    <row r="707" spans="14:34">
      <c r="N707" s="8"/>
      <c r="O707" s="8"/>
      <c r="Q707" s="8"/>
      <c r="R707" s="8"/>
      <c r="T707" s="8"/>
      <c r="U707" s="8"/>
      <c r="X707" s="8"/>
      <c r="Y707" s="8"/>
      <c r="Z707" s="8"/>
      <c r="AA707" s="8"/>
      <c r="AB707">
        <v>2016</v>
      </c>
      <c r="AC707">
        <v>11</v>
      </c>
      <c r="AD707">
        <v>2016.875</v>
      </c>
      <c r="AE707">
        <v>403.72</v>
      </c>
      <c r="AF707">
        <v>405.74</v>
      </c>
      <c r="AG707">
        <f t="shared" ref="AG707:AG770" si="70">288+1.0373E-23*EXP(0.0287*AD707)</f>
        <v>430.80449751214292</v>
      </c>
      <c r="AH707">
        <f t="shared" si="69"/>
        <v>120.32999999999998</v>
      </c>
    </row>
    <row r="708" spans="14:34">
      <c r="N708" s="8"/>
      <c r="O708" s="8"/>
      <c r="Q708" s="8"/>
      <c r="R708" s="8"/>
      <c r="T708" s="8"/>
      <c r="U708" s="8"/>
      <c r="X708" s="8"/>
      <c r="Y708" s="8"/>
      <c r="Z708" s="8"/>
      <c r="AA708" s="8"/>
      <c r="AB708">
        <v>2016</v>
      </c>
      <c r="AC708">
        <v>12</v>
      </c>
      <c r="AD708">
        <v>2016.9583</v>
      </c>
      <c r="AE708">
        <v>404.64</v>
      </c>
      <c r="AF708">
        <v>405.33</v>
      </c>
      <c r="AG708">
        <f t="shared" si="70"/>
        <v>431.14631007694629</v>
      </c>
      <c r="AH708">
        <f t="shared" ref="AH708:AH771" si="71">AF709-285</f>
        <v>121.04000000000002</v>
      </c>
    </row>
    <row r="709" spans="14:34">
      <c r="N709" s="8"/>
      <c r="O709" s="8"/>
      <c r="Q709" s="8"/>
      <c r="R709" s="8"/>
      <c r="T709" s="8"/>
      <c r="U709" s="8"/>
      <c r="X709" s="8"/>
      <c r="Y709" s="8"/>
      <c r="Z709" s="8"/>
      <c r="AA709" s="8"/>
      <c r="AB709">
        <v>2017</v>
      </c>
      <c r="AC709">
        <v>1</v>
      </c>
      <c r="AD709">
        <v>2017.0417</v>
      </c>
      <c r="AE709">
        <v>406.36</v>
      </c>
      <c r="AF709">
        <v>406.04</v>
      </c>
      <c r="AG709">
        <f t="shared" si="70"/>
        <v>431.48935260790972</v>
      </c>
      <c r="AH709">
        <f t="shared" si="71"/>
        <v>120.80000000000001</v>
      </c>
    </row>
    <row r="710" spans="14:34">
      <c r="N710" s="8"/>
      <c r="O710" s="8"/>
      <c r="Q710" s="8"/>
      <c r="R710" s="8"/>
      <c r="T710" s="8"/>
      <c r="U710" s="8"/>
      <c r="X710" s="8"/>
      <c r="Y710" s="8"/>
      <c r="Z710" s="8"/>
      <c r="AA710" s="8"/>
      <c r="AB710">
        <v>2017</v>
      </c>
      <c r="AC710">
        <v>2</v>
      </c>
      <c r="AD710">
        <v>2017.125</v>
      </c>
      <c r="AE710">
        <v>406.66</v>
      </c>
      <c r="AF710">
        <v>405.8</v>
      </c>
      <c r="AG710">
        <f t="shared" si="70"/>
        <v>431.83280442134242</v>
      </c>
      <c r="AH710">
        <f t="shared" si="71"/>
        <v>121.05000000000001</v>
      </c>
    </row>
    <row r="711" spans="14:34">
      <c r="N711" s="8"/>
      <c r="O711" s="8"/>
      <c r="Q711" s="8"/>
      <c r="R711" s="8"/>
      <c r="T711" s="8"/>
      <c r="U711" s="8"/>
      <c r="X711" s="8"/>
      <c r="Y711" s="8"/>
      <c r="Z711" s="8"/>
      <c r="AA711" s="8"/>
      <c r="AB711">
        <v>2017</v>
      </c>
      <c r="AC711">
        <v>3</v>
      </c>
      <c r="AD711">
        <v>2017.2083</v>
      </c>
      <c r="AE711">
        <v>407.54</v>
      </c>
      <c r="AF711">
        <v>406.05</v>
      </c>
      <c r="AG711">
        <f t="shared" si="70"/>
        <v>432.17707831074097</v>
      </c>
      <c r="AH711">
        <f t="shared" si="71"/>
        <v>121.37</v>
      </c>
    </row>
    <row r="712" spans="14:34">
      <c r="N712" s="8"/>
      <c r="O712" s="8"/>
      <c r="Q712" s="8"/>
      <c r="R712" s="8"/>
      <c r="T712" s="8"/>
      <c r="U712" s="8"/>
      <c r="X712" s="8"/>
      <c r="Y712" s="8"/>
      <c r="Z712" s="8"/>
      <c r="AA712" s="8"/>
      <c r="AB712">
        <v>2017</v>
      </c>
      <c r="AC712">
        <v>4</v>
      </c>
      <c r="AD712">
        <v>2017.2917</v>
      </c>
      <c r="AE712">
        <v>409.22</v>
      </c>
      <c r="AF712">
        <v>406.37</v>
      </c>
      <c r="AG712">
        <f t="shared" si="70"/>
        <v>432.52259102304345</v>
      </c>
      <c r="AH712">
        <f t="shared" si="71"/>
        <v>121.37</v>
      </c>
    </row>
    <row r="713" spans="14:34">
      <c r="N713" s="8"/>
      <c r="O713" s="8"/>
      <c r="Q713" s="8"/>
      <c r="R713" s="8"/>
      <c r="T713" s="8"/>
      <c r="U713" s="8"/>
      <c r="X713" s="8"/>
      <c r="Y713" s="8"/>
      <c r="Z713" s="8"/>
      <c r="AA713" s="8"/>
      <c r="AB713">
        <v>2017</v>
      </c>
      <c r="AC713">
        <v>5</v>
      </c>
      <c r="AD713">
        <v>2017.375</v>
      </c>
      <c r="AE713">
        <v>409.89</v>
      </c>
      <c r="AF713">
        <v>406.37</v>
      </c>
      <c r="AG713">
        <f t="shared" si="70"/>
        <v>432.86851596497615</v>
      </c>
      <c r="AH713">
        <f t="shared" si="71"/>
        <v>121.68</v>
      </c>
    </row>
    <row r="714" spans="14:34">
      <c r="N714" s="8"/>
      <c r="O714" s="8"/>
      <c r="Q714" s="8"/>
      <c r="R714" s="8"/>
      <c r="T714" s="8"/>
      <c r="U714" s="8"/>
      <c r="X714" s="8"/>
      <c r="Y714" s="8"/>
      <c r="Z714" s="8"/>
      <c r="AA714" s="8"/>
      <c r="AB714">
        <v>2017</v>
      </c>
      <c r="AC714">
        <v>6</v>
      </c>
      <c r="AD714">
        <v>2017.4583</v>
      </c>
      <c r="AE714">
        <v>409.08</v>
      </c>
      <c r="AF714">
        <v>406.68</v>
      </c>
      <c r="AG714">
        <f t="shared" si="70"/>
        <v>433.21526890248106</v>
      </c>
      <c r="AH714">
        <f t="shared" si="71"/>
        <v>122.00999999999999</v>
      </c>
    </row>
    <row r="715" spans="14:34">
      <c r="N715" s="8"/>
      <c r="O715" s="8"/>
      <c r="Q715" s="8"/>
      <c r="R715" s="8"/>
      <c r="T715" s="8"/>
      <c r="U715" s="8"/>
      <c r="X715" s="8"/>
      <c r="Y715" s="8"/>
      <c r="Z715" s="8"/>
      <c r="AA715" s="8"/>
      <c r="AB715">
        <v>2017</v>
      </c>
      <c r="AC715">
        <v>7</v>
      </c>
      <c r="AD715">
        <v>2017.5417</v>
      </c>
      <c r="AE715">
        <v>407.33</v>
      </c>
      <c r="AF715">
        <v>407.01</v>
      </c>
      <c r="AG715">
        <f t="shared" si="70"/>
        <v>433.56326958340719</v>
      </c>
      <c r="AH715">
        <f t="shared" si="71"/>
        <v>122.31</v>
      </c>
    </row>
    <row r="716" spans="14:34">
      <c r="N716" s="8"/>
      <c r="O716" s="8"/>
      <c r="Q716" s="8"/>
      <c r="R716" s="8"/>
      <c r="T716" s="8"/>
      <c r="U716" s="8"/>
      <c r="X716" s="8"/>
      <c r="Y716" s="8"/>
      <c r="Z716" s="8"/>
      <c r="AA716" s="8"/>
      <c r="AB716">
        <v>2017</v>
      </c>
      <c r="AC716">
        <v>8</v>
      </c>
      <c r="AD716">
        <v>2017.625</v>
      </c>
      <c r="AE716">
        <v>405.32</v>
      </c>
      <c r="AF716">
        <v>407.31</v>
      </c>
      <c r="AG716">
        <f t="shared" si="70"/>
        <v>433.9116854623486</v>
      </c>
      <c r="AH716">
        <f t="shared" si="71"/>
        <v>122.17000000000002</v>
      </c>
    </row>
    <row r="717" spans="14:34">
      <c r="N717" s="8"/>
      <c r="O717" s="8"/>
      <c r="Q717" s="8"/>
      <c r="R717" s="8"/>
      <c r="T717" s="8"/>
      <c r="U717" s="8"/>
      <c r="X717" s="8"/>
      <c r="Y717" s="8"/>
      <c r="Z717" s="8"/>
      <c r="AA717" s="8"/>
      <c r="AB717">
        <v>2017</v>
      </c>
      <c r="AC717">
        <v>9</v>
      </c>
      <c r="AD717">
        <v>2017.7083</v>
      </c>
      <c r="AE717">
        <v>403.57</v>
      </c>
      <c r="AF717">
        <v>407.17</v>
      </c>
      <c r="AG717">
        <f t="shared" si="70"/>
        <v>434.26093529909429</v>
      </c>
      <c r="AH717">
        <f t="shared" si="71"/>
        <v>122.23000000000002</v>
      </c>
    </row>
    <row r="718" spans="14:34">
      <c r="N718" s="8"/>
      <c r="O718" s="8"/>
      <c r="Q718" s="8"/>
      <c r="R718" s="8"/>
      <c r="T718" s="8"/>
      <c r="U718" s="8"/>
      <c r="X718" s="8"/>
      <c r="Y718" s="8"/>
      <c r="Z718" s="8"/>
      <c r="AA718" s="8"/>
      <c r="AB718">
        <v>2017</v>
      </c>
      <c r="AC718">
        <v>10</v>
      </c>
      <c r="AD718">
        <v>2017.7917</v>
      </c>
      <c r="AE718">
        <v>403.82</v>
      </c>
      <c r="AF718">
        <v>407.23</v>
      </c>
      <c r="AG718">
        <f t="shared" si="70"/>
        <v>434.61144186401555</v>
      </c>
      <c r="AH718">
        <f t="shared" si="71"/>
        <v>122.36000000000001</v>
      </c>
    </row>
    <row r="719" spans="14:34">
      <c r="N719" s="8"/>
      <c r="O719" s="8"/>
      <c r="Q719" s="8"/>
      <c r="R719" s="8"/>
      <c r="T719" s="8"/>
      <c r="U719" s="8"/>
      <c r="X719" s="8"/>
      <c r="Y719" s="8"/>
      <c r="Z719" s="8"/>
      <c r="AA719" s="8"/>
      <c r="AB719">
        <v>2017</v>
      </c>
      <c r="AC719">
        <v>11</v>
      </c>
      <c r="AD719">
        <v>2017.875</v>
      </c>
      <c r="AE719">
        <v>405.31</v>
      </c>
      <c r="AF719">
        <v>407.36</v>
      </c>
      <c r="AG719">
        <f t="shared" si="70"/>
        <v>434.96236661670969</v>
      </c>
      <c r="AH719">
        <f t="shared" si="71"/>
        <v>122.70999999999998</v>
      </c>
    </row>
    <row r="720" spans="14:34">
      <c r="N720" s="8"/>
      <c r="O720" s="8"/>
      <c r="Q720" s="8"/>
      <c r="R720" s="8"/>
      <c r="T720" s="8"/>
      <c r="U720" s="8"/>
      <c r="X720" s="8"/>
      <c r="Y720" s="8"/>
      <c r="Z720" s="8"/>
      <c r="AA720" s="8"/>
      <c r="AB720">
        <v>2017</v>
      </c>
      <c r="AC720">
        <v>12</v>
      </c>
      <c r="AD720">
        <v>2017.9583</v>
      </c>
      <c r="AE720">
        <v>407</v>
      </c>
      <c r="AF720">
        <v>407.71</v>
      </c>
      <c r="AG720">
        <f t="shared" si="70"/>
        <v>435.31413133237322</v>
      </c>
      <c r="AH720">
        <f t="shared" si="71"/>
        <v>122.82</v>
      </c>
    </row>
    <row r="721" spans="14:34">
      <c r="N721" s="8"/>
      <c r="O721" s="8"/>
      <c r="Q721" s="8"/>
      <c r="R721" s="8"/>
      <c r="T721" s="8"/>
      <c r="U721" s="8"/>
      <c r="X721" s="8"/>
      <c r="Y721" s="8"/>
      <c r="Z721" s="8"/>
      <c r="AA721" s="8"/>
      <c r="AB721">
        <v>2018</v>
      </c>
      <c r="AC721">
        <v>1</v>
      </c>
      <c r="AD721">
        <v>2018.0417</v>
      </c>
      <c r="AE721">
        <v>408.15</v>
      </c>
      <c r="AF721">
        <v>407.82</v>
      </c>
      <c r="AG721">
        <f t="shared" si="70"/>
        <v>435.66716182566205</v>
      </c>
      <c r="AH721">
        <f t="shared" si="71"/>
        <v>122.61000000000001</v>
      </c>
    </row>
    <row r="722" spans="14:34">
      <c r="N722" s="8"/>
      <c r="O722" s="8"/>
      <c r="Q722" s="8"/>
      <c r="R722" s="8"/>
      <c r="T722" s="8"/>
      <c r="U722" s="8"/>
      <c r="X722" s="8"/>
      <c r="Y722" s="8"/>
      <c r="Z722" s="8"/>
      <c r="AA722" s="8"/>
      <c r="AB722">
        <v>2018</v>
      </c>
      <c r="AC722">
        <v>2</v>
      </c>
      <c r="AD722">
        <v>2018.125</v>
      </c>
      <c r="AE722">
        <v>408.52</v>
      </c>
      <c r="AF722">
        <v>407.61</v>
      </c>
      <c r="AG722">
        <f t="shared" si="70"/>
        <v>436.02061351801211</v>
      </c>
      <c r="AH722">
        <f t="shared" si="71"/>
        <v>123.06</v>
      </c>
    </row>
    <row r="723" spans="14:34">
      <c r="N723" s="8"/>
      <c r="O723" s="8"/>
      <c r="Q723" s="8"/>
      <c r="R723" s="8"/>
      <c r="T723" s="8"/>
      <c r="U723" s="8"/>
      <c r="X723" s="8"/>
      <c r="Y723" s="8"/>
      <c r="Z723" s="8"/>
      <c r="AA723" s="8"/>
      <c r="AB723">
        <v>2018</v>
      </c>
      <c r="AC723">
        <v>3</v>
      </c>
      <c r="AD723">
        <v>2018.2083</v>
      </c>
      <c r="AE723">
        <v>409.59</v>
      </c>
      <c r="AF723">
        <v>408.06</v>
      </c>
      <c r="AG723">
        <f t="shared" si="70"/>
        <v>436.37491122173856</v>
      </c>
      <c r="AH723">
        <f t="shared" si="71"/>
        <v>122.64999999999998</v>
      </c>
    </row>
    <row r="724" spans="14:34">
      <c r="N724" s="8"/>
      <c r="O724" s="8"/>
      <c r="Q724" s="8"/>
      <c r="R724" s="8"/>
      <c r="T724" s="8"/>
      <c r="U724" s="8"/>
      <c r="X724" s="8"/>
      <c r="Y724" s="8"/>
      <c r="Z724" s="8"/>
      <c r="AA724" s="8"/>
      <c r="AB724">
        <v>2018</v>
      </c>
      <c r="AC724">
        <v>4</v>
      </c>
      <c r="AD724">
        <v>2018.2917</v>
      </c>
      <c r="AE724">
        <v>410.45</v>
      </c>
      <c r="AF724">
        <v>407.65</v>
      </c>
      <c r="AG724">
        <f t="shared" si="70"/>
        <v>436.73048381770536</v>
      </c>
      <c r="AH724">
        <f t="shared" si="71"/>
        <v>122.98000000000002</v>
      </c>
    </row>
    <row r="725" spans="14:34">
      <c r="N725" s="8"/>
      <c r="O725" s="8"/>
      <c r="Q725" s="8"/>
      <c r="R725" s="8"/>
      <c r="T725" s="8"/>
      <c r="U725" s="8"/>
      <c r="X725" s="8"/>
      <c r="Y725" s="8"/>
      <c r="Z725" s="8"/>
      <c r="AA725" s="8"/>
      <c r="AB725">
        <v>2018</v>
      </c>
      <c r="AC725">
        <v>5</v>
      </c>
      <c r="AD725">
        <v>2018.375</v>
      </c>
      <c r="AE725">
        <v>411.44</v>
      </c>
      <c r="AF725">
        <v>407.98</v>
      </c>
      <c r="AG725">
        <f t="shared" si="70"/>
        <v>437.08648064570343</v>
      </c>
      <c r="AH725">
        <f t="shared" si="71"/>
        <v>123.60000000000002</v>
      </c>
    </row>
    <row r="726" spans="14:34">
      <c r="N726" s="8"/>
      <c r="O726" s="8"/>
      <c r="Q726" s="8"/>
      <c r="R726" s="8"/>
      <c r="T726" s="8"/>
      <c r="U726" s="8"/>
      <c r="X726" s="8"/>
      <c r="Y726" s="8"/>
      <c r="Z726" s="8"/>
      <c r="AA726" s="8"/>
      <c r="AB726">
        <v>2018</v>
      </c>
      <c r="AC726">
        <v>6</v>
      </c>
      <c r="AD726">
        <v>2018.4583</v>
      </c>
      <c r="AE726">
        <v>410.99</v>
      </c>
      <c r="AF726">
        <v>408.6</v>
      </c>
      <c r="AG726">
        <f t="shared" si="70"/>
        <v>437.4433295770383</v>
      </c>
      <c r="AH726">
        <f t="shared" si="71"/>
        <v>123.58999999999997</v>
      </c>
    </row>
    <row r="727" spans="14:34">
      <c r="N727" s="8"/>
      <c r="O727" s="8"/>
      <c r="Q727" s="8"/>
      <c r="R727" s="8"/>
      <c r="T727" s="8"/>
      <c r="U727" s="8"/>
      <c r="X727" s="8"/>
      <c r="Y727" s="8"/>
      <c r="Z727" s="8"/>
      <c r="AA727" s="8"/>
      <c r="AB727">
        <v>2018</v>
      </c>
      <c r="AC727">
        <v>7</v>
      </c>
      <c r="AD727">
        <v>2018.5417</v>
      </c>
      <c r="AE727">
        <v>408.9</v>
      </c>
      <c r="AF727">
        <v>408.59</v>
      </c>
      <c r="AG727">
        <f t="shared" si="70"/>
        <v>437.80146258085892</v>
      </c>
      <c r="AH727">
        <f t="shared" si="71"/>
        <v>124.17000000000002</v>
      </c>
    </row>
    <row r="728" spans="14:34">
      <c r="N728" s="8"/>
      <c r="O728" s="8"/>
      <c r="Q728" s="8"/>
      <c r="R728" s="8"/>
      <c r="T728" s="8"/>
      <c r="U728" s="8"/>
      <c r="X728" s="8"/>
      <c r="Y728" s="8"/>
      <c r="Z728" s="8"/>
      <c r="AA728" s="8"/>
      <c r="AB728">
        <v>2018</v>
      </c>
      <c r="AC728">
        <v>8</v>
      </c>
      <c r="AD728">
        <v>2018.625</v>
      </c>
      <c r="AE728">
        <v>407.16</v>
      </c>
      <c r="AF728">
        <v>409.17</v>
      </c>
      <c r="AG728">
        <f t="shared" si="70"/>
        <v>438.16002287152287</v>
      </c>
      <c r="AH728">
        <f t="shared" si="71"/>
        <v>124.31</v>
      </c>
    </row>
    <row r="729" spans="14:34">
      <c r="N729" s="8"/>
      <c r="O729" s="8"/>
      <c r="Q729" s="8"/>
      <c r="R729" s="8"/>
      <c r="T729" s="8"/>
      <c r="U729" s="8"/>
      <c r="X729" s="8"/>
      <c r="Y729" s="8"/>
      <c r="Z729" s="8"/>
      <c r="AA729" s="8"/>
      <c r="AB729">
        <v>2018</v>
      </c>
      <c r="AC729">
        <v>9</v>
      </c>
      <c r="AD729">
        <v>2018.7083</v>
      </c>
      <c r="AE729">
        <v>405.71</v>
      </c>
      <c r="AF729">
        <v>409.31</v>
      </c>
      <c r="AG729">
        <f t="shared" si="70"/>
        <v>438.51944140135095</v>
      </c>
      <c r="AH729">
        <f t="shared" si="71"/>
        <v>124.56</v>
      </c>
    </row>
    <row r="730" spans="14:34">
      <c r="N730" s="8"/>
      <c r="O730" s="8"/>
      <c r="Q730" s="8"/>
      <c r="R730" s="8"/>
      <c r="T730" s="8"/>
      <c r="U730" s="8"/>
      <c r="X730" s="8"/>
      <c r="Y730" s="8"/>
      <c r="Z730" s="8"/>
      <c r="AA730" s="8"/>
      <c r="AB730">
        <v>2018</v>
      </c>
      <c r="AC730">
        <v>10</v>
      </c>
      <c r="AD730">
        <v>2018.7917</v>
      </c>
      <c r="AE730">
        <v>406.19</v>
      </c>
      <c r="AF730">
        <v>409.56</v>
      </c>
      <c r="AG730">
        <f t="shared" si="70"/>
        <v>438.88015325001766</v>
      </c>
      <c r="AH730">
        <f t="shared" si="71"/>
        <v>125.24000000000001</v>
      </c>
    </row>
    <row r="731" spans="14:34">
      <c r="N731" s="8"/>
      <c r="O731" s="8"/>
      <c r="Q731" s="8"/>
      <c r="R731" s="8"/>
      <c r="T731" s="8"/>
      <c r="U731" s="8"/>
      <c r="X731" s="8"/>
      <c r="Y731" s="8"/>
      <c r="Z731" s="8"/>
      <c r="AA731" s="8"/>
      <c r="AB731">
        <v>2018</v>
      </c>
      <c r="AC731">
        <v>11</v>
      </c>
      <c r="AD731">
        <v>2018.875</v>
      </c>
      <c r="AE731">
        <v>408.21</v>
      </c>
      <c r="AF731">
        <v>410.24</v>
      </c>
      <c r="AG731">
        <f t="shared" si="70"/>
        <v>439.24129546233439</v>
      </c>
      <c r="AH731">
        <f t="shared" si="71"/>
        <v>124.99000000000001</v>
      </c>
    </row>
    <row r="732" spans="14:34">
      <c r="N732" s="8"/>
      <c r="O732" s="8"/>
      <c r="Q732" s="8"/>
      <c r="R732" s="8"/>
      <c r="T732" s="8"/>
      <c r="U732" s="8"/>
      <c r="X732" s="8"/>
      <c r="Y732" s="8"/>
      <c r="Z732" s="8"/>
      <c r="AA732" s="8"/>
      <c r="AB732">
        <v>2018</v>
      </c>
      <c r="AC732">
        <v>12</v>
      </c>
      <c r="AD732">
        <v>2018.9583</v>
      </c>
      <c r="AE732">
        <v>409.27</v>
      </c>
      <c r="AF732">
        <v>409.99</v>
      </c>
      <c r="AG732">
        <f t="shared" si="70"/>
        <v>439.60330209382562</v>
      </c>
      <c r="AH732">
        <f t="shared" si="71"/>
        <v>125.69</v>
      </c>
    </row>
    <row r="733" spans="14:34">
      <c r="N733" s="8"/>
      <c r="O733" s="8"/>
      <c r="Q733" s="8"/>
      <c r="R733" s="8"/>
      <c r="T733" s="8"/>
      <c r="U733" s="8"/>
      <c r="X733" s="8"/>
      <c r="Y733" s="8"/>
      <c r="Z733" s="8"/>
      <c r="AA733" s="8"/>
      <c r="AB733">
        <v>2019</v>
      </c>
      <c r="AC733">
        <v>1</v>
      </c>
      <c r="AD733">
        <v>2019.0417</v>
      </c>
      <c r="AE733">
        <v>411.03</v>
      </c>
      <c r="AF733">
        <v>410.69</v>
      </c>
      <c r="AG733">
        <f t="shared" si="70"/>
        <v>439.96661135708723</v>
      </c>
      <c r="AH733">
        <f t="shared" si="71"/>
        <v>125.95999999999998</v>
      </c>
    </row>
    <row r="734" spans="14:34">
      <c r="N734" s="8"/>
      <c r="O734" s="8"/>
      <c r="Q734" s="8"/>
      <c r="R734" s="8"/>
      <c r="T734" s="8"/>
      <c r="U734" s="8"/>
      <c r="X734" s="8"/>
      <c r="Y734" s="8"/>
      <c r="Z734" s="8"/>
      <c r="AA734" s="8"/>
      <c r="AB734">
        <v>2019</v>
      </c>
      <c r="AC734">
        <v>2</v>
      </c>
      <c r="AD734">
        <v>2019.125</v>
      </c>
      <c r="AE734">
        <v>411.96</v>
      </c>
      <c r="AF734">
        <v>410.96</v>
      </c>
      <c r="AG734">
        <f t="shared" si="70"/>
        <v>440.33035408296342</v>
      </c>
      <c r="AH734">
        <f t="shared" si="71"/>
        <v>125.70999999999998</v>
      </c>
    </row>
    <row r="735" spans="14:34">
      <c r="N735" s="8"/>
      <c r="O735" s="8"/>
      <c r="Q735" s="8"/>
      <c r="R735" s="8"/>
      <c r="T735" s="8"/>
      <c r="U735" s="8"/>
      <c r="X735" s="8"/>
      <c r="Y735" s="8"/>
      <c r="Z735" s="8"/>
      <c r="AA735" s="8"/>
      <c r="AB735">
        <v>2019</v>
      </c>
      <c r="AC735">
        <v>3</v>
      </c>
      <c r="AD735">
        <v>2019.2083</v>
      </c>
      <c r="AE735">
        <v>412.18</v>
      </c>
      <c r="AF735">
        <v>410.71</v>
      </c>
      <c r="AG735">
        <f t="shared" si="70"/>
        <v>440.69496745252536</v>
      </c>
      <c r="AH735">
        <f t="shared" si="71"/>
        <v>125.92000000000002</v>
      </c>
    </row>
    <row r="736" spans="14:34">
      <c r="N736" s="8"/>
      <c r="O736" s="8"/>
      <c r="Q736" s="8"/>
      <c r="R736" s="8"/>
      <c r="T736" s="8"/>
      <c r="U736" s="8"/>
      <c r="X736" s="8"/>
      <c r="Y736" s="8"/>
      <c r="Z736" s="8"/>
      <c r="AA736" s="8"/>
      <c r="AB736">
        <v>2019</v>
      </c>
      <c r="AC736">
        <v>4</v>
      </c>
      <c r="AD736">
        <v>2019.2917</v>
      </c>
      <c r="AE736">
        <v>413.54</v>
      </c>
      <c r="AF736">
        <v>410.92</v>
      </c>
      <c r="AG736">
        <f t="shared" si="70"/>
        <v>441.06089283385228</v>
      </c>
      <c r="AH736">
        <f t="shared" si="71"/>
        <v>126.47000000000003</v>
      </c>
    </row>
    <row r="737" spans="14:34">
      <c r="N737" s="8"/>
      <c r="O737" s="8"/>
      <c r="Q737" s="8"/>
      <c r="R737" s="8"/>
      <c r="T737" s="8"/>
      <c r="U737" s="8"/>
      <c r="X737" s="8"/>
      <c r="Y737" s="8"/>
      <c r="Z737" s="8"/>
      <c r="AA737" s="8"/>
      <c r="AB737">
        <v>2019</v>
      </c>
      <c r="AC737">
        <v>5</v>
      </c>
      <c r="AD737">
        <v>2019.375</v>
      </c>
      <c r="AE737">
        <v>414.86</v>
      </c>
      <c r="AF737">
        <v>411.47</v>
      </c>
      <c r="AG737">
        <f t="shared" si="70"/>
        <v>441.42725479907108</v>
      </c>
      <c r="AH737">
        <f t="shared" si="71"/>
        <v>126.75</v>
      </c>
    </row>
    <row r="738" spans="14:34">
      <c r="N738" s="8"/>
      <c r="O738" s="8"/>
      <c r="Q738" s="8"/>
      <c r="R738" s="8"/>
      <c r="T738" s="8"/>
      <c r="U738" s="8"/>
      <c r="X738" s="8"/>
      <c r="Y738" s="8"/>
      <c r="Z738" s="8"/>
      <c r="AA738" s="8"/>
      <c r="AB738">
        <v>2019</v>
      </c>
      <c r="AC738">
        <v>6</v>
      </c>
      <c r="AD738">
        <v>2019.4583</v>
      </c>
      <c r="AE738">
        <v>414.16</v>
      </c>
      <c r="AF738">
        <v>411.75</v>
      </c>
      <c r="AG738">
        <f t="shared" si="70"/>
        <v>441.79449367730848</v>
      </c>
      <c r="AH738">
        <f t="shared" si="71"/>
        <v>126.64999999999998</v>
      </c>
    </row>
    <row r="739" spans="14:34">
      <c r="N739" s="8"/>
      <c r="O739" s="8"/>
      <c r="Q739" s="8"/>
      <c r="R739" s="8"/>
      <c r="T739" s="8"/>
      <c r="U739" s="8"/>
      <c r="X739" s="8"/>
      <c r="Y739" s="8"/>
      <c r="Z739" s="8"/>
      <c r="AA739" s="8"/>
      <c r="AB739">
        <v>2019</v>
      </c>
      <c r="AC739">
        <v>7</v>
      </c>
      <c r="AD739">
        <v>2019.5417</v>
      </c>
      <c r="AE739">
        <v>411.97</v>
      </c>
      <c r="AF739">
        <v>411.65</v>
      </c>
      <c r="AG739">
        <f t="shared" si="70"/>
        <v>442.16305401484664</v>
      </c>
      <c r="AH739">
        <f t="shared" si="71"/>
        <v>127.10000000000002</v>
      </c>
    </row>
    <row r="740" spans="14:34">
      <c r="N740" s="8"/>
      <c r="O740" s="8"/>
      <c r="Q740" s="8"/>
      <c r="R740" s="8"/>
      <c r="T740" s="8"/>
      <c r="U740" s="8"/>
      <c r="X740" s="8"/>
      <c r="Y740" s="8"/>
      <c r="Z740" s="8"/>
      <c r="AA740" s="8"/>
      <c r="AB740">
        <v>2019</v>
      </c>
      <c r="AC740">
        <v>8</v>
      </c>
      <c r="AD740">
        <v>2019.625</v>
      </c>
      <c r="AE740">
        <v>410.18</v>
      </c>
      <c r="AF740">
        <v>412.1</v>
      </c>
      <c r="AG740">
        <f t="shared" si="70"/>
        <v>442.53205408003197</v>
      </c>
      <c r="AH740">
        <f t="shared" si="71"/>
        <v>127.25999999999999</v>
      </c>
    </row>
    <row r="741" spans="14:34">
      <c r="N741" s="8"/>
      <c r="O741" s="8"/>
      <c r="Q741" s="8"/>
      <c r="R741" s="8"/>
      <c r="T741" s="8"/>
      <c r="U741" s="8"/>
      <c r="X741" s="8"/>
      <c r="Y741" s="8"/>
      <c r="Z741" s="8"/>
      <c r="AA741" s="8"/>
      <c r="AB741">
        <v>2019</v>
      </c>
      <c r="AC741">
        <v>9</v>
      </c>
      <c r="AD741">
        <v>2019.7083</v>
      </c>
      <c r="AE741">
        <v>408.76</v>
      </c>
      <c r="AF741">
        <v>412.26</v>
      </c>
      <c r="AG741">
        <f t="shared" si="70"/>
        <v>442.90193737271289</v>
      </c>
      <c r="AH741">
        <f t="shared" si="71"/>
        <v>127.10000000000002</v>
      </c>
    </row>
    <row r="742" spans="14:34">
      <c r="N742" s="8"/>
      <c r="O742" s="8"/>
      <c r="Q742" s="8"/>
      <c r="R742" s="8"/>
      <c r="T742" s="8"/>
      <c r="U742" s="8"/>
      <c r="X742" s="8"/>
      <c r="Y742" s="8"/>
      <c r="Z742" s="8"/>
      <c r="AA742" s="8"/>
      <c r="AB742">
        <v>2019</v>
      </c>
      <c r="AC742">
        <v>10</v>
      </c>
      <c r="AD742">
        <v>2019.7917</v>
      </c>
      <c r="AE742">
        <v>408.75</v>
      </c>
      <c r="AF742">
        <v>412.1</v>
      </c>
      <c r="AG742">
        <f t="shared" si="70"/>
        <v>443.27315164026237</v>
      </c>
      <c r="AH742">
        <f t="shared" si="71"/>
        <v>127.51999999999998</v>
      </c>
    </row>
    <row r="743" spans="14:34">
      <c r="N743" s="8"/>
      <c r="O743" s="8"/>
      <c r="Q743" s="8"/>
      <c r="R743" s="8"/>
      <c r="T743" s="8"/>
      <c r="U743" s="8"/>
      <c r="X743" s="8"/>
      <c r="Y743" s="8"/>
      <c r="Z743" s="8"/>
      <c r="AA743" s="8"/>
      <c r="AB743">
        <v>2019</v>
      </c>
      <c r="AC743">
        <v>11</v>
      </c>
      <c r="AD743">
        <v>2019.875</v>
      </c>
      <c r="AE743">
        <v>410.48</v>
      </c>
      <c r="AF743">
        <v>412.52</v>
      </c>
      <c r="AG743">
        <f t="shared" si="70"/>
        <v>443.64480880184965</v>
      </c>
      <c r="AH743">
        <f t="shared" si="71"/>
        <v>127.74000000000001</v>
      </c>
    </row>
    <row r="744" spans="14:34">
      <c r="N744" s="8"/>
      <c r="O744" s="8"/>
      <c r="Q744" s="8"/>
      <c r="R744" s="8"/>
      <c r="T744" s="8"/>
      <c r="U744" s="8"/>
      <c r="X744" s="8"/>
      <c r="Y744" s="8"/>
      <c r="Z744" s="8"/>
      <c r="AA744" s="8"/>
      <c r="AB744">
        <v>2019</v>
      </c>
      <c r="AC744">
        <v>12</v>
      </c>
      <c r="AD744">
        <v>2019.9583</v>
      </c>
      <c r="AE744">
        <v>411.98</v>
      </c>
      <c r="AF744">
        <v>412.74</v>
      </c>
      <c r="AG744">
        <f t="shared" si="70"/>
        <v>444.01735555087885</v>
      </c>
      <c r="AH744">
        <f t="shared" si="71"/>
        <v>128.26</v>
      </c>
    </row>
    <row r="745" spans="14:34">
      <c r="N745" s="8"/>
      <c r="O745" s="8"/>
      <c r="Q745" s="8"/>
      <c r="R745" s="8"/>
      <c r="T745" s="8"/>
      <c r="U745" s="8"/>
      <c r="X745" s="8"/>
      <c r="Y745" s="8"/>
      <c r="Z745" s="8"/>
      <c r="AA745" s="8"/>
      <c r="AB745">
        <v>2020</v>
      </c>
      <c r="AC745">
        <v>1</v>
      </c>
      <c r="AD745">
        <v>2020.0417</v>
      </c>
      <c r="AE745">
        <v>413.61</v>
      </c>
      <c r="AF745">
        <v>413.26</v>
      </c>
      <c r="AG745">
        <f t="shared" si="70"/>
        <v>444.39124285886203</v>
      </c>
      <c r="AH745">
        <f t="shared" si="71"/>
        <v>128.39999999999998</v>
      </c>
    </row>
    <row r="746" spans="14:34">
      <c r="N746" s="8"/>
      <c r="O746" s="8"/>
      <c r="Q746" s="8"/>
      <c r="R746" s="8"/>
      <c r="T746" s="8"/>
      <c r="U746" s="8"/>
      <c r="X746" s="8"/>
      <c r="Y746" s="8"/>
      <c r="Z746" s="8"/>
      <c r="AA746" s="8"/>
      <c r="AB746">
        <v>2020</v>
      </c>
      <c r="AC746">
        <v>2</v>
      </c>
      <c r="AD746">
        <v>2020.125</v>
      </c>
      <c r="AE746">
        <v>414.34</v>
      </c>
      <c r="AF746">
        <v>413.4</v>
      </c>
      <c r="AG746">
        <f t="shared" si="70"/>
        <v>444.76557625007638</v>
      </c>
      <c r="AH746">
        <f t="shared" si="71"/>
        <v>128.26999999999998</v>
      </c>
    </row>
    <row r="747" spans="14:34">
      <c r="N747" s="8"/>
      <c r="O747" s="8"/>
      <c r="Q747" s="8"/>
      <c r="R747" s="8"/>
      <c r="T747" s="8"/>
      <c r="U747" s="8"/>
      <c r="X747" s="8"/>
      <c r="Y747" s="8"/>
      <c r="Z747" s="8"/>
      <c r="AA747" s="8"/>
      <c r="AB747">
        <v>2020</v>
      </c>
      <c r="AC747">
        <v>3</v>
      </c>
      <c r="AD747">
        <v>2020.2083</v>
      </c>
      <c r="AE747">
        <v>414.74</v>
      </c>
      <c r="AF747">
        <v>413.27</v>
      </c>
      <c r="AG747">
        <f t="shared" si="70"/>
        <v>445.14080563447556</v>
      </c>
      <c r="AH747">
        <f t="shared" si="71"/>
        <v>128.74</v>
      </c>
    </row>
    <row r="748" spans="14:34">
      <c r="N748" s="8"/>
      <c r="O748" s="8"/>
      <c r="Q748" s="8"/>
      <c r="R748" s="8"/>
      <c r="T748" s="8"/>
      <c r="U748" s="8"/>
      <c r="X748" s="8"/>
      <c r="Y748" s="8"/>
      <c r="Z748" s="8"/>
      <c r="AA748" s="8"/>
      <c r="AB748">
        <v>2020</v>
      </c>
      <c r="AC748">
        <v>4</v>
      </c>
      <c r="AD748">
        <v>2020.2917</v>
      </c>
      <c r="AE748">
        <v>416.45</v>
      </c>
      <c r="AF748">
        <v>413.74</v>
      </c>
      <c r="AG748">
        <f t="shared" si="70"/>
        <v>445.51738523092945</v>
      </c>
      <c r="AH748">
        <f t="shared" si="71"/>
        <v>128.88</v>
      </c>
    </row>
    <row r="749" spans="14:34">
      <c r="N749" s="8"/>
      <c r="O749" s="8"/>
      <c r="Q749" s="8"/>
      <c r="R749" s="8"/>
      <c r="T749" s="8"/>
      <c r="U749" s="8"/>
      <c r="X749" s="8"/>
      <c r="Y749" s="8"/>
      <c r="Z749" s="8"/>
      <c r="AA749" s="8"/>
      <c r="AB749">
        <v>2020</v>
      </c>
      <c r="AC749">
        <v>5</v>
      </c>
      <c r="AD749">
        <v>2020.375</v>
      </c>
      <c r="AE749">
        <v>417.31</v>
      </c>
      <c r="AF749">
        <v>413.88</v>
      </c>
      <c r="AG749">
        <f t="shared" si="70"/>
        <v>445.8944141227704</v>
      </c>
      <c r="AH749">
        <f t="shared" si="71"/>
        <v>129.23000000000002</v>
      </c>
    </row>
    <row r="750" spans="14:34">
      <c r="N750" s="8"/>
      <c r="O750" s="8"/>
      <c r="Q750" s="8"/>
      <c r="R750" s="8"/>
      <c r="T750" s="8"/>
      <c r="U750" s="8"/>
      <c r="X750" s="8"/>
      <c r="Y750" s="8"/>
      <c r="Z750" s="8"/>
      <c r="AA750" s="8"/>
      <c r="AB750">
        <v>2020</v>
      </c>
      <c r="AC750">
        <v>6</v>
      </c>
      <c r="AD750">
        <v>2020.4583</v>
      </c>
      <c r="AE750">
        <v>416.6</v>
      </c>
      <c r="AF750">
        <v>414.23</v>
      </c>
      <c r="AG750">
        <f t="shared" si="70"/>
        <v>446.27234545966576</v>
      </c>
      <c r="AH750">
        <f t="shared" si="71"/>
        <v>129.31</v>
      </c>
    </row>
    <row r="751" spans="14:34">
      <c r="N751" s="8"/>
      <c r="O751" s="8"/>
      <c r="Q751" s="8"/>
      <c r="R751" s="8"/>
      <c r="T751" s="8"/>
      <c r="U751" s="8"/>
      <c r="X751" s="8"/>
      <c r="Y751" s="8"/>
      <c r="Z751" s="8"/>
      <c r="AA751" s="8"/>
      <c r="AB751">
        <v>2020</v>
      </c>
      <c r="AC751">
        <v>7</v>
      </c>
      <c r="AD751">
        <v>2020.5417</v>
      </c>
      <c r="AE751">
        <v>414.62</v>
      </c>
      <c r="AF751">
        <v>414.31</v>
      </c>
      <c r="AG751">
        <f t="shared" si="70"/>
        <v>446.65163673122424</v>
      </c>
      <c r="AH751">
        <f t="shared" si="71"/>
        <v>129.73000000000002</v>
      </c>
    </row>
    <row r="752" spans="14:34">
      <c r="N752" s="8"/>
      <c r="O752" s="8"/>
      <c r="Q752" s="8"/>
      <c r="R752" s="8"/>
      <c r="T752" s="8"/>
      <c r="U752" s="8"/>
      <c r="X752" s="8"/>
      <c r="Y752" s="8"/>
      <c r="Z752" s="8"/>
      <c r="AA752" s="8"/>
      <c r="AB752">
        <v>2020</v>
      </c>
      <c r="AC752">
        <v>8</v>
      </c>
      <c r="AD752">
        <v>2020.625</v>
      </c>
      <c r="AE752">
        <v>412.78</v>
      </c>
      <c r="AF752">
        <v>414.73</v>
      </c>
      <c r="AG752">
        <f t="shared" si="70"/>
        <v>447.0313805334581</v>
      </c>
      <c r="AH752">
        <f t="shared" si="71"/>
        <v>130.07</v>
      </c>
    </row>
    <row r="753" spans="14:34">
      <c r="N753" s="8"/>
      <c r="O753" s="8"/>
      <c r="Q753" s="8"/>
      <c r="R753" s="8"/>
      <c r="T753" s="8"/>
      <c r="U753" s="8"/>
      <c r="X753" s="8"/>
      <c r="Y753" s="8"/>
      <c r="Z753" s="8"/>
      <c r="AA753" s="8"/>
      <c r="AB753">
        <v>2020</v>
      </c>
      <c r="AC753">
        <v>9</v>
      </c>
      <c r="AD753">
        <v>2020.7083</v>
      </c>
      <c r="AE753">
        <v>411.52</v>
      </c>
      <c r="AF753">
        <v>415.07</v>
      </c>
      <c r="AG753">
        <f t="shared" si="70"/>
        <v>447.41203327907454</v>
      </c>
      <c r="AH753">
        <f t="shared" si="71"/>
        <v>129.86000000000001</v>
      </c>
    </row>
    <row r="754" spans="14:34">
      <c r="N754" s="8"/>
      <c r="O754" s="8"/>
      <c r="Q754" s="8"/>
      <c r="R754" s="8"/>
      <c r="T754" s="8"/>
      <c r="U754" s="8"/>
      <c r="X754" s="8"/>
      <c r="Y754" s="8"/>
      <c r="Z754" s="8"/>
      <c r="AA754" s="8"/>
      <c r="AB754">
        <v>2020</v>
      </c>
      <c r="AC754">
        <v>10</v>
      </c>
      <c r="AD754">
        <v>2020.7917</v>
      </c>
      <c r="AE754">
        <v>411.51</v>
      </c>
      <c r="AF754">
        <v>414.86</v>
      </c>
      <c r="AG754">
        <f t="shared" si="70"/>
        <v>447.79405575197546</v>
      </c>
      <c r="AH754">
        <f t="shared" si="71"/>
        <v>130.12</v>
      </c>
    </row>
    <row r="755" spans="14:34">
      <c r="N755" s="8"/>
      <c r="O755" s="8"/>
      <c r="Q755" s="8"/>
      <c r="R755" s="8"/>
      <c r="T755" s="8"/>
      <c r="U755" s="8"/>
      <c r="X755" s="8"/>
      <c r="Y755" s="8"/>
      <c r="Z755" s="8"/>
      <c r="AA755" s="8"/>
      <c r="AB755">
        <v>2020</v>
      </c>
      <c r="AC755">
        <v>11</v>
      </c>
      <c r="AD755">
        <v>2020.875</v>
      </c>
      <c r="AE755">
        <v>413.12</v>
      </c>
      <c r="AF755">
        <v>415.12</v>
      </c>
      <c r="AG755">
        <f t="shared" si="70"/>
        <v>448.1765340141344</v>
      </c>
      <c r="AH755">
        <f t="shared" si="71"/>
        <v>129.97000000000003</v>
      </c>
    </row>
    <row r="756" spans="14:34">
      <c r="N756" s="8"/>
      <c r="O756" s="8"/>
      <c r="Q756" s="8"/>
      <c r="R756" s="8"/>
      <c r="T756" s="8"/>
      <c r="U756" s="8"/>
      <c r="X756" s="8"/>
      <c r="Y756" s="8"/>
      <c r="Z756" s="8"/>
      <c r="AA756" s="8"/>
      <c r="AB756">
        <v>2020</v>
      </c>
      <c r="AC756">
        <v>12</v>
      </c>
      <c r="AD756">
        <v>2020.9583</v>
      </c>
      <c r="AE756">
        <v>414.26</v>
      </c>
      <c r="AF756">
        <v>414.97</v>
      </c>
      <c r="AG756">
        <f t="shared" si="70"/>
        <v>448.55992776479707</v>
      </c>
      <c r="AH756">
        <f t="shared" si="71"/>
        <v>130.17000000000002</v>
      </c>
    </row>
    <row r="757" spans="14:34">
      <c r="N757" s="8"/>
      <c r="O757" s="8"/>
      <c r="Q757" s="8"/>
      <c r="R757" s="8"/>
      <c r="T757" s="8"/>
      <c r="U757" s="8"/>
      <c r="X757" s="8"/>
      <c r="Y757" s="8"/>
      <c r="Z757" s="8"/>
      <c r="AA757" s="8"/>
      <c r="AB757">
        <v>2021</v>
      </c>
      <c r="AC757">
        <v>1</v>
      </c>
      <c r="AD757">
        <v>2021.0417</v>
      </c>
      <c r="AE757">
        <v>415.52</v>
      </c>
      <c r="AF757">
        <v>415.17</v>
      </c>
      <c r="AG757">
        <f t="shared" si="70"/>
        <v>448.94470110587821</v>
      </c>
      <c r="AH757">
        <f t="shared" si="71"/>
        <v>130.81</v>
      </c>
    </row>
    <row r="758" spans="14:34">
      <c r="N758" s="8"/>
      <c r="O758" s="8"/>
      <c r="Q758" s="8"/>
      <c r="R758" s="8"/>
      <c r="T758" s="8"/>
      <c r="U758" s="8"/>
      <c r="X758" s="8"/>
      <c r="Y758" s="8"/>
      <c r="Z758" s="8"/>
      <c r="AA758" s="8"/>
      <c r="AB758">
        <v>2021</v>
      </c>
      <c r="AC758">
        <v>2</v>
      </c>
      <c r="AD758">
        <v>2021.125</v>
      </c>
      <c r="AE758">
        <v>416.75</v>
      </c>
      <c r="AF758">
        <v>415.81</v>
      </c>
      <c r="AG758">
        <f t="shared" si="70"/>
        <v>449.32993351826661</v>
      </c>
      <c r="AH758">
        <f t="shared" si="71"/>
        <v>131.17000000000002</v>
      </c>
    </row>
    <row r="759" spans="14:34">
      <c r="N759" s="8"/>
      <c r="O759" s="8"/>
      <c r="Q759" s="8"/>
      <c r="R759" s="8"/>
      <c r="T759" s="8"/>
      <c r="U759" s="8"/>
      <c r="X759" s="8"/>
      <c r="Y759" s="8"/>
      <c r="Z759" s="8"/>
      <c r="AA759" s="8"/>
      <c r="AB759">
        <v>2021</v>
      </c>
      <c r="AC759">
        <v>3</v>
      </c>
      <c r="AD759">
        <v>2021.2083</v>
      </c>
      <c r="AE759">
        <v>417.64</v>
      </c>
      <c r="AF759">
        <v>416.17</v>
      </c>
      <c r="AG759">
        <f t="shared" si="70"/>
        <v>449.71608801141031</v>
      </c>
      <c r="AH759">
        <f t="shared" si="71"/>
        <v>131.33999999999997</v>
      </c>
    </row>
    <row r="760" spans="14:34">
      <c r="N760" s="8"/>
      <c r="O760" s="8"/>
      <c r="Q760" s="8"/>
      <c r="R760" s="8"/>
      <c r="T760" s="8"/>
      <c r="U760" s="8"/>
      <c r="X760" s="8"/>
      <c r="Y760" s="8"/>
      <c r="Z760" s="8"/>
      <c r="AA760" s="8"/>
      <c r="AB760">
        <v>2021</v>
      </c>
      <c r="AC760">
        <v>4</v>
      </c>
      <c r="AD760">
        <v>2021.2917</v>
      </c>
      <c r="AE760">
        <v>419.05</v>
      </c>
      <c r="AF760">
        <v>416.34</v>
      </c>
      <c r="AG760">
        <f t="shared" si="70"/>
        <v>450.10363202913089</v>
      </c>
      <c r="AH760">
        <f t="shared" si="71"/>
        <v>130.69999999999999</v>
      </c>
    </row>
    <row r="761" spans="14:34">
      <c r="N761" s="8"/>
      <c r="O761" s="8"/>
      <c r="Q761" s="8"/>
      <c r="R761" s="8"/>
      <c r="T761" s="8"/>
      <c r="U761" s="8"/>
      <c r="X761" s="8"/>
      <c r="Y761" s="8"/>
      <c r="Z761" s="8"/>
      <c r="AA761" s="8"/>
      <c r="AB761">
        <v>2021</v>
      </c>
      <c r="AC761">
        <v>5</v>
      </c>
      <c r="AD761">
        <v>2021.375</v>
      </c>
      <c r="AE761">
        <v>419.13</v>
      </c>
      <c r="AF761">
        <v>415.7</v>
      </c>
      <c r="AG761">
        <f t="shared" si="70"/>
        <v>450.49163842383928</v>
      </c>
      <c r="AH761">
        <f t="shared" si="71"/>
        <v>131.57</v>
      </c>
    </row>
    <row r="762" spans="14:34">
      <c r="N762" s="8"/>
      <c r="O762" s="8"/>
      <c r="Q762" s="8"/>
      <c r="R762" s="8"/>
      <c r="T762" s="8"/>
      <c r="U762" s="8"/>
      <c r="X762" s="8"/>
      <c r="Y762" s="8"/>
      <c r="Z762" s="8"/>
      <c r="AA762" s="8"/>
      <c r="AB762">
        <v>2021</v>
      </c>
      <c r="AC762">
        <v>6</v>
      </c>
      <c r="AD762">
        <v>2021.4583</v>
      </c>
      <c r="AE762">
        <v>418.94</v>
      </c>
      <c r="AF762">
        <v>416.57</v>
      </c>
      <c r="AG762">
        <f t="shared" si="70"/>
        <v>450.88057353902377</v>
      </c>
      <c r="AH762">
        <f t="shared" si="71"/>
        <v>131.64999999999998</v>
      </c>
    </row>
    <row r="763" spans="14:34">
      <c r="N763" s="8"/>
      <c r="O763" s="8"/>
      <c r="Q763" s="8"/>
      <c r="R763" s="8"/>
      <c r="T763" s="8"/>
      <c r="U763" s="8"/>
      <c r="X763" s="8"/>
      <c r="Y763" s="8"/>
      <c r="Z763" s="8"/>
      <c r="AA763" s="8"/>
      <c r="AB763">
        <v>2021</v>
      </c>
      <c r="AC763">
        <v>7</v>
      </c>
      <c r="AD763">
        <v>2021.5417</v>
      </c>
      <c r="AE763">
        <v>416.96</v>
      </c>
      <c r="AF763">
        <v>416.65</v>
      </c>
      <c r="AG763">
        <f t="shared" si="70"/>
        <v>451.27090818447545</v>
      </c>
      <c r="AH763">
        <f t="shared" si="71"/>
        <v>131.43</v>
      </c>
    </row>
    <row r="764" spans="14:34">
      <c r="N764" s="8"/>
      <c r="O764" s="8"/>
      <c r="Q764" s="8"/>
      <c r="R764" s="8"/>
      <c r="T764" s="8"/>
      <c r="U764" s="8"/>
      <c r="X764" s="8"/>
      <c r="Y764" s="8"/>
      <c r="Z764" s="8"/>
      <c r="AA764" s="8"/>
      <c r="AB764">
        <v>2021</v>
      </c>
      <c r="AC764">
        <v>8</v>
      </c>
      <c r="AD764">
        <v>2021.625</v>
      </c>
      <c r="AE764">
        <v>414.47</v>
      </c>
      <c r="AF764">
        <v>416.43</v>
      </c>
      <c r="AG764">
        <f t="shared" si="70"/>
        <v>451.66170853640114</v>
      </c>
      <c r="AH764">
        <f t="shared" si="71"/>
        <v>131.85000000000002</v>
      </c>
    </row>
    <row r="765" spans="14:34">
      <c r="N765" s="8"/>
      <c r="O765" s="8"/>
      <c r="Q765" s="8"/>
      <c r="R765" s="8"/>
      <c r="T765" s="8"/>
      <c r="U765" s="8"/>
      <c r="X765" s="8"/>
      <c r="Y765" s="8"/>
      <c r="Z765" s="8"/>
      <c r="AA765" s="8"/>
      <c r="AB765">
        <v>2021</v>
      </c>
      <c r="AC765">
        <v>9</v>
      </c>
      <c r="AD765">
        <v>2021.7083</v>
      </c>
      <c r="AE765">
        <v>413.3</v>
      </c>
      <c r="AF765">
        <v>416.85</v>
      </c>
      <c r="AG765">
        <f t="shared" si="70"/>
        <v>452.05344429633527</v>
      </c>
      <c r="AH765">
        <f t="shared" si="71"/>
        <v>132.27999999999997</v>
      </c>
    </row>
    <row r="766" spans="14:34">
      <c r="N766" s="8"/>
      <c r="O766" s="8"/>
      <c r="Q766" s="8"/>
      <c r="R766" s="8"/>
      <c r="T766" s="8"/>
      <c r="U766" s="8"/>
      <c r="X766" s="8"/>
      <c r="Y766" s="8"/>
      <c r="Z766" s="8"/>
      <c r="AA766" s="8"/>
      <c r="AB766">
        <v>2021</v>
      </c>
      <c r="AC766">
        <v>10</v>
      </c>
      <c r="AD766">
        <v>2021.7917</v>
      </c>
      <c r="AE766">
        <v>413.93</v>
      </c>
      <c r="AF766">
        <v>417.28</v>
      </c>
      <c r="AG766">
        <f t="shared" si="70"/>
        <v>452.44658966427801</v>
      </c>
      <c r="AH766">
        <f t="shared" si="71"/>
        <v>132.01</v>
      </c>
    </row>
    <row r="767" spans="14:34">
      <c r="N767" s="8"/>
      <c r="O767" s="8"/>
      <c r="Q767" s="8"/>
      <c r="R767" s="8"/>
      <c r="T767" s="8"/>
      <c r="U767" s="8"/>
      <c r="X767" s="8"/>
      <c r="Y767" s="8"/>
      <c r="Z767" s="8"/>
      <c r="AA767" s="8"/>
      <c r="AB767">
        <v>2021</v>
      </c>
      <c r="AC767">
        <v>11</v>
      </c>
      <c r="AD767">
        <v>2021.875</v>
      </c>
      <c r="AE767">
        <v>415.01</v>
      </c>
      <c r="AF767">
        <v>417.01</v>
      </c>
      <c r="AG767">
        <f t="shared" si="70"/>
        <v>452.84020409215373</v>
      </c>
      <c r="AH767">
        <f t="shared" si="71"/>
        <v>132.42000000000002</v>
      </c>
    </row>
    <row r="768" spans="14:34">
      <c r="N768" s="8"/>
      <c r="O768" s="8"/>
      <c r="Q768" s="8"/>
      <c r="R768" s="8"/>
      <c r="T768" s="8"/>
      <c r="U768" s="8"/>
      <c r="X768" s="8"/>
      <c r="Y768" s="8"/>
      <c r="Z768" s="8"/>
      <c r="AA768" s="8"/>
      <c r="AB768">
        <v>2021</v>
      </c>
      <c r="AC768">
        <v>12</v>
      </c>
      <c r="AD768">
        <v>2021.9583</v>
      </c>
      <c r="AE768">
        <v>416.71</v>
      </c>
      <c r="AF768">
        <v>417.42</v>
      </c>
      <c r="AG768">
        <f t="shared" si="70"/>
        <v>453.23476066372569</v>
      </c>
      <c r="AH768">
        <f t="shared" si="71"/>
        <v>132.83999999999997</v>
      </c>
    </row>
    <row r="769" spans="14:34">
      <c r="N769" s="8"/>
      <c r="O769" s="8"/>
      <c r="Q769" s="8"/>
      <c r="R769" s="8"/>
      <c r="T769" s="8"/>
      <c r="U769" s="8"/>
      <c r="X769" s="8"/>
      <c r="Y769" s="8"/>
      <c r="Z769" s="8"/>
      <c r="AA769" s="8"/>
      <c r="AB769">
        <v>2022</v>
      </c>
      <c r="AC769">
        <v>1</v>
      </c>
      <c r="AD769">
        <v>2022.0417</v>
      </c>
      <c r="AE769">
        <v>418.19</v>
      </c>
      <c r="AF769">
        <v>417.84</v>
      </c>
      <c r="AG769">
        <f t="shared" si="70"/>
        <v>453.63073699361325</v>
      </c>
      <c r="AH769">
        <f t="shared" si="71"/>
        <v>133.33999999999997</v>
      </c>
    </row>
    <row r="770" spans="14:34">
      <c r="N770" s="8"/>
      <c r="O770" s="8"/>
      <c r="Q770" s="8"/>
      <c r="R770" s="8"/>
      <c r="T770" s="8"/>
      <c r="U770" s="8"/>
      <c r="X770" s="8"/>
      <c r="Y770" s="8"/>
      <c r="Z770" s="8"/>
      <c r="AA770" s="8"/>
      <c r="AB770">
        <v>2022</v>
      </c>
      <c r="AC770">
        <v>2</v>
      </c>
      <c r="AD770">
        <v>2022.125</v>
      </c>
      <c r="AE770">
        <v>419.28</v>
      </c>
      <c r="AF770">
        <v>418.34</v>
      </c>
      <c r="AG770">
        <f t="shared" si="70"/>
        <v>454.02718576104269</v>
      </c>
      <c r="AH770">
        <f t="shared" si="71"/>
        <v>132.33999999999997</v>
      </c>
    </row>
    <row r="771" spans="14:34">
      <c r="N771" s="8"/>
      <c r="O771" s="8"/>
      <c r="Q771" s="8"/>
      <c r="R771" s="8"/>
      <c r="T771" s="8"/>
      <c r="U771" s="8"/>
      <c r="X771" s="8"/>
      <c r="Y771" s="8"/>
      <c r="Z771" s="8"/>
      <c r="AA771" s="8"/>
      <c r="AB771">
        <v>2022</v>
      </c>
      <c r="AC771">
        <v>3</v>
      </c>
      <c r="AD771">
        <v>2022.2083</v>
      </c>
      <c r="AE771">
        <v>418.81</v>
      </c>
      <c r="AF771">
        <v>417.34</v>
      </c>
      <c r="AG771">
        <f t="shared" ref="AG771:AG808" si="72">288+1.0373E-23*EXP(0.0287*AD771)</f>
        <v>454.42458345635856</v>
      </c>
      <c r="AH771">
        <f t="shared" si="71"/>
        <v>132.51999999999998</v>
      </c>
    </row>
    <row r="772" spans="14:34">
      <c r="N772" s="8"/>
      <c r="O772" s="8"/>
      <c r="Q772" s="8"/>
      <c r="R772" s="8"/>
      <c r="T772" s="8"/>
      <c r="U772" s="8"/>
      <c r="X772" s="8"/>
      <c r="Y772" s="8"/>
      <c r="Z772" s="8"/>
      <c r="AA772" s="8"/>
      <c r="AB772">
        <v>2022</v>
      </c>
      <c r="AC772">
        <v>4</v>
      </c>
      <c r="AD772">
        <v>2022.2917</v>
      </c>
      <c r="AE772">
        <v>420.23</v>
      </c>
      <c r="AF772">
        <v>417.52</v>
      </c>
      <c r="AG772">
        <f t="shared" si="72"/>
        <v>454.82341113338856</v>
      </c>
      <c r="AH772">
        <f t="shared" ref="AH772:AH808" si="73">AF773-285</f>
        <v>132.56</v>
      </c>
    </row>
    <row r="773" spans="14:34">
      <c r="N773" s="8"/>
      <c r="O773" s="8"/>
      <c r="Q773" s="8"/>
      <c r="R773" s="8"/>
      <c r="T773" s="8"/>
      <c r="U773" s="8"/>
      <c r="X773" s="8"/>
      <c r="Y773" s="8"/>
      <c r="Z773" s="8"/>
      <c r="AA773" s="8"/>
      <c r="AB773">
        <v>2022</v>
      </c>
      <c r="AC773">
        <v>5</v>
      </c>
      <c r="AD773">
        <v>2022.375</v>
      </c>
      <c r="AE773">
        <v>420.99</v>
      </c>
      <c r="AF773">
        <v>417.56</v>
      </c>
      <c r="AG773">
        <f t="shared" si="72"/>
        <v>455.22271464988955</v>
      </c>
      <c r="AH773">
        <f t="shared" si="73"/>
        <v>133.62</v>
      </c>
    </row>
    <row r="774" spans="14:34">
      <c r="N774" s="8"/>
      <c r="O774" s="8"/>
      <c r="Q774" s="8"/>
      <c r="R774" s="8"/>
      <c r="T774" s="8"/>
      <c r="U774" s="8"/>
      <c r="X774" s="8"/>
      <c r="Y774" s="8"/>
      <c r="Z774" s="8"/>
      <c r="AA774" s="8"/>
      <c r="AB774">
        <v>2022</v>
      </c>
      <c r="AC774">
        <v>6</v>
      </c>
      <c r="AD774">
        <v>2022.4583</v>
      </c>
      <c r="AE774">
        <v>420.99</v>
      </c>
      <c r="AF774">
        <v>418.62</v>
      </c>
      <c r="AG774">
        <f t="shared" si="72"/>
        <v>455.62297392731881</v>
      </c>
      <c r="AH774">
        <f t="shared" si="73"/>
        <v>133.58999999999997</v>
      </c>
    </row>
    <row r="775" spans="14:34">
      <c r="N775" s="8"/>
      <c r="O775" s="8"/>
      <c r="Q775" s="8"/>
      <c r="R775" s="8"/>
      <c r="T775" s="8"/>
      <c r="U775" s="8"/>
      <c r="X775" s="8"/>
      <c r="Y775" s="8"/>
      <c r="Z775" s="8"/>
      <c r="AA775" s="8"/>
      <c r="AB775">
        <v>2022</v>
      </c>
      <c r="AC775">
        <v>7</v>
      </c>
      <c r="AD775">
        <v>2022.5417</v>
      </c>
      <c r="AE775">
        <v>418.9</v>
      </c>
      <c r="AF775">
        <v>418.59</v>
      </c>
      <c r="AG775">
        <f t="shared" si="72"/>
        <v>456.02467348347852</v>
      </c>
      <c r="AH775">
        <f t="shared" si="73"/>
        <v>134.14999999999998</v>
      </c>
    </row>
    <row r="776" spans="14:34">
      <c r="N776" s="8"/>
      <c r="O776" s="8"/>
      <c r="Q776" s="8"/>
      <c r="R776" s="8"/>
      <c r="T776" s="8"/>
      <c r="U776" s="8"/>
      <c r="X776" s="8"/>
      <c r="Y776" s="8"/>
      <c r="Z776" s="8"/>
      <c r="AA776" s="8"/>
      <c r="AB776">
        <v>2022</v>
      </c>
      <c r="AC776">
        <v>8</v>
      </c>
      <c r="AD776">
        <v>2022.625</v>
      </c>
      <c r="AE776">
        <v>417.19</v>
      </c>
      <c r="AF776">
        <v>419.15</v>
      </c>
      <c r="AG776">
        <f t="shared" si="72"/>
        <v>456.42685230553388</v>
      </c>
      <c r="AH776">
        <f t="shared" si="73"/>
        <v>134.5</v>
      </c>
    </row>
    <row r="777" spans="14:34">
      <c r="N777" s="8"/>
      <c r="O777" s="8"/>
      <c r="Q777" s="8"/>
      <c r="R777" s="8"/>
      <c r="T777" s="8"/>
      <c r="U777" s="8"/>
      <c r="X777" s="8"/>
      <c r="Y777" s="8"/>
      <c r="Z777" s="8"/>
      <c r="AA777" s="8"/>
      <c r="AB777">
        <v>2022</v>
      </c>
      <c r="AC777">
        <v>9</v>
      </c>
      <c r="AD777">
        <v>2022.7083</v>
      </c>
      <c r="AE777">
        <v>415.95</v>
      </c>
      <c r="AF777">
        <v>419.5</v>
      </c>
      <c r="AG777">
        <f t="shared" si="72"/>
        <v>456.82999377076271</v>
      </c>
      <c r="AH777">
        <f t="shared" si="73"/>
        <v>134.13</v>
      </c>
    </row>
    <row r="778" spans="14:34">
      <c r="N778" s="8"/>
      <c r="O778" s="8"/>
      <c r="Q778" s="8"/>
      <c r="R778" s="8"/>
      <c r="T778" s="8"/>
      <c r="U778" s="8"/>
      <c r="X778" s="8"/>
      <c r="Y778" s="8"/>
      <c r="Z778" s="8"/>
      <c r="AA778" s="8"/>
      <c r="AB778">
        <v>2022</v>
      </c>
      <c r="AC778">
        <v>10</v>
      </c>
      <c r="AD778">
        <v>2022.7917</v>
      </c>
      <c r="AE778">
        <v>415.78</v>
      </c>
      <c r="AF778">
        <v>419.13</v>
      </c>
      <c r="AG778">
        <f t="shared" si="72"/>
        <v>457.23458588588278</v>
      </c>
      <c r="AH778">
        <f t="shared" si="73"/>
        <v>134.51</v>
      </c>
    </row>
    <row r="779" spans="14:34">
      <c r="N779" s="8"/>
      <c r="O779" s="8"/>
      <c r="Q779" s="8"/>
      <c r="R779" s="8"/>
      <c r="T779" s="8"/>
      <c r="U779" s="8"/>
      <c r="X779" s="8"/>
      <c r="Y779" s="8"/>
      <c r="Z779" s="8"/>
      <c r="AA779" s="8"/>
      <c r="AB779">
        <v>2022</v>
      </c>
      <c r="AC779">
        <v>11</v>
      </c>
      <c r="AD779">
        <v>2022.875</v>
      </c>
      <c r="AE779">
        <v>417.51</v>
      </c>
      <c r="AF779">
        <v>419.51</v>
      </c>
      <c r="AG779">
        <f t="shared" si="72"/>
        <v>457.63966071799848</v>
      </c>
      <c r="AH779">
        <f t="shared" si="73"/>
        <v>134.66000000000003</v>
      </c>
    </row>
    <row r="780" spans="14:34">
      <c r="N780" s="8"/>
      <c r="O780" s="8"/>
      <c r="Q780" s="8"/>
      <c r="R780" s="8"/>
      <c r="T780" s="8"/>
      <c r="U780" s="8"/>
      <c r="X780" s="8"/>
      <c r="Y780" s="8"/>
      <c r="Z780" s="8"/>
      <c r="AA780" s="8"/>
      <c r="AB780">
        <v>2022</v>
      </c>
      <c r="AC780">
        <v>12</v>
      </c>
      <c r="AD780">
        <v>2022.9583</v>
      </c>
      <c r="AE780">
        <v>418.95</v>
      </c>
      <c r="AF780">
        <v>419.66</v>
      </c>
      <c r="AG780">
        <f t="shared" si="72"/>
        <v>458.04570512509054</v>
      </c>
      <c r="AH780">
        <f t="shared" si="73"/>
        <v>134.13999999999999</v>
      </c>
    </row>
    <row r="781" spans="14:34">
      <c r="N781" s="8"/>
      <c r="O781" s="8"/>
      <c r="Q781" s="8"/>
      <c r="R781" s="8"/>
      <c r="T781" s="8"/>
      <c r="U781" s="8"/>
      <c r="X781" s="8"/>
      <c r="Y781" s="8"/>
      <c r="Z781" s="8"/>
      <c r="AA781" s="8"/>
      <c r="AB781">
        <v>2023</v>
      </c>
      <c r="AC781">
        <v>1</v>
      </c>
      <c r="AD781">
        <v>2023.0417</v>
      </c>
      <c r="AE781">
        <v>419.48</v>
      </c>
      <c r="AF781">
        <v>419.14</v>
      </c>
      <c r="AG781">
        <f t="shared" si="72"/>
        <v>458.45321062791754</v>
      </c>
      <c r="AH781">
        <f t="shared" si="73"/>
        <v>134.37</v>
      </c>
    </row>
    <row r="782" spans="14:34">
      <c r="N782" s="8"/>
      <c r="O782" s="8"/>
      <c r="Q782" s="8"/>
      <c r="R782" s="8"/>
      <c r="T782" s="8"/>
      <c r="U782" s="8"/>
      <c r="X782" s="8"/>
      <c r="Y782" s="8"/>
      <c r="Z782" s="8"/>
      <c r="AA782" s="8"/>
      <c r="AB782">
        <v>2023</v>
      </c>
      <c r="AC782">
        <v>2</v>
      </c>
      <c r="AD782">
        <v>2023.125</v>
      </c>
      <c r="AE782">
        <v>420.31</v>
      </c>
      <c r="AF782">
        <v>419.37</v>
      </c>
      <c r="AG782">
        <f t="shared" si="72"/>
        <v>458.86120232368853</v>
      </c>
      <c r="AH782">
        <f t="shared" si="73"/>
        <v>134.52999999999997</v>
      </c>
    </row>
    <row r="783" spans="14:34">
      <c r="N783" s="8"/>
      <c r="O783" s="8"/>
      <c r="Q783" s="8"/>
      <c r="R783" s="8"/>
      <c r="T783" s="8"/>
      <c r="U783" s="8"/>
      <c r="X783" s="8"/>
      <c r="Y783" s="8"/>
      <c r="Z783" s="8"/>
      <c r="AA783" s="8"/>
      <c r="AB783">
        <v>2023</v>
      </c>
      <c r="AC783">
        <v>3</v>
      </c>
      <c r="AD783">
        <v>2023.2083</v>
      </c>
      <c r="AE783">
        <v>420.99</v>
      </c>
      <c r="AF783">
        <v>419.53</v>
      </c>
      <c r="AG783">
        <f t="shared" si="72"/>
        <v>459.2701705761533</v>
      </c>
      <c r="AH783">
        <f t="shared" si="73"/>
        <v>135.82</v>
      </c>
    </row>
    <row r="784" spans="14:34">
      <c r="N784" s="8"/>
      <c r="O784" s="8"/>
      <c r="Q784" s="8"/>
      <c r="R784" s="8"/>
      <c r="T784" s="8"/>
      <c r="U784" s="8"/>
      <c r="X784" s="8"/>
      <c r="Y784" s="8"/>
      <c r="Z784" s="8"/>
      <c r="AA784" s="8"/>
      <c r="AB784">
        <v>2023</v>
      </c>
      <c r="AC784">
        <v>4</v>
      </c>
      <c r="AD784">
        <v>2023.2917</v>
      </c>
      <c r="AE784">
        <v>423.31</v>
      </c>
      <c r="AF784">
        <v>420.82</v>
      </c>
      <c r="AG784">
        <f t="shared" si="72"/>
        <v>459.68061044541287</v>
      </c>
      <c r="AH784">
        <f t="shared" si="73"/>
        <v>135.77999999999997</v>
      </c>
    </row>
    <row r="785" spans="14:34">
      <c r="N785" s="8"/>
      <c r="O785" s="8"/>
      <c r="Q785" s="8"/>
      <c r="R785" s="8"/>
      <c r="T785" s="8"/>
      <c r="U785" s="8"/>
      <c r="X785" s="8"/>
      <c r="Y785" s="8"/>
      <c r="Z785" s="8"/>
      <c r="AA785" s="8"/>
      <c r="AB785">
        <v>2023</v>
      </c>
      <c r="AC785">
        <v>5</v>
      </c>
      <c r="AD785">
        <v>2023.375</v>
      </c>
      <c r="AE785">
        <v>424</v>
      </c>
      <c r="AF785">
        <v>420.78</v>
      </c>
      <c r="AG785">
        <f t="shared" si="72"/>
        <v>460.09154000859678</v>
      </c>
      <c r="AH785">
        <f t="shared" si="73"/>
        <v>136.25</v>
      </c>
    </row>
    <row r="786" spans="14:34">
      <c r="N786" s="8"/>
      <c r="O786" s="8"/>
      <c r="Q786" s="8"/>
      <c r="R786" s="8"/>
      <c r="T786" s="8"/>
      <c r="U786" s="8"/>
      <c r="X786" s="8"/>
      <c r="Y786" s="8"/>
      <c r="Z786" s="8"/>
      <c r="AA786" s="8"/>
      <c r="AB786">
        <v>2023</v>
      </c>
      <c r="AC786">
        <v>6</v>
      </c>
      <c r="AD786">
        <v>2023.4583</v>
      </c>
      <c r="AE786">
        <v>423.68</v>
      </c>
      <c r="AF786">
        <v>421.25</v>
      </c>
      <c r="AG786">
        <f t="shared" si="72"/>
        <v>460.50345316046582</v>
      </c>
      <c r="AH786">
        <f t="shared" si="73"/>
        <v>136.39999999999998</v>
      </c>
    </row>
    <row r="787" spans="14:34">
      <c r="N787" s="8"/>
      <c r="O787" s="8"/>
      <c r="Q787" s="8"/>
      <c r="R787" s="8"/>
      <c r="T787" s="8"/>
      <c r="U787" s="8"/>
      <c r="X787" s="8"/>
      <c r="Y787" s="8"/>
      <c r="Z787" s="8"/>
      <c r="AA787" s="8"/>
      <c r="AB787">
        <v>2023</v>
      </c>
      <c r="AC787">
        <v>7</v>
      </c>
      <c r="AD787">
        <v>2023.5417</v>
      </c>
      <c r="AE787">
        <v>421.83</v>
      </c>
      <c r="AF787">
        <v>421.4</v>
      </c>
      <c r="AG787">
        <f t="shared" si="72"/>
        <v>460.9168485259521</v>
      </c>
      <c r="AH787">
        <f t="shared" si="73"/>
        <v>136.54000000000002</v>
      </c>
    </row>
    <row r="788" spans="14:34">
      <c r="N788" s="8"/>
      <c r="O788" s="8"/>
      <c r="Q788" s="8"/>
      <c r="R788" s="8"/>
      <c r="T788" s="8"/>
      <c r="U788" s="8"/>
      <c r="X788" s="8"/>
      <c r="Y788" s="8"/>
      <c r="Z788" s="8"/>
      <c r="AA788" s="8"/>
      <c r="AB788">
        <v>2023</v>
      </c>
      <c r="AC788">
        <v>8</v>
      </c>
      <c r="AD788">
        <v>2023.625</v>
      </c>
      <c r="AE788">
        <v>419.68</v>
      </c>
      <c r="AF788">
        <v>421.54</v>
      </c>
      <c r="AG788">
        <f t="shared" si="72"/>
        <v>461.33073711155043</v>
      </c>
      <c r="AH788">
        <f t="shared" si="73"/>
        <v>136.91000000000003</v>
      </c>
    </row>
    <row r="789" spans="14:34">
      <c r="N789" s="8"/>
      <c r="O789" s="8"/>
      <c r="Q789" s="8"/>
      <c r="R789" s="8"/>
      <c r="T789" s="8"/>
      <c r="U789" s="8"/>
      <c r="X789" s="8"/>
      <c r="Y789" s="8"/>
      <c r="Z789" s="8"/>
      <c r="AA789" s="8"/>
      <c r="AB789">
        <v>2023</v>
      </c>
      <c r="AC789">
        <v>9</v>
      </c>
      <c r="AD789">
        <v>2023.7083</v>
      </c>
      <c r="AE789">
        <v>418.5</v>
      </c>
      <c r="AF789">
        <v>421.91</v>
      </c>
      <c r="AG789">
        <f t="shared" si="72"/>
        <v>461.74561636846124</v>
      </c>
      <c r="AH789">
        <f t="shared" si="73"/>
        <v>137.11000000000001</v>
      </c>
    </row>
    <row r="790" spans="14:34">
      <c r="N790" s="8"/>
      <c r="O790" s="8"/>
      <c r="Q790" s="8"/>
      <c r="R790" s="8"/>
      <c r="T790" s="8"/>
      <c r="U790" s="8"/>
      <c r="X790" s="8"/>
      <c r="Y790" s="8"/>
      <c r="Z790" s="8"/>
      <c r="AA790" s="8"/>
      <c r="AB790">
        <v>2023</v>
      </c>
      <c r="AC790">
        <v>10</v>
      </c>
      <c r="AD790">
        <v>2023.7917</v>
      </c>
      <c r="AE790">
        <v>418.82</v>
      </c>
      <c r="AF790">
        <v>422.11</v>
      </c>
      <c r="AG790">
        <f t="shared" si="72"/>
        <v>462.16198851211482</v>
      </c>
      <c r="AH790">
        <f t="shared" si="73"/>
        <v>137.48000000000002</v>
      </c>
    </row>
    <row r="791" spans="14:34">
      <c r="N791" s="8"/>
      <c r="O791" s="8"/>
      <c r="Q791" s="8"/>
      <c r="R791" s="8"/>
      <c r="T791" s="8"/>
      <c r="U791" s="8"/>
      <c r="X791" s="8"/>
      <c r="Y791" s="8"/>
      <c r="Z791" s="8"/>
      <c r="AA791" s="8"/>
      <c r="AB791">
        <v>2023</v>
      </c>
      <c r="AC791">
        <v>11</v>
      </c>
      <c r="AD791">
        <v>2023.875</v>
      </c>
      <c r="AE791">
        <v>420.46</v>
      </c>
      <c r="AF791">
        <v>422.48</v>
      </c>
      <c r="AG791">
        <f t="shared" si="72"/>
        <v>462.57885742746197</v>
      </c>
      <c r="AH791">
        <f t="shared" si="73"/>
        <v>137.57</v>
      </c>
    </row>
    <row r="792" spans="14:34">
      <c r="N792" s="8"/>
      <c r="O792" s="8"/>
      <c r="Q792" s="8"/>
      <c r="R792" s="8"/>
      <c r="T792" s="8"/>
      <c r="U792" s="8"/>
      <c r="X792" s="8"/>
      <c r="Y792" s="8"/>
      <c r="Z792" s="8"/>
      <c r="AA792" s="8"/>
      <c r="AB792">
        <v>2023</v>
      </c>
      <c r="AC792">
        <v>12</v>
      </c>
      <c r="AD792">
        <v>2023.9583</v>
      </c>
      <c r="AE792">
        <v>421.86</v>
      </c>
      <c r="AF792">
        <v>422.57</v>
      </c>
      <c r="AG792">
        <f t="shared" si="72"/>
        <v>462.99672414774966</v>
      </c>
      <c r="AH792">
        <f t="shared" si="73"/>
        <v>137.5</v>
      </c>
    </row>
    <row r="793" spans="14:34">
      <c r="N793" s="8"/>
      <c r="O793" s="8"/>
      <c r="Q793" s="8"/>
      <c r="R793" s="8"/>
      <c r="T793" s="8"/>
      <c r="U793" s="8"/>
      <c r="X793" s="8"/>
      <c r="Y793" s="8"/>
      <c r="Z793" s="8"/>
      <c r="AA793" s="8"/>
      <c r="AB793">
        <v>2024</v>
      </c>
      <c r="AC793">
        <v>1</v>
      </c>
      <c r="AD793">
        <v>2024.0417</v>
      </c>
      <c r="AE793">
        <v>422.8</v>
      </c>
      <c r="AF793">
        <v>422.5</v>
      </c>
      <c r="AG793">
        <f t="shared" si="72"/>
        <v>463.41609450476307</v>
      </c>
      <c r="AH793">
        <f t="shared" si="73"/>
        <v>138.63</v>
      </c>
    </row>
    <row r="794" spans="14:34">
      <c r="N794" s="8"/>
      <c r="O794" s="8"/>
      <c r="Q794" s="8"/>
      <c r="R794" s="8"/>
      <c r="T794" s="8"/>
      <c r="U794" s="8"/>
      <c r="X794" s="8"/>
      <c r="Y794" s="8"/>
      <c r="Z794" s="8"/>
      <c r="AA794" s="8"/>
      <c r="AB794">
        <v>2024</v>
      </c>
      <c r="AC794">
        <v>2</v>
      </c>
      <c r="AD794">
        <v>2024.125</v>
      </c>
      <c r="AE794">
        <v>424.55</v>
      </c>
      <c r="AF794">
        <v>423.63</v>
      </c>
      <c r="AG794">
        <f t="shared" si="72"/>
        <v>463.8359652106235</v>
      </c>
      <c r="AH794">
        <f t="shared" si="73"/>
        <v>138.91000000000003</v>
      </c>
    </row>
    <row r="795" spans="14:34">
      <c r="N795" s="8"/>
      <c r="O795" s="8"/>
      <c r="Q795" s="8"/>
      <c r="R795" s="8"/>
      <c r="T795" s="8"/>
      <c r="U795" s="8"/>
      <c r="X795" s="8"/>
      <c r="Y795" s="8"/>
      <c r="Z795" s="8"/>
      <c r="AA795" s="8"/>
      <c r="AB795">
        <v>2024</v>
      </c>
      <c r="AC795">
        <v>3</v>
      </c>
      <c r="AD795">
        <v>2024.2083</v>
      </c>
      <c r="AE795">
        <v>425.38</v>
      </c>
      <c r="AF795">
        <v>423.91</v>
      </c>
      <c r="AG795">
        <f t="shared" si="72"/>
        <v>464.25684090642022</v>
      </c>
      <c r="AH795">
        <f t="shared" si="73"/>
        <v>138.98000000000002</v>
      </c>
    </row>
    <row r="796" spans="14:34">
      <c r="N796" s="8"/>
      <c r="O796" s="8"/>
      <c r="Q796" s="8"/>
      <c r="R796" s="8"/>
      <c r="T796" s="8"/>
      <c r="U796" s="8"/>
      <c r="X796" s="8"/>
      <c r="Y796" s="8"/>
      <c r="Z796" s="8"/>
      <c r="AA796" s="8"/>
      <c r="AB796">
        <v>2024</v>
      </c>
      <c r="AC796">
        <v>4</v>
      </c>
      <c r="AD796">
        <v>2024.2917</v>
      </c>
      <c r="AE796">
        <v>426.51</v>
      </c>
      <c r="AF796">
        <v>423.98</v>
      </c>
      <c r="AG796">
        <f t="shared" si="72"/>
        <v>464.67923106633179</v>
      </c>
      <c r="AH796">
        <f t="shared" si="73"/>
        <v>138.67000000000002</v>
      </c>
    </row>
    <row r="797" spans="14:34">
      <c r="N797" s="8"/>
      <c r="O797" s="8"/>
      <c r="Q797" s="8"/>
      <c r="R797" s="8"/>
      <c r="T797" s="8"/>
      <c r="U797" s="8"/>
      <c r="X797" s="8"/>
      <c r="Y797" s="8"/>
      <c r="Z797" s="8"/>
      <c r="AA797" s="8"/>
      <c r="AB797">
        <v>2024</v>
      </c>
      <c r="AC797">
        <v>5</v>
      </c>
      <c r="AD797">
        <v>2024.375</v>
      </c>
      <c r="AE797">
        <v>426.9</v>
      </c>
      <c r="AF797">
        <v>423.67</v>
      </c>
      <c r="AG797">
        <f t="shared" si="72"/>
        <v>465.1021251780046</v>
      </c>
      <c r="AH797">
        <f t="shared" si="73"/>
        <v>139.5</v>
      </c>
    </row>
    <row r="798" spans="14:34">
      <c r="N798" s="8"/>
      <c r="O798" s="8"/>
      <c r="Q798" s="8"/>
      <c r="R798" s="8"/>
      <c r="T798" s="8"/>
      <c r="U798" s="8"/>
      <c r="X798" s="8"/>
      <c r="Y798" s="8"/>
      <c r="Z798" s="8"/>
      <c r="AA798" s="8"/>
      <c r="AB798">
        <v>2024</v>
      </c>
      <c r="AC798">
        <v>6</v>
      </c>
      <c r="AD798">
        <v>2024.4583</v>
      </c>
      <c r="AE798">
        <v>426.91</v>
      </c>
      <c r="AF798">
        <v>424.5</v>
      </c>
      <c r="AG798">
        <f t="shared" si="72"/>
        <v>465.52603151634713</v>
      </c>
      <c r="AH798">
        <f t="shared" si="73"/>
        <v>140.13</v>
      </c>
    </row>
    <row r="799" spans="14:34">
      <c r="N799" s="8"/>
      <c r="O799" s="8"/>
      <c r="Q799" s="8"/>
      <c r="R799" s="8"/>
      <c r="T799" s="8"/>
      <c r="U799" s="8"/>
      <c r="X799" s="8"/>
      <c r="Y799" s="8"/>
      <c r="Z799" s="8"/>
      <c r="AA799" s="8"/>
      <c r="AB799">
        <v>2024</v>
      </c>
      <c r="AC799">
        <v>7</v>
      </c>
      <c r="AD799">
        <v>2024.5417</v>
      </c>
      <c r="AE799">
        <v>425.55</v>
      </c>
      <c r="AF799">
        <v>425.13</v>
      </c>
      <c r="AG799">
        <f t="shared" si="72"/>
        <v>465.95146322416201</v>
      </c>
      <c r="AH799">
        <f t="shared" si="73"/>
        <v>139.85000000000002</v>
      </c>
    </row>
    <row r="800" spans="14:34">
      <c r="N800" s="8"/>
      <c r="O800" s="8"/>
      <c r="Q800" s="8"/>
      <c r="R800" s="8"/>
      <c r="T800" s="8"/>
      <c r="U800" s="8"/>
      <c r="X800" s="8"/>
      <c r="Y800" s="8"/>
      <c r="Z800" s="8"/>
      <c r="AA800" s="8"/>
      <c r="AB800">
        <v>2024</v>
      </c>
      <c r="AC800">
        <v>8</v>
      </c>
      <c r="AD800">
        <v>2024.625</v>
      </c>
      <c r="AE800">
        <v>422.99</v>
      </c>
      <c r="AF800">
        <v>424.85</v>
      </c>
      <c r="AG800">
        <f t="shared" si="72"/>
        <v>466.37740251259379</v>
      </c>
      <c r="AH800">
        <f t="shared" si="73"/>
        <v>140.44999999999999</v>
      </c>
    </row>
    <row r="801" spans="14:34">
      <c r="N801" s="8"/>
      <c r="O801" s="8"/>
      <c r="Q801" s="8"/>
      <c r="R801" s="8"/>
      <c r="T801" s="8"/>
      <c r="U801" s="8"/>
      <c r="X801" s="8"/>
      <c r="Y801" s="8"/>
      <c r="Z801" s="8"/>
      <c r="AA801" s="8"/>
      <c r="AB801">
        <v>2024</v>
      </c>
      <c r="AC801">
        <v>9</v>
      </c>
      <c r="AD801">
        <v>2024.7083</v>
      </c>
      <c r="AE801">
        <v>422.03</v>
      </c>
      <c r="AF801">
        <v>425.45</v>
      </c>
      <c r="AG801">
        <f t="shared" si="72"/>
        <v>466.80436131653903</v>
      </c>
      <c r="AH801">
        <f t="shared" si="73"/>
        <v>140.68</v>
      </c>
    </row>
    <row r="802" spans="14:34">
      <c r="N802" s="8"/>
      <c r="O802" s="8"/>
      <c r="Q802" s="8"/>
      <c r="R802" s="8"/>
      <c r="T802" s="8"/>
      <c r="U802" s="8"/>
      <c r="X802" s="8"/>
      <c r="Y802" s="8"/>
      <c r="Z802" s="8"/>
      <c r="AA802" s="8"/>
      <c r="AB802">
        <v>2024</v>
      </c>
      <c r="AC802">
        <v>10</v>
      </c>
      <c r="AD802">
        <v>2024.7917</v>
      </c>
      <c r="AE802">
        <v>422.38</v>
      </c>
      <c r="AF802">
        <v>425.68</v>
      </c>
      <c r="AG802">
        <f t="shared" si="72"/>
        <v>467.23285647383898</v>
      </c>
      <c r="AH802">
        <f t="shared" si="73"/>
        <v>140.88</v>
      </c>
    </row>
    <row r="803" spans="14:34">
      <c r="N803" s="8"/>
      <c r="O803" s="8"/>
      <c r="Q803" s="8"/>
      <c r="R803" s="8"/>
      <c r="T803" s="8"/>
      <c r="U803" s="8"/>
      <c r="X803" s="8"/>
      <c r="Y803" s="8"/>
      <c r="Z803" s="8"/>
      <c r="AA803" s="8"/>
      <c r="AB803">
        <v>2024</v>
      </c>
      <c r="AC803">
        <v>11</v>
      </c>
      <c r="AD803">
        <v>2024.875</v>
      </c>
      <c r="AE803">
        <v>423.85</v>
      </c>
      <c r="AF803">
        <v>425.88</v>
      </c>
      <c r="AG803">
        <f t="shared" si="72"/>
        <v>467.6618628667444</v>
      </c>
      <c r="AH803">
        <f t="shared" si="73"/>
        <v>141.12</v>
      </c>
    </row>
    <row r="804" spans="14:34">
      <c r="N804" s="8"/>
      <c r="O804" s="8"/>
      <c r="Q804" s="8"/>
      <c r="R804" s="8"/>
      <c r="T804" s="8"/>
      <c r="U804" s="8"/>
      <c r="X804" s="8"/>
      <c r="Y804" s="8"/>
      <c r="Z804" s="8"/>
      <c r="AA804" s="8"/>
      <c r="AB804">
        <v>2024</v>
      </c>
      <c r="AC804">
        <v>12</v>
      </c>
      <c r="AD804">
        <v>2024.9583</v>
      </c>
      <c r="AE804">
        <v>425.4</v>
      </c>
      <c r="AF804">
        <v>426.12</v>
      </c>
      <c r="AG804">
        <f t="shared" si="72"/>
        <v>468.09189611649288</v>
      </c>
      <c r="AH804">
        <f t="shared" si="73"/>
        <v>141.33999999999997</v>
      </c>
    </row>
    <row r="805" spans="14:34">
      <c r="N805" s="8"/>
      <c r="O805" s="8"/>
      <c r="Q805" s="8"/>
      <c r="R805" s="8"/>
      <c r="T805" s="8"/>
      <c r="U805" s="8"/>
      <c r="X805" s="8"/>
      <c r="Y805" s="8"/>
      <c r="Z805" s="8"/>
      <c r="AA805" s="8"/>
      <c r="AB805">
        <v>2025</v>
      </c>
      <c r="AC805">
        <v>1</v>
      </c>
      <c r="AD805">
        <v>2025.0417</v>
      </c>
      <c r="AE805">
        <v>426.65</v>
      </c>
      <c r="AF805">
        <v>426.34</v>
      </c>
      <c r="AG805">
        <f t="shared" si="72"/>
        <v>468.52347678257343</v>
      </c>
      <c r="AH805">
        <f t="shared" si="73"/>
        <v>141.16000000000003</v>
      </c>
    </row>
    <row r="806" spans="14:34">
      <c r="N806" s="8"/>
      <c r="O806" s="8"/>
      <c r="Q806" s="8"/>
      <c r="R806" s="8"/>
      <c r="T806" s="8"/>
      <c r="U806" s="8"/>
      <c r="X806" s="8"/>
      <c r="Y806" s="8"/>
      <c r="Z806" s="8"/>
      <c r="AA806" s="8"/>
      <c r="AB806">
        <v>2025</v>
      </c>
      <c r="AC806">
        <v>2</v>
      </c>
      <c r="AD806">
        <v>2025.125</v>
      </c>
      <c r="AE806">
        <v>427.09</v>
      </c>
      <c r="AF806">
        <v>426.16</v>
      </c>
      <c r="AG806">
        <f t="shared" si="72"/>
        <v>468.95557236556465</v>
      </c>
      <c r="AH806">
        <f t="shared" si="73"/>
        <v>141.67000000000002</v>
      </c>
    </row>
    <row r="807" spans="14:34">
      <c r="N807" s="8"/>
      <c r="O807" s="8"/>
      <c r="Q807" s="8"/>
      <c r="R807" s="8"/>
      <c r="T807" s="8"/>
      <c r="U807" s="8"/>
      <c r="X807" s="8"/>
      <c r="Y807" s="8"/>
      <c r="Z807" s="8"/>
      <c r="AA807" s="8"/>
      <c r="AB807">
        <v>2025</v>
      </c>
      <c r="AC807">
        <v>3</v>
      </c>
      <c r="AD807">
        <v>2025.2083</v>
      </c>
      <c r="AE807">
        <v>428.15</v>
      </c>
      <c r="AF807">
        <v>426.67</v>
      </c>
      <c r="AG807">
        <f t="shared" si="72"/>
        <v>469.38870219959165</v>
      </c>
      <c r="AH807">
        <f t="shared" si="73"/>
        <v>142.11000000000001</v>
      </c>
    </row>
    <row r="808" spans="14:34">
      <c r="N808" s="8"/>
      <c r="O808" s="8"/>
      <c r="Q808" s="8"/>
      <c r="R808" s="8"/>
      <c r="T808" s="8"/>
      <c r="U808" s="8"/>
      <c r="X808" s="8"/>
      <c r="Y808" s="8"/>
      <c r="Z808" s="8"/>
      <c r="AA808" s="8"/>
      <c r="AB808">
        <v>2025</v>
      </c>
      <c r="AC808">
        <v>4</v>
      </c>
      <c r="AD808">
        <v>2025.2917</v>
      </c>
      <c r="AE808">
        <v>429.64</v>
      </c>
      <c r="AF808">
        <v>427.11</v>
      </c>
      <c r="AG808">
        <f t="shared" si="72"/>
        <v>469.823390592588</v>
      </c>
      <c r="AH808">
        <f t="shared" si="73"/>
        <v>-285</v>
      </c>
    </row>
    <row r="809" spans="14:34">
      <c r="N809" s="8"/>
      <c r="O809" s="8"/>
      <c r="Q809" s="8"/>
      <c r="R809" s="8"/>
      <c r="T809" s="8"/>
      <c r="U809" s="8"/>
      <c r="Y809" s="8"/>
      <c r="Z809" s="8"/>
      <c r="AA809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6386-C3CC-45F3-ABC1-FE78971F4BA0}">
  <dimension ref="A1:G297"/>
  <sheetViews>
    <sheetView zoomScale="70" zoomScaleNormal="70" workbookViewId="0">
      <selection activeCell="K64" sqref="K64"/>
    </sheetView>
  </sheetViews>
  <sheetFormatPr defaultRowHeight="14.5"/>
  <cols>
    <col min="7" max="7" width="12" bestFit="1" customWidth="1"/>
  </cols>
  <sheetData>
    <row r="1" spans="1:7">
      <c r="A1">
        <v>1500</v>
      </c>
      <c r="B1">
        <v>282.5</v>
      </c>
      <c r="E1">
        <v>1475</v>
      </c>
      <c r="F1">
        <v>282.3</v>
      </c>
    </row>
    <row r="2" spans="1:7">
      <c r="A2">
        <v>1528</v>
      </c>
      <c r="B2">
        <v>283</v>
      </c>
      <c r="E2">
        <f>E1+1</f>
        <v>1476</v>
      </c>
      <c r="F2">
        <v>282.3</v>
      </c>
    </row>
    <row r="3" spans="1:7">
      <c r="A3">
        <v>1545</v>
      </c>
      <c r="B3">
        <v>282.60000000000002</v>
      </c>
      <c r="E3">
        <f t="shared" ref="E3:E66" si="0">E2+1</f>
        <v>1477</v>
      </c>
      <c r="F3">
        <v>282.3</v>
      </c>
    </row>
    <row r="4" spans="1:7">
      <c r="A4">
        <v>1560</v>
      </c>
      <c r="B4">
        <v>281.8</v>
      </c>
      <c r="E4">
        <f t="shared" si="0"/>
        <v>1478</v>
      </c>
      <c r="F4">
        <v>282.3</v>
      </c>
    </row>
    <row r="5" spans="1:7">
      <c r="A5">
        <v>1570</v>
      </c>
      <c r="B5">
        <v>281.89999999999998</v>
      </c>
      <c r="E5">
        <f t="shared" si="0"/>
        <v>1479</v>
      </c>
      <c r="F5">
        <v>282.3</v>
      </c>
    </row>
    <row r="6" spans="1:7">
      <c r="A6">
        <v>1589</v>
      </c>
      <c r="B6">
        <v>281</v>
      </c>
      <c r="E6">
        <f t="shared" si="0"/>
        <v>1480</v>
      </c>
      <c r="F6">
        <v>282.3</v>
      </c>
    </row>
    <row r="7" spans="1:7">
      <c r="A7">
        <v>1602</v>
      </c>
      <c r="B7">
        <v>274.2</v>
      </c>
      <c r="E7">
        <f t="shared" si="0"/>
        <v>1481</v>
      </c>
      <c r="F7">
        <v>282.3</v>
      </c>
    </row>
    <row r="8" spans="1:7">
      <c r="A8">
        <v>1610</v>
      </c>
      <c r="B8">
        <v>271.7</v>
      </c>
      <c r="E8">
        <f t="shared" si="0"/>
        <v>1482</v>
      </c>
      <c r="F8">
        <v>282.3</v>
      </c>
    </row>
    <row r="9" spans="1:7">
      <c r="A9">
        <v>1628</v>
      </c>
      <c r="B9">
        <v>274.3</v>
      </c>
      <c r="E9">
        <f t="shared" si="0"/>
        <v>1483</v>
      </c>
      <c r="F9">
        <v>282.3</v>
      </c>
    </row>
    <row r="10" spans="1:7">
      <c r="A10">
        <v>1638</v>
      </c>
      <c r="B10">
        <v>276.60000000000002</v>
      </c>
      <c r="E10">
        <f t="shared" si="0"/>
        <v>1484</v>
      </c>
      <c r="F10">
        <v>282.3</v>
      </c>
      <c r="G10">
        <f>AVERAGE(F1:F19)</f>
        <v>282.30000000000007</v>
      </c>
    </row>
    <row r="11" spans="1:7">
      <c r="A11">
        <v>1648</v>
      </c>
      <c r="B11">
        <v>277.2</v>
      </c>
      <c r="E11">
        <f t="shared" si="0"/>
        <v>1485</v>
      </c>
      <c r="F11">
        <v>282.3</v>
      </c>
      <c r="G11">
        <f t="shared" ref="G11:G74" si="1">AVERAGE(F2:F20)</f>
        <v>282.30000000000007</v>
      </c>
    </row>
    <row r="12" spans="1:7">
      <c r="A12">
        <v>1680</v>
      </c>
      <c r="B12">
        <v>275.8</v>
      </c>
      <c r="E12">
        <f t="shared" si="0"/>
        <v>1486</v>
      </c>
      <c r="F12">
        <v>282.3</v>
      </c>
      <c r="G12">
        <f t="shared" si="1"/>
        <v>282.30000000000007</v>
      </c>
    </row>
    <row r="13" spans="1:7">
      <c r="A13">
        <v>1692</v>
      </c>
      <c r="B13">
        <v>276.3</v>
      </c>
      <c r="E13">
        <f t="shared" si="0"/>
        <v>1487</v>
      </c>
      <c r="F13">
        <v>282.3</v>
      </c>
      <c r="G13">
        <f t="shared" si="1"/>
        <v>282.30000000000007</v>
      </c>
    </row>
    <row r="14" spans="1:7">
      <c r="A14">
        <v>1720</v>
      </c>
      <c r="B14">
        <v>277.5</v>
      </c>
      <c r="E14">
        <f t="shared" si="0"/>
        <v>1488</v>
      </c>
      <c r="F14">
        <v>282.3</v>
      </c>
      <c r="G14">
        <f t="shared" si="1"/>
        <v>282.30000000000007</v>
      </c>
    </row>
    <row r="15" spans="1:7">
      <c r="A15">
        <v>1724</v>
      </c>
      <c r="B15">
        <v>276.89999999999998</v>
      </c>
      <c r="E15">
        <f t="shared" si="0"/>
        <v>1489</v>
      </c>
      <c r="F15">
        <v>282.3</v>
      </c>
      <c r="G15">
        <f t="shared" si="1"/>
        <v>282.30000000000007</v>
      </c>
    </row>
    <row r="16" spans="1:7">
      <c r="A16">
        <v>1735</v>
      </c>
      <c r="B16">
        <v>278.10000000000002</v>
      </c>
      <c r="E16">
        <f t="shared" si="0"/>
        <v>1490</v>
      </c>
      <c r="F16">
        <v>282.3</v>
      </c>
      <c r="G16">
        <f t="shared" si="1"/>
        <v>282.30000000000007</v>
      </c>
    </row>
    <row r="17" spans="1:7">
      <c r="A17">
        <v>1740</v>
      </c>
      <c r="B17">
        <v>276.7</v>
      </c>
      <c r="E17">
        <f t="shared" si="0"/>
        <v>1491</v>
      </c>
      <c r="F17">
        <v>282.3</v>
      </c>
      <c r="G17">
        <f t="shared" si="1"/>
        <v>282.30000000000007</v>
      </c>
    </row>
    <row r="18" spans="1:7">
      <c r="A18">
        <v>1749</v>
      </c>
      <c r="B18">
        <v>277</v>
      </c>
      <c r="E18">
        <f t="shared" si="0"/>
        <v>1492</v>
      </c>
      <c r="F18">
        <v>282.3</v>
      </c>
      <c r="G18">
        <f t="shared" si="1"/>
        <v>282.30000000000007</v>
      </c>
    </row>
    <row r="19" spans="1:7">
      <c r="E19">
        <f t="shared" si="0"/>
        <v>1493</v>
      </c>
      <c r="F19">
        <v>282.3</v>
      </c>
      <c r="G19">
        <f t="shared" si="1"/>
        <v>282.30000000000007</v>
      </c>
    </row>
    <row r="20" spans="1:7">
      <c r="E20">
        <f t="shared" si="0"/>
        <v>1494</v>
      </c>
      <c r="F20">
        <v>282.3</v>
      </c>
      <c r="G20">
        <f t="shared" si="1"/>
        <v>282.30000000000007</v>
      </c>
    </row>
    <row r="21" spans="1:7">
      <c r="E21">
        <f t="shared" si="0"/>
        <v>1495</v>
      </c>
      <c r="F21">
        <v>282.3</v>
      </c>
      <c r="G21">
        <f t="shared" si="1"/>
        <v>282.30000000000007</v>
      </c>
    </row>
    <row r="22" spans="1:7">
      <c r="E22">
        <f t="shared" si="0"/>
        <v>1496</v>
      </c>
      <c r="F22">
        <v>282.3</v>
      </c>
      <c r="G22">
        <f t="shared" si="1"/>
        <v>282.30000000000007</v>
      </c>
    </row>
    <row r="23" spans="1:7">
      <c r="E23">
        <f t="shared" si="0"/>
        <v>1497</v>
      </c>
      <c r="F23">
        <v>282.3</v>
      </c>
      <c r="G23">
        <f t="shared" si="1"/>
        <v>282.30000000000007</v>
      </c>
    </row>
    <row r="24" spans="1:7">
      <c r="E24">
        <f t="shared" si="0"/>
        <v>1498</v>
      </c>
      <c r="F24">
        <v>282.3</v>
      </c>
      <c r="G24">
        <f t="shared" si="1"/>
        <v>282.30000000000007</v>
      </c>
    </row>
    <row r="25" spans="1:7">
      <c r="E25">
        <f t="shared" si="0"/>
        <v>1499</v>
      </c>
      <c r="F25">
        <v>282.3</v>
      </c>
      <c r="G25">
        <f t="shared" si="1"/>
        <v>282.30000000000007</v>
      </c>
    </row>
    <row r="26" spans="1:7">
      <c r="E26">
        <f t="shared" si="0"/>
        <v>1500</v>
      </c>
      <c r="F26">
        <v>282.3</v>
      </c>
      <c r="G26">
        <f t="shared" si="1"/>
        <v>282.30000000000007</v>
      </c>
    </row>
    <row r="27" spans="1:7">
      <c r="E27">
        <f t="shared" si="0"/>
        <v>1501</v>
      </c>
      <c r="F27">
        <v>282.3</v>
      </c>
      <c r="G27">
        <f t="shared" si="1"/>
        <v>282.30000000000007</v>
      </c>
    </row>
    <row r="28" spans="1:7">
      <c r="E28">
        <f t="shared" si="0"/>
        <v>1502</v>
      </c>
      <c r="F28">
        <v>282.3</v>
      </c>
      <c r="G28">
        <f t="shared" si="1"/>
        <v>282.30000000000007</v>
      </c>
    </row>
    <row r="29" spans="1:7">
      <c r="E29">
        <f t="shared" si="0"/>
        <v>1503</v>
      </c>
      <c r="F29">
        <v>282.3</v>
      </c>
      <c r="G29">
        <f t="shared" si="1"/>
        <v>282.30000000000007</v>
      </c>
    </row>
    <row r="30" spans="1:7">
      <c r="E30">
        <f t="shared" si="0"/>
        <v>1504</v>
      </c>
      <c r="F30">
        <v>282.3</v>
      </c>
      <c r="G30">
        <f t="shared" si="1"/>
        <v>282.30000000000007</v>
      </c>
    </row>
    <row r="31" spans="1:7">
      <c r="E31">
        <f t="shared" si="0"/>
        <v>1505</v>
      </c>
      <c r="F31">
        <v>282.3</v>
      </c>
      <c r="G31">
        <f t="shared" si="1"/>
        <v>282.30000000000007</v>
      </c>
    </row>
    <row r="32" spans="1:7">
      <c r="E32">
        <f t="shared" si="0"/>
        <v>1506</v>
      </c>
      <c r="F32">
        <v>282.3</v>
      </c>
      <c r="G32">
        <f t="shared" si="1"/>
        <v>282.30000000000007</v>
      </c>
    </row>
    <row r="33" spans="5:7">
      <c r="E33">
        <f t="shared" si="0"/>
        <v>1507</v>
      </c>
      <c r="F33">
        <v>282.3</v>
      </c>
      <c r="G33">
        <f t="shared" si="1"/>
        <v>282.30000000000007</v>
      </c>
    </row>
    <row r="34" spans="5:7">
      <c r="E34">
        <f t="shared" si="0"/>
        <v>1508</v>
      </c>
      <c r="F34">
        <v>282.3</v>
      </c>
      <c r="G34">
        <f t="shared" si="1"/>
        <v>282.30000000000007</v>
      </c>
    </row>
    <row r="35" spans="5:7">
      <c r="E35">
        <f t="shared" si="0"/>
        <v>1509</v>
      </c>
      <c r="F35">
        <v>282.3</v>
      </c>
      <c r="G35">
        <f t="shared" si="1"/>
        <v>282.30000000000007</v>
      </c>
    </row>
    <row r="36" spans="5:7">
      <c r="E36">
        <f t="shared" si="0"/>
        <v>1510</v>
      </c>
      <c r="F36">
        <v>282.3</v>
      </c>
      <c r="G36">
        <f t="shared" si="1"/>
        <v>282.30000000000007</v>
      </c>
    </row>
    <row r="37" spans="5:7">
      <c r="E37">
        <f t="shared" si="0"/>
        <v>1511</v>
      </c>
      <c r="F37">
        <v>282.3</v>
      </c>
      <c r="G37">
        <f t="shared" si="1"/>
        <v>282.30000000000007</v>
      </c>
    </row>
    <row r="38" spans="5:7">
      <c r="E38">
        <f t="shared" si="0"/>
        <v>1512</v>
      </c>
      <c r="F38">
        <v>282.3</v>
      </c>
      <c r="G38">
        <f t="shared" si="1"/>
        <v>282.30000000000007</v>
      </c>
    </row>
    <row r="39" spans="5:7">
      <c r="E39">
        <f t="shared" si="0"/>
        <v>1513</v>
      </c>
      <c r="F39">
        <v>282.3</v>
      </c>
      <c r="G39">
        <f t="shared" si="1"/>
        <v>282.30000000000007</v>
      </c>
    </row>
    <row r="40" spans="5:7">
      <c r="E40">
        <f t="shared" si="0"/>
        <v>1514</v>
      </c>
      <c r="F40">
        <v>282.3</v>
      </c>
      <c r="G40">
        <f t="shared" si="1"/>
        <v>282.30000000000007</v>
      </c>
    </row>
    <row r="41" spans="5:7">
      <c r="E41">
        <f t="shared" si="0"/>
        <v>1515</v>
      </c>
      <c r="F41">
        <v>282.3</v>
      </c>
      <c r="G41">
        <f t="shared" si="1"/>
        <v>282.30000000000007</v>
      </c>
    </row>
    <row r="42" spans="5:7">
      <c r="E42">
        <f t="shared" si="0"/>
        <v>1516</v>
      </c>
      <c r="F42">
        <v>282.3</v>
      </c>
      <c r="G42">
        <f t="shared" si="1"/>
        <v>282.30000000000007</v>
      </c>
    </row>
    <row r="43" spans="5:7">
      <c r="E43">
        <f t="shared" si="0"/>
        <v>1517</v>
      </c>
      <c r="F43">
        <v>282.3</v>
      </c>
      <c r="G43">
        <f t="shared" si="1"/>
        <v>282.30000000000007</v>
      </c>
    </row>
    <row r="44" spans="5:7">
      <c r="E44">
        <f t="shared" si="0"/>
        <v>1518</v>
      </c>
      <c r="F44">
        <v>282.3</v>
      </c>
      <c r="G44">
        <f t="shared" si="1"/>
        <v>282.30000000000007</v>
      </c>
    </row>
    <row r="45" spans="5:7">
      <c r="E45">
        <f t="shared" si="0"/>
        <v>1519</v>
      </c>
      <c r="F45">
        <v>282.3</v>
      </c>
      <c r="G45">
        <f t="shared" si="1"/>
        <v>282.30000000000007</v>
      </c>
    </row>
    <row r="46" spans="5:7">
      <c r="E46">
        <f t="shared" si="0"/>
        <v>1520</v>
      </c>
      <c r="F46">
        <v>282.3</v>
      </c>
      <c r="G46">
        <f t="shared" si="1"/>
        <v>282.30000000000007</v>
      </c>
    </row>
    <row r="47" spans="5:7">
      <c r="E47">
        <f t="shared" si="0"/>
        <v>1521</v>
      </c>
      <c r="F47">
        <v>282.3</v>
      </c>
      <c r="G47">
        <f t="shared" si="1"/>
        <v>282.30000000000007</v>
      </c>
    </row>
    <row r="48" spans="5:7">
      <c r="E48">
        <f t="shared" si="0"/>
        <v>1522</v>
      </c>
      <c r="F48">
        <v>282.3</v>
      </c>
      <c r="G48">
        <f t="shared" si="1"/>
        <v>282.30000000000007</v>
      </c>
    </row>
    <row r="49" spans="5:7">
      <c r="E49">
        <f t="shared" si="0"/>
        <v>1523</v>
      </c>
      <c r="F49">
        <v>282.3</v>
      </c>
      <c r="G49">
        <f t="shared" si="1"/>
        <v>282.30000000000007</v>
      </c>
    </row>
    <row r="50" spans="5:7">
      <c r="E50">
        <f t="shared" si="0"/>
        <v>1524</v>
      </c>
      <c r="F50">
        <v>282.3</v>
      </c>
      <c r="G50">
        <f t="shared" si="1"/>
        <v>282.30000000000007</v>
      </c>
    </row>
    <row r="51" spans="5:7">
      <c r="E51">
        <f t="shared" si="0"/>
        <v>1525</v>
      </c>
      <c r="F51">
        <v>282.3</v>
      </c>
      <c r="G51">
        <f t="shared" si="1"/>
        <v>282.30000000000007</v>
      </c>
    </row>
    <row r="52" spans="5:7">
      <c r="E52">
        <f t="shared" si="0"/>
        <v>1526</v>
      </c>
      <c r="F52">
        <v>282.3</v>
      </c>
      <c r="G52">
        <f t="shared" si="1"/>
        <v>282.30000000000007</v>
      </c>
    </row>
    <row r="53" spans="5:7">
      <c r="E53">
        <f t="shared" si="0"/>
        <v>1527</v>
      </c>
      <c r="F53">
        <v>282.3</v>
      </c>
      <c r="G53">
        <f t="shared" si="1"/>
        <v>282.30000000000007</v>
      </c>
    </row>
    <row r="54" spans="5:7">
      <c r="E54">
        <f t="shared" si="0"/>
        <v>1528</v>
      </c>
      <c r="F54">
        <v>282.3</v>
      </c>
      <c r="G54">
        <f t="shared" si="1"/>
        <v>282.30000000000007</v>
      </c>
    </row>
    <row r="55" spans="5:7">
      <c r="E55">
        <f t="shared" si="0"/>
        <v>1529</v>
      </c>
      <c r="F55">
        <v>282.3</v>
      </c>
      <c r="G55">
        <f t="shared" si="1"/>
        <v>282.30000000000007</v>
      </c>
    </row>
    <row r="56" spans="5:7">
      <c r="E56">
        <f t="shared" si="0"/>
        <v>1530</v>
      </c>
      <c r="F56">
        <v>282.3</v>
      </c>
      <c r="G56">
        <f t="shared" si="1"/>
        <v>282.30000000000007</v>
      </c>
    </row>
    <row r="57" spans="5:7">
      <c r="E57">
        <f t="shared" si="0"/>
        <v>1531</v>
      </c>
      <c r="F57">
        <v>282.3</v>
      </c>
      <c r="G57">
        <f t="shared" si="1"/>
        <v>282.30000000000007</v>
      </c>
    </row>
    <row r="58" spans="5:7">
      <c r="E58">
        <f t="shared" si="0"/>
        <v>1532</v>
      </c>
      <c r="F58">
        <v>282.3</v>
      </c>
      <c r="G58">
        <f t="shared" si="1"/>
        <v>282.30000000000007</v>
      </c>
    </row>
    <row r="59" spans="5:7">
      <c r="E59">
        <f t="shared" si="0"/>
        <v>1533</v>
      </c>
      <c r="F59">
        <v>282.3</v>
      </c>
      <c r="G59">
        <f t="shared" si="1"/>
        <v>282.30000000000007</v>
      </c>
    </row>
    <row r="60" spans="5:7">
      <c r="E60">
        <f t="shared" si="0"/>
        <v>1534</v>
      </c>
      <c r="F60">
        <v>282.3</v>
      </c>
      <c r="G60">
        <f t="shared" si="1"/>
        <v>282.30000000000007</v>
      </c>
    </row>
    <row r="61" spans="5:7">
      <c r="E61">
        <f t="shared" si="0"/>
        <v>1535</v>
      </c>
      <c r="F61">
        <v>282.3</v>
      </c>
      <c r="G61">
        <f t="shared" si="1"/>
        <v>282.30000000000007</v>
      </c>
    </row>
    <row r="62" spans="5:7">
      <c r="E62">
        <f t="shared" si="0"/>
        <v>1536</v>
      </c>
      <c r="F62">
        <v>282.3</v>
      </c>
      <c r="G62">
        <f t="shared" si="1"/>
        <v>282.30000000000007</v>
      </c>
    </row>
    <row r="63" spans="5:7">
      <c r="E63">
        <f t="shared" si="0"/>
        <v>1537</v>
      </c>
      <c r="F63">
        <v>282.3</v>
      </c>
      <c r="G63">
        <f t="shared" si="1"/>
        <v>282.30000000000007</v>
      </c>
    </row>
    <row r="64" spans="5:7">
      <c r="E64">
        <f t="shared" si="0"/>
        <v>1538</v>
      </c>
      <c r="F64">
        <v>282.3</v>
      </c>
      <c r="G64">
        <f t="shared" si="1"/>
        <v>282.30000000000007</v>
      </c>
    </row>
    <row r="65" spans="5:7">
      <c r="E65">
        <f t="shared" si="0"/>
        <v>1539</v>
      </c>
      <c r="F65">
        <v>282.3</v>
      </c>
      <c r="G65">
        <f t="shared" si="1"/>
        <v>282.30000000000007</v>
      </c>
    </row>
    <row r="66" spans="5:7">
      <c r="E66">
        <f t="shared" si="0"/>
        <v>1540</v>
      </c>
      <c r="F66">
        <v>282.3</v>
      </c>
      <c r="G66">
        <f t="shared" si="1"/>
        <v>282.30000000000007</v>
      </c>
    </row>
    <row r="67" spans="5:7">
      <c r="E67">
        <f t="shared" ref="E67:E130" si="2">E66+1</f>
        <v>1541</v>
      </c>
      <c r="F67">
        <v>282.3</v>
      </c>
      <c r="G67">
        <f t="shared" si="1"/>
        <v>282.30000000000007</v>
      </c>
    </row>
    <row r="68" spans="5:7">
      <c r="E68">
        <f t="shared" si="2"/>
        <v>1542</v>
      </c>
      <c r="F68">
        <v>282.3</v>
      </c>
      <c r="G68">
        <f t="shared" si="1"/>
        <v>282.30000000000007</v>
      </c>
    </row>
    <row r="69" spans="5:7">
      <c r="E69">
        <f t="shared" si="2"/>
        <v>1543</v>
      </c>
      <c r="F69">
        <v>282.3</v>
      </c>
      <c r="G69">
        <f t="shared" si="1"/>
        <v>282.30000000000007</v>
      </c>
    </row>
    <row r="70" spans="5:7">
      <c r="E70">
        <f t="shared" si="2"/>
        <v>1544</v>
      </c>
      <c r="F70">
        <v>282.3</v>
      </c>
      <c r="G70">
        <f t="shared" si="1"/>
        <v>282.30000000000007</v>
      </c>
    </row>
    <row r="71" spans="5:7">
      <c r="E71">
        <f t="shared" si="2"/>
        <v>1545</v>
      </c>
      <c r="F71">
        <v>282.3</v>
      </c>
      <c r="G71">
        <f t="shared" si="1"/>
        <v>282.30000000000007</v>
      </c>
    </row>
    <row r="72" spans="5:7">
      <c r="E72">
        <f t="shared" si="2"/>
        <v>1546</v>
      </c>
      <c r="F72">
        <v>282.3</v>
      </c>
      <c r="G72">
        <f t="shared" si="1"/>
        <v>282.30000000000007</v>
      </c>
    </row>
    <row r="73" spans="5:7">
      <c r="E73">
        <f t="shared" si="2"/>
        <v>1547</v>
      </c>
      <c r="F73">
        <v>282.3</v>
      </c>
      <c r="G73">
        <f t="shared" si="1"/>
        <v>282.30000000000007</v>
      </c>
    </row>
    <row r="74" spans="5:7">
      <c r="E74">
        <f t="shared" si="2"/>
        <v>1548</v>
      </c>
      <c r="F74">
        <v>282.3</v>
      </c>
      <c r="G74">
        <f t="shared" si="1"/>
        <v>282.30000000000007</v>
      </c>
    </row>
    <row r="75" spans="5:7">
      <c r="E75">
        <f t="shared" si="2"/>
        <v>1549</v>
      </c>
      <c r="F75">
        <v>282.3</v>
      </c>
      <c r="G75">
        <f t="shared" ref="G75:G138" si="3">AVERAGE(F66:F84)</f>
        <v>282.30000000000007</v>
      </c>
    </row>
    <row r="76" spans="5:7">
      <c r="E76">
        <f t="shared" si="2"/>
        <v>1550</v>
      </c>
      <c r="F76">
        <v>282.3</v>
      </c>
      <c r="G76">
        <f t="shared" si="3"/>
        <v>282.30000000000007</v>
      </c>
    </row>
    <row r="77" spans="5:7">
      <c r="E77">
        <f t="shared" si="2"/>
        <v>1551</v>
      </c>
      <c r="F77">
        <v>282.3</v>
      </c>
      <c r="G77">
        <f t="shared" si="3"/>
        <v>282.30000000000007</v>
      </c>
    </row>
    <row r="78" spans="5:7">
      <c r="E78">
        <f t="shared" si="2"/>
        <v>1552</v>
      </c>
      <c r="F78">
        <v>282.3</v>
      </c>
      <c r="G78">
        <f t="shared" si="3"/>
        <v>282.30000000000007</v>
      </c>
    </row>
    <row r="79" spans="5:7">
      <c r="E79">
        <f t="shared" si="2"/>
        <v>1553</v>
      </c>
      <c r="F79">
        <v>282.3</v>
      </c>
      <c r="G79">
        <f t="shared" si="3"/>
        <v>282.30000000000007</v>
      </c>
    </row>
    <row r="80" spans="5:7">
      <c r="E80">
        <f t="shared" si="2"/>
        <v>1554</v>
      </c>
      <c r="F80">
        <v>282.3</v>
      </c>
      <c r="G80">
        <f t="shared" si="3"/>
        <v>282.30000000000007</v>
      </c>
    </row>
    <row r="81" spans="5:7">
      <c r="E81">
        <f t="shared" si="2"/>
        <v>1555</v>
      </c>
      <c r="F81">
        <v>282.3</v>
      </c>
      <c r="G81">
        <f t="shared" si="3"/>
        <v>282.30000000000007</v>
      </c>
    </row>
    <row r="82" spans="5:7">
      <c r="E82">
        <f t="shared" si="2"/>
        <v>1556</v>
      </c>
      <c r="F82">
        <v>282.3</v>
      </c>
      <c r="G82">
        <f t="shared" si="3"/>
        <v>282.30000000000007</v>
      </c>
    </row>
    <row r="83" spans="5:7">
      <c r="E83">
        <f t="shared" si="2"/>
        <v>1557</v>
      </c>
      <c r="F83">
        <v>282.3</v>
      </c>
      <c r="G83">
        <f t="shared" si="3"/>
        <v>282.30000000000007</v>
      </c>
    </row>
    <row r="84" spans="5:7">
      <c r="E84">
        <f t="shared" si="2"/>
        <v>1558</v>
      </c>
      <c r="F84">
        <v>282.3</v>
      </c>
      <c r="G84">
        <f t="shared" si="3"/>
        <v>282.30000000000007</v>
      </c>
    </row>
    <row r="85" spans="5:7">
      <c r="E85">
        <f t="shared" si="2"/>
        <v>1559</v>
      </c>
      <c r="F85">
        <v>282.3</v>
      </c>
      <c r="G85">
        <f t="shared" si="3"/>
        <v>282.30000000000007</v>
      </c>
    </row>
    <row r="86" spans="5:7">
      <c r="E86">
        <f t="shared" si="2"/>
        <v>1560</v>
      </c>
      <c r="F86">
        <v>282.3</v>
      </c>
      <c r="G86">
        <f t="shared" si="3"/>
        <v>282.30000000000007</v>
      </c>
    </row>
    <row r="87" spans="5:7">
      <c r="E87">
        <f t="shared" si="2"/>
        <v>1561</v>
      </c>
      <c r="F87">
        <v>282.3</v>
      </c>
      <c r="G87">
        <f t="shared" si="3"/>
        <v>282.30000000000007</v>
      </c>
    </row>
    <row r="88" spans="5:7">
      <c r="E88">
        <f t="shared" si="2"/>
        <v>1562</v>
      </c>
      <c r="F88">
        <v>282.3</v>
      </c>
      <c r="G88">
        <f t="shared" si="3"/>
        <v>282.30000000000007</v>
      </c>
    </row>
    <row r="89" spans="5:7">
      <c r="E89">
        <f t="shared" si="2"/>
        <v>1563</v>
      </c>
      <c r="F89">
        <v>282.3</v>
      </c>
      <c r="G89">
        <f t="shared" si="3"/>
        <v>282.30000000000007</v>
      </c>
    </row>
    <row r="90" spans="5:7">
      <c r="E90">
        <f t="shared" si="2"/>
        <v>1564</v>
      </c>
      <c r="F90">
        <v>282.3</v>
      </c>
      <c r="G90">
        <f t="shared" si="3"/>
        <v>282.30000000000007</v>
      </c>
    </row>
    <row r="91" spans="5:7">
      <c r="E91">
        <f t="shared" si="2"/>
        <v>1565</v>
      </c>
      <c r="F91">
        <v>282.3</v>
      </c>
      <c r="G91">
        <f t="shared" si="3"/>
        <v>282.30000000000007</v>
      </c>
    </row>
    <row r="92" spans="5:7">
      <c r="E92">
        <f t="shared" si="2"/>
        <v>1566</v>
      </c>
      <c r="F92">
        <v>282.3</v>
      </c>
      <c r="G92">
        <f t="shared" si="3"/>
        <v>282.30000000000007</v>
      </c>
    </row>
    <row r="93" spans="5:7">
      <c r="E93">
        <f t="shared" si="2"/>
        <v>1567</v>
      </c>
      <c r="F93">
        <v>282.3</v>
      </c>
      <c r="G93">
        <f t="shared" si="3"/>
        <v>282.30000000000007</v>
      </c>
    </row>
    <row r="94" spans="5:7">
      <c r="E94">
        <f t="shared" si="2"/>
        <v>1568</v>
      </c>
      <c r="F94">
        <v>282.3</v>
      </c>
      <c r="G94">
        <f t="shared" si="3"/>
        <v>282.30000000000007</v>
      </c>
    </row>
    <row r="95" spans="5:7">
      <c r="E95">
        <f t="shared" si="2"/>
        <v>1569</v>
      </c>
      <c r="F95">
        <v>282.3</v>
      </c>
      <c r="G95">
        <f t="shared" si="3"/>
        <v>282.30000000000007</v>
      </c>
    </row>
    <row r="96" spans="5:7">
      <c r="E96">
        <f t="shared" si="2"/>
        <v>1570</v>
      </c>
      <c r="F96">
        <v>282.3</v>
      </c>
      <c r="G96">
        <f t="shared" si="3"/>
        <v>282.30000000000007</v>
      </c>
    </row>
    <row r="97" spans="5:7">
      <c r="E97">
        <f t="shared" si="2"/>
        <v>1571</v>
      </c>
      <c r="F97">
        <v>282.3</v>
      </c>
      <c r="G97">
        <f t="shared" si="3"/>
        <v>282.30000000000007</v>
      </c>
    </row>
    <row r="98" spans="5:7">
      <c r="E98">
        <f t="shared" si="2"/>
        <v>1572</v>
      </c>
      <c r="F98">
        <v>282.3</v>
      </c>
      <c r="G98">
        <f t="shared" si="3"/>
        <v>282.28030526315797</v>
      </c>
    </row>
    <row r="99" spans="5:7">
      <c r="E99">
        <f t="shared" si="2"/>
        <v>1573</v>
      </c>
      <c r="F99">
        <v>282.3</v>
      </c>
      <c r="G99">
        <f t="shared" si="3"/>
        <v>282.24091578947372</v>
      </c>
    </row>
    <row r="100" spans="5:7">
      <c r="E100">
        <f t="shared" si="2"/>
        <v>1574</v>
      </c>
      <c r="F100">
        <v>282.3</v>
      </c>
      <c r="G100">
        <f t="shared" si="3"/>
        <v>282.18183157894742</v>
      </c>
    </row>
    <row r="101" spans="5:7">
      <c r="E101">
        <f t="shared" si="2"/>
        <v>1575</v>
      </c>
      <c r="F101">
        <v>282.3</v>
      </c>
      <c r="G101">
        <f t="shared" si="3"/>
        <v>282.10305263157903</v>
      </c>
    </row>
    <row r="102" spans="5:7">
      <c r="E102">
        <f t="shared" si="2"/>
        <v>1576</v>
      </c>
      <c r="F102">
        <v>282.3</v>
      </c>
      <c r="G102">
        <f t="shared" si="3"/>
        <v>282.00457894736854</v>
      </c>
    </row>
    <row r="103" spans="5:7">
      <c r="E103">
        <f t="shared" si="2"/>
        <v>1577</v>
      </c>
      <c r="F103">
        <v>282.3</v>
      </c>
      <c r="G103">
        <f t="shared" si="3"/>
        <v>281.8864105263159</v>
      </c>
    </row>
    <row r="104" spans="5:7">
      <c r="E104">
        <f t="shared" si="2"/>
        <v>1578</v>
      </c>
      <c r="F104">
        <v>282.3</v>
      </c>
      <c r="G104">
        <f t="shared" si="3"/>
        <v>281.74854736842116</v>
      </c>
    </row>
    <row r="105" spans="5:7">
      <c r="E105">
        <f t="shared" si="2"/>
        <v>1579</v>
      </c>
      <c r="F105">
        <v>282.3</v>
      </c>
      <c r="G105">
        <f t="shared" si="3"/>
        <v>281.59098947368432</v>
      </c>
    </row>
    <row r="106" spans="5:7">
      <c r="E106">
        <f t="shared" si="2"/>
        <v>1580</v>
      </c>
      <c r="F106">
        <v>282.3</v>
      </c>
      <c r="G106">
        <f t="shared" si="3"/>
        <v>281.41373684210538</v>
      </c>
    </row>
    <row r="107" spans="5:7">
      <c r="E107">
        <f t="shared" si="2"/>
        <v>1581</v>
      </c>
      <c r="F107">
        <f>F106-0.3742</f>
        <v>281.92580000000004</v>
      </c>
      <c r="G107">
        <f t="shared" si="3"/>
        <v>281.21678947368434</v>
      </c>
    </row>
    <row r="108" spans="5:7">
      <c r="E108">
        <f t="shared" si="2"/>
        <v>1582</v>
      </c>
      <c r="F108">
        <f t="shared" ref="F108:F137" si="4">F107-0.3742</f>
        <v>281.55160000000006</v>
      </c>
      <c r="G108">
        <f t="shared" si="3"/>
        <v>281.00014736842121</v>
      </c>
    </row>
    <row r="109" spans="5:7">
      <c r="E109">
        <f t="shared" si="2"/>
        <v>1583</v>
      </c>
      <c r="F109">
        <f t="shared" si="4"/>
        <v>281.17740000000009</v>
      </c>
      <c r="G109">
        <f t="shared" si="3"/>
        <v>280.76381052631592</v>
      </c>
    </row>
    <row r="110" spans="5:7">
      <c r="E110">
        <f t="shared" si="2"/>
        <v>1584</v>
      </c>
      <c r="F110">
        <f t="shared" si="4"/>
        <v>280.80320000000012</v>
      </c>
      <c r="G110">
        <f t="shared" si="3"/>
        <v>280.50777894736859</v>
      </c>
    </row>
    <row r="111" spans="5:7">
      <c r="E111">
        <f t="shared" si="2"/>
        <v>1585</v>
      </c>
      <c r="F111">
        <f t="shared" si="4"/>
        <v>280.42900000000014</v>
      </c>
      <c r="G111">
        <f t="shared" si="3"/>
        <v>280.23205263157911</v>
      </c>
    </row>
    <row r="112" spans="5:7">
      <c r="E112">
        <f t="shared" si="2"/>
        <v>1586</v>
      </c>
      <c r="F112">
        <f t="shared" si="4"/>
        <v>280.05480000000017</v>
      </c>
      <c r="G112">
        <f t="shared" si="3"/>
        <v>279.93663157894758</v>
      </c>
    </row>
    <row r="113" spans="5:7">
      <c r="E113">
        <f t="shared" si="2"/>
        <v>1587</v>
      </c>
      <c r="F113">
        <f t="shared" si="4"/>
        <v>279.6806000000002</v>
      </c>
      <c r="G113">
        <f t="shared" si="3"/>
        <v>279.6215157894739</v>
      </c>
    </row>
    <row r="114" spans="5:7">
      <c r="E114">
        <f t="shared" si="2"/>
        <v>1588</v>
      </c>
      <c r="F114">
        <f t="shared" si="4"/>
        <v>279.30640000000022</v>
      </c>
      <c r="G114">
        <f t="shared" si="3"/>
        <v>279.28670526315813</v>
      </c>
    </row>
    <row r="115" spans="5:7">
      <c r="E115">
        <f t="shared" si="2"/>
        <v>1589</v>
      </c>
      <c r="F115">
        <f t="shared" si="4"/>
        <v>278.93220000000025</v>
      </c>
      <c r="G115">
        <f t="shared" si="3"/>
        <v>278.93220000000031</v>
      </c>
    </row>
    <row r="116" spans="5:7">
      <c r="E116">
        <f t="shared" si="2"/>
        <v>1590</v>
      </c>
      <c r="F116">
        <f t="shared" si="4"/>
        <v>278.55800000000028</v>
      </c>
      <c r="G116">
        <f t="shared" si="3"/>
        <v>278.55800000000033</v>
      </c>
    </row>
    <row r="117" spans="5:7">
      <c r="E117">
        <f t="shared" si="2"/>
        <v>1591</v>
      </c>
      <c r="F117">
        <f t="shared" si="4"/>
        <v>278.1838000000003</v>
      </c>
      <c r="G117">
        <f t="shared" si="3"/>
        <v>278.1838000000003</v>
      </c>
    </row>
    <row r="118" spans="5:7">
      <c r="E118">
        <f t="shared" si="2"/>
        <v>1592</v>
      </c>
      <c r="F118">
        <f t="shared" si="4"/>
        <v>277.80960000000033</v>
      </c>
      <c r="G118">
        <f t="shared" si="3"/>
        <v>277.80960000000033</v>
      </c>
    </row>
    <row r="119" spans="5:7">
      <c r="E119">
        <f t="shared" si="2"/>
        <v>1593</v>
      </c>
      <c r="F119">
        <f t="shared" si="4"/>
        <v>277.43540000000036</v>
      </c>
      <c r="G119">
        <f t="shared" si="3"/>
        <v>277.43540000000041</v>
      </c>
    </row>
    <row r="120" spans="5:7">
      <c r="E120">
        <f t="shared" si="2"/>
        <v>1594</v>
      </c>
      <c r="F120">
        <f t="shared" si="4"/>
        <v>277.06120000000038</v>
      </c>
      <c r="G120">
        <f t="shared" si="3"/>
        <v>277.06120000000044</v>
      </c>
    </row>
    <row r="121" spans="5:7">
      <c r="E121">
        <f t="shared" si="2"/>
        <v>1595</v>
      </c>
      <c r="F121">
        <f t="shared" si="4"/>
        <v>276.68700000000041</v>
      </c>
      <c r="G121">
        <f t="shared" si="3"/>
        <v>276.68700000000041</v>
      </c>
    </row>
    <row r="122" spans="5:7">
      <c r="E122">
        <f t="shared" si="2"/>
        <v>1596</v>
      </c>
      <c r="F122">
        <f t="shared" si="4"/>
        <v>276.31280000000044</v>
      </c>
      <c r="G122">
        <f t="shared" si="3"/>
        <v>276.31280000000044</v>
      </c>
    </row>
    <row r="123" spans="5:7">
      <c r="E123">
        <f t="shared" si="2"/>
        <v>1597</v>
      </c>
      <c r="F123">
        <f t="shared" si="4"/>
        <v>275.93860000000046</v>
      </c>
      <c r="G123">
        <f t="shared" si="3"/>
        <v>275.93860000000052</v>
      </c>
    </row>
    <row r="124" spans="5:7">
      <c r="E124">
        <f t="shared" si="2"/>
        <v>1598</v>
      </c>
      <c r="F124">
        <f t="shared" si="4"/>
        <v>275.56440000000049</v>
      </c>
      <c r="G124">
        <f t="shared" si="3"/>
        <v>275.56440000000055</v>
      </c>
    </row>
    <row r="125" spans="5:7">
      <c r="E125">
        <f t="shared" si="2"/>
        <v>1599</v>
      </c>
      <c r="F125">
        <f t="shared" si="4"/>
        <v>275.19020000000052</v>
      </c>
      <c r="G125">
        <f t="shared" si="3"/>
        <v>275.19020000000052</v>
      </c>
    </row>
    <row r="126" spans="5:7">
      <c r="E126">
        <f t="shared" si="2"/>
        <v>1600</v>
      </c>
      <c r="F126">
        <f t="shared" si="4"/>
        <v>274.81600000000054</v>
      </c>
      <c r="G126">
        <f t="shared" si="3"/>
        <v>274.81600000000054</v>
      </c>
    </row>
    <row r="127" spans="5:7">
      <c r="E127">
        <f t="shared" si="2"/>
        <v>1601</v>
      </c>
      <c r="F127">
        <f t="shared" si="4"/>
        <v>274.44180000000057</v>
      </c>
      <c r="G127">
        <f t="shared" si="3"/>
        <v>274.44180000000063</v>
      </c>
    </row>
    <row r="128" spans="5:7">
      <c r="E128">
        <f t="shared" si="2"/>
        <v>1602</v>
      </c>
      <c r="F128">
        <f t="shared" si="4"/>
        <v>274.0676000000006</v>
      </c>
      <c r="G128">
        <f t="shared" si="3"/>
        <v>274.06760000000065</v>
      </c>
    </row>
    <row r="129" spans="5:7">
      <c r="E129">
        <f t="shared" si="2"/>
        <v>1603</v>
      </c>
      <c r="F129">
        <f t="shared" si="4"/>
        <v>273.69340000000062</v>
      </c>
      <c r="G129">
        <f t="shared" si="3"/>
        <v>273.72459473684273</v>
      </c>
    </row>
    <row r="130" spans="5:7">
      <c r="E130">
        <f t="shared" si="2"/>
        <v>1604</v>
      </c>
      <c r="F130">
        <f t="shared" si="4"/>
        <v>273.31920000000065</v>
      </c>
      <c r="G130">
        <f t="shared" si="3"/>
        <v>273.41278421052704</v>
      </c>
    </row>
    <row r="131" spans="5:7">
      <c r="E131">
        <f t="shared" ref="E131:E194" si="5">E130+1</f>
        <v>1605</v>
      </c>
      <c r="F131">
        <f t="shared" si="4"/>
        <v>272.94500000000068</v>
      </c>
      <c r="G131">
        <f t="shared" si="3"/>
        <v>273.13216842105339</v>
      </c>
    </row>
    <row r="132" spans="5:7">
      <c r="E132">
        <f t="shared" si="5"/>
        <v>1606</v>
      </c>
      <c r="F132">
        <f t="shared" si="4"/>
        <v>272.5708000000007</v>
      </c>
      <c r="G132">
        <f t="shared" si="3"/>
        <v>272.88274736842186</v>
      </c>
    </row>
    <row r="133" spans="5:7">
      <c r="E133">
        <f t="shared" si="5"/>
        <v>1607</v>
      </c>
      <c r="F133">
        <f t="shared" si="4"/>
        <v>272.19660000000073</v>
      </c>
      <c r="G133">
        <f t="shared" si="3"/>
        <v>272.66452105263232</v>
      </c>
    </row>
    <row r="134" spans="5:7">
      <c r="E134">
        <f t="shared" si="5"/>
        <v>1608</v>
      </c>
      <c r="F134">
        <f t="shared" si="4"/>
        <v>271.82240000000075</v>
      </c>
      <c r="G134">
        <f t="shared" si="3"/>
        <v>272.47748947368495</v>
      </c>
    </row>
    <row r="135" spans="5:7">
      <c r="E135">
        <f t="shared" si="5"/>
        <v>1609</v>
      </c>
      <c r="F135">
        <f t="shared" si="4"/>
        <v>271.44820000000078</v>
      </c>
      <c r="G135">
        <f t="shared" si="3"/>
        <v>272.3216526315797</v>
      </c>
    </row>
    <row r="136" spans="5:7">
      <c r="E136">
        <f t="shared" si="5"/>
        <v>1610</v>
      </c>
      <c r="F136">
        <f t="shared" si="4"/>
        <v>271.07400000000081</v>
      </c>
      <c r="G136">
        <f t="shared" si="3"/>
        <v>272.19701052631655</v>
      </c>
    </row>
    <row r="137" spans="5:7">
      <c r="E137">
        <f t="shared" si="5"/>
        <v>1611</v>
      </c>
      <c r="F137">
        <f t="shared" si="4"/>
        <v>270.69980000000083</v>
      </c>
      <c r="G137">
        <f t="shared" si="3"/>
        <v>272.10356315789551</v>
      </c>
    </row>
    <row r="138" spans="5:7">
      <c r="E138">
        <f t="shared" si="5"/>
        <v>1612</v>
      </c>
      <c r="F138">
        <f>F137+0.2185</f>
        <v>270.91830000000084</v>
      </c>
      <c r="G138">
        <f t="shared" si="3"/>
        <v>272.04131052631658</v>
      </c>
    </row>
    <row r="139" spans="5:7">
      <c r="E139">
        <f t="shared" si="5"/>
        <v>1613</v>
      </c>
      <c r="F139">
        <f t="shared" ref="F139:F164" si="6">F138+0.2185</f>
        <v>271.13680000000085</v>
      </c>
      <c r="G139">
        <f t="shared" ref="G139:G202" si="7">AVERAGE(F130:F148)</f>
        <v>272.0102526315797</v>
      </c>
    </row>
    <row r="140" spans="5:7">
      <c r="E140">
        <f t="shared" si="5"/>
        <v>1614</v>
      </c>
      <c r="F140">
        <f t="shared" si="6"/>
        <v>271.35530000000085</v>
      </c>
      <c r="G140">
        <f t="shared" si="7"/>
        <v>272.010389473685</v>
      </c>
    </row>
    <row r="141" spans="5:7">
      <c r="E141">
        <f t="shared" si="5"/>
        <v>1615</v>
      </c>
      <c r="F141">
        <f t="shared" si="6"/>
        <v>271.57380000000086</v>
      </c>
      <c r="G141">
        <f t="shared" si="7"/>
        <v>272.04172105263234</v>
      </c>
    </row>
    <row r="142" spans="5:7">
      <c r="E142">
        <f t="shared" si="5"/>
        <v>1616</v>
      </c>
      <c r="F142">
        <f t="shared" si="6"/>
        <v>271.79230000000086</v>
      </c>
      <c r="G142">
        <f t="shared" si="7"/>
        <v>272.10424736842185</v>
      </c>
    </row>
    <row r="143" spans="5:7">
      <c r="E143">
        <f t="shared" si="5"/>
        <v>1617</v>
      </c>
      <c r="F143">
        <f t="shared" si="6"/>
        <v>272.01080000000087</v>
      </c>
      <c r="G143">
        <f t="shared" si="7"/>
        <v>272.19796842105347</v>
      </c>
    </row>
    <row r="144" spans="5:7">
      <c r="E144">
        <f t="shared" si="5"/>
        <v>1618</v>
      </c>
      <c r="F144">
        <f t="shared" si="6"/>
        <v>272.22930000000088</v>
      </c>
      <c r="G144">
        <f t="shared" si="7"/>
        <v>272.32288421052715</v>
      </c>
    </row>
    <row r="145" spans="5:7">
      <c r="E145">
        <f t="shared" si="5"/>
        <v>1619</v>
      </c>
      <c r="F145">
        <f t="shared" si="6"/>
        <v>272.44780000000088</v>
      </c>
      <c r="G145">
        <f t="shared" si="7"/>
        <v>272.47899473684299</v>
      </c>
    </row>
    <row r="146" spans="5:7">
      <c r="E146">
        <f t="shared" si="5"/>
        <v>1620</v>
      </c>
      <c r="F146">
        <f t="shared" si="6"/>
        <v>272.66630000000089</v>
      </c>
      <c r="G146">
        <f t="shared" si="7"/>
        <v>272.66630000000094</v>
      </c>
    </row>
    <row r="147" spans="5:7">
      <c r="E147">
        <f t="shared" si="5"/>
        <v>1621</v>
      </c>
      <c r="F147">
        <f t="shared" si="6"/>
        <v>272.88480000000089</v>
      </c>
      <c r="G147">
        <f t="shared" si="7"/>
        <v>272.88480000000095</v>
      </c>
    </row>
    <row r="148" spans="5:7">
      <c r="E148">
        <f t="shared" si="5"/>
        <v>1622</v>
      </c>
      <c r="F148">
        <f t="shared" si="6"/>
        <v>273.1033000000009</v>
      </c>
      <c r="G148">
        <f t="shared" si="7"/>
        <v>273.1033000000009</v>
      </c>
    </row>
    <row r="149" spans="5:7">
      <c r="E149">
        <f t="shared" si="5"/>
        <v>1623</v>
      </c>
      <c r="F149">
        <f t="shared" si="6"/>
        <v>273.32180000000091</v>
      </c>
      <c r="G149">
        <f t="shared" si="7"/>
        <v>273.32180000000096</v>
      </c>
    </row>
    <row r="150" spans="5:7">
      <c r="E150">
        <f t="shared" si="5"/>
        <v>1624</v>
      </c>
      <c r="F150">
        <f t="shared" si="6"/>
        <v>273.54030000000091</v>
      </c>
      <c r="G150">
        <f t="shared" si="7"/>
        <v>273.54030000000097</v>
      </c>
    </row>
    <row r="151" spans="5:7">
      <c r="E151">
        <f t="shared" si="5"/>
        <v>1625</v>
      </c>
      <c r="F151">
        <f t="shared" si="6"/>
        <v>273.75880000000092</v>
      </c>
      <c r="G151">
        <f t="shared" si="7"/>
        <v>273.75880000000097</v>
      </c>
    </row>
    <row r="152" spans="5:7">
      <c r="E152">
        <f t="shared" si="5"/>
        <v>1626</v>
      </c>
      <c r="F152">
        <f t="shared" si="6"/>
        <v>273.97730000000092</v>
      </c>
      <c r="G152">
        <f t="shared" si="7"/>
        <v>273.97730000000092</v>
      </c>
    </row>
    <row r="153" spans="5:7">
      <c r="E153">
        <f t="shared" si="5"/>
        <v>1627</v>
      </c>
      <c r="F153">
        <f t="shared" si="6"/>
        <v>274.19580000000093</v>
      </c>
      <c r="G153">
        <f t="shared" si="7"/>
        <v>274.19580000000087</v>
      </c>
    </row>
    <row r="154" spans="5:7">
      <c r="E154">
        <f t="shared" si="5"/>
        <v>1628</v>
      </c>
      <c r="F154">
        <f t="shared" si="6"/>
        <v>274.41430000000094</v>
      </c>
      <c r="G154">
        <f t="shared" si="7"/>
        <v>274.41430000000094</v>
      </c>
    </row>
    <row r="155" spans="5:7">
      <c r="E155">
        <f t="shared" si="5"/>
        <v>1629</v>
      </c>
      <c r="F155">
        <f t="shared" si="6"/>
        <v>274.63280000000094</v>
      </c>
      <c r="G155">
        <f t="shared" si="7"/>
        <v>274.63280000000088</v>
      </c>
    </row>
    <row r="156" spans="5:7">
      <c r="E156">
        <f t="shared" si="5"/>
        <v>1630</v>
      </c>
      <c r="F156">
        <f t="shared" si="6"/>
        <v>274.85130000000095</v>
      </c>
      <c r="G156">
        <f t="shared" si="7"/>
        <v>274.83983684210614</v>
      </c>
    </row>
    <row r="157" spans="5:7">
      <c r="E157">
        <f t="shared" si="5"/>
        <v>1631</v>
      </c>
      <c r="F157">
        <f t="shared" si="6"/>
        <v>275.06980000000095</v>
      </c>
      <c r="G157">
        <f t="shared" si="7"/>
        <v>275.03537368421138</v>
      </c>
    </row>
    <row r="158" spans="5:7">
      <c r="E158">
        <f t="shared" si="5"/>
        <v>1632</v>
      </c>
      <c r="F158">
        <f t="shared" si="6"/>
        <v>275.28830000000096</v>
      </c>
      <c r="G158">
        <f t="shared" si="7"/>
        <v>275.21941052631666</v>
      </c>
    </row>
    <row r="159" spans="5:7">
      <c r="E159">
        <f t="shared" si="5"/>
        <v>1633</v>
      </c>
      <c r="F159">
        <f t="shared" si="6"/>
        <v>275.50680000000096</v>
      </c>
      <c r="G159">
        <f t="shared" si="7"/>
        <v>275.39194736842188</v>
      </c>
    </row>
    <row r="160" spans="5:7">
      <c r="E160">
        <f t="shared" si="5"/>
        <v>1634</v>
      </c>
      <c r="F160">
        <f t="shared" si="6"/>
        <v>275.72530000000097</v>
      </c>
      <c r="G160">
        <f t="shared" si="7"/>
        <v>275.55298421052709</v>
      </c>
    </row>
    <row r="161" spans="5:7">
      <c r="E161">
        <f t="shared" si="5"/>
        <v>1635</v>
      </c>
      <c r="F161">
        <f t="shared" si="6"/>
        <v>275.94380000000098</v>
      </c>
      <c r="G161">
        <f t="shared" si="7"/>
        <v>275.70252105263228</v>
      </c>
    </row>
    <row r="162" spans="5:7">
      <c r="E162">
        <f t="shared" si="5"/>
        <v>1636</v>
      </c>
      <c r="F162">
        <f t="shared" si="6"/>
        <v>276.16230000000098</v>
      </c>
      <c r="G162">
        <f t="shared" si="7"/>
        <v>275.84055789473751</v>
      </c>
    </row>
    <row r="163" spans="5:7">
      <c r="E163">
        <f t="shared" si="5"/>
        <v>1637</v>
      </c>
      <c r="F163">
        <f t="shared" si="6"/>
        <v>276.38080000000099</v>
      </c>
      <c r="G163">
        <f t="shared" si="7"/>
        <v>275.96709473684268</v>
      </c>
    </row>
    <row r="164" spans="5:7">
      <c r="E164">
        <f t="shared" si="5"/>
        <v>1638</v>
      </c>
      <c r="F164">
        <f t="shared" si="6"/>
        <v>276.59930000000099</v>
      </c>
      <c r="G164">
        <f t="shared" si="7"/>
        <v>276.08213157894789</v>
      </c>
    </row>
    <row r="165" spans="5:7">
      <c r="E165">
        <f t="shared" si="5"/>
        <v>1639</v>
      </c>
      <c r="F165">
        <v>276.60000000000002</v>
      </c>
      <c r="G165">
        <f t="shared" si="7"/>
        <v>276.18566842105315</v>
      </c>
    </row>
    <row r="166" spans="5:7">
      <c r="E166">
        <f t="shared" si="5"/>
        <v>1640</v>
      </c>
      <c r="F166">
        <v>276.60000000000002</v>
      </c>
      <c r="G166">
        <f t="shared" si="7"/>
        <v>276.27770526315834</v>
      </c>
    </row>
    <row r="167" spans="5:7">
      <c r="E167">
        <f t="shared" si="5"/>
        <v>1641</v>
      </c>
      <c r="F167">
        <v>276.60000000000002</v>
      </c>
      <c r="G167">
        <f t="shared" si="7"/>
        <v>276.35824210526357</v>
      </c>
    </row>
    <row r="168" spans="5:7">
      <c r="E168">
        <f t="shared" si="5"/>
        <v>1642</v>
      </c>
      <c r="F168">
        <v>276.60000000000002</v>
      </c>
      <c r="G168">
        <f t="shared" si="7"/>
        <v>276.42727894736873</v>
      </c>
    </row>
    <row r="169" spans="5:7">
      <c r="E169">
        <f t="shared" si="5"/>
        <v>1643</v>
      </c>
      <c r="F169">
        <v>276.60000000000002</v>
      </c>
      <c r="G169">
        <f t="shared" si="7"/>
        <v>276.484815789474</v>
      </c>
    </row>
    <row r="170" spans="5:7">
      <c r="E170">
        <f t="shared" si="5"/>
        <v>1644</v>
      </c>
      <c r="F170">
        <v>276.60000000000002</v>
      </c>
      <c r="G170">
        <f t="shared" si="7"/>
        <v>276.53085263157919</v>
      </c>
    </row>
    <row r="171" spans="5:7">
      <c r="E171">
        <f t="shared" si="5"/>
        <v>1645</v>
      </c>
      <c r="F171">
        <v>276.60000000000002</v>
      </c>
      <c r="G171">
        <f t="shared" si="7"/>
        <v>276.56538947368443</v>
      </c>
    </row>
    <row r="172" spans="5:7">
      <c r="E172">
        <f t="shared" si="5"/>
        <v>1646</v>
      </c>
      <c r="F172">
        <v>276.60000000000002</v>
      </c>
      <c r="G172">
        <f t="shared" si="7"/>
        <v>276.58842631578966</v>
      </c>
    </row>
    <row r="173" spans="5:7">
      <c r="E173">
        <f t="shared" si="5"/>
        <v>1647</v>
      </c>
      <c r="F173">
        <v>276.60000000000002</v>
      </c>
      <c r="G173">
        <f t="shared" si="7"/>
        <v>276.59996315789482</v>
      </c>
    </row>
    <row r="174" spans="5:7">
      <c r="E174">
        <f t="shared" si="5"/>
        <v>1648</v>
      </c>
      <c r="F174">
        <v>276.60000000000002</v>
      </c>
      <c r="G174">
        <f t="shared" si="7"/>
        <v>276.60000000000002</v>
      </c>
    </row>
    <row r="175" spans="5:7">
      <c r="E175">
        <f t="shared" si="5"/>
        <v>1649</v>
      </c>
      <c r="F175">
        <v>276.60000000000002</v>
      </c>
      <c r="G175">
        <f t="shared" si="7"/>
        <v>276.60000000000002</v>
      </c>
    </row>
    <row r="176" spans="5:7">
      <c r="E176">
        <f t="shared" si="5"/>
        <v>1650</v>
      </c>
      <c r="F176">
        <v>276.60000000000002</v>
      </c>
      <c r="G176">
        <f t="shared" si="7"/>
        <v>276.60000000000002</v>
      </c>
    </row>
    <row r="177" spans="5:7">
      <c r="E177">
        <f t="shared" si="5"/>
        <v>1651</v>
      </c>
      <c r="F177">
        <v>276.60000000000002</v>
      </c>
      <c r="G177">
        <f t="shared" si="7"/>
        <v>276.60000000000002</v>
      </c>
    </row>
    <row r="178" spans="5:7">
      <c r="E178">
        <f t="shared" si="5"/>
        <v>1652</v>
      </c>
      <c r="F178">
        <v>276.60000000000002</v>
      </c>
      <c r="G178">
        <f t="shared" si="7"/>
        <v>276.60000000000002</v>
      </c>
    </row>
    <row r="179" spans="5:7">
      <c r="E179">
        <f t="shared" si="5"/>
        <v>1653</v>
      </c>
      <c r="F179">
        <v>276.60000000000002</v>
      </c>
      <c r="G179">
        <f t="shared" si="7"/>
        <v>276.60000000000002</v>
      </c>
    </row>
    <row r="180" spans="5:7">
      <c r="E180">
        <f t="shared" si="5"/>
        <v>1654</v>
      </c>
      <c r="F180">
        <v>276.60000000000002</v>
      </c>
      <c r="G180">
        <f t="shared" si="7"/>
        <v>276.60000000000002</v>
      </c>
    </row>
    <row r="181" spans="5:7">
      <c r="E181">
        <f t="shared" si="5"/>
        <v>1655</v>
      </c>
      <c r="F181">
        <v>276.60000000000002</v>
      </c>
      <c r="G181">
        <f t="shared" si="7"/>
        <v>276.60000000000002</v>
      </c>
    </row>
    <row r="182" spans="5:7">
      <c r="E182">
        <f t="shared" si="5"/>
        <v>1656</v>
      </c>
      <c r="F182">
        <v>276.60000000000002</v>
      </c>
      <c r="G182">
        <f t="shared" si="7"/>
        <v>276.60000000000002</v>
      </c>
    </row>
    <row r="183" spans="5:7">
      <c r="E183">
        <f t="shared" si="5"/>
        <v>1657</v>
      </c>
      <c r="F183">
        <v>276.60000000000002</v>
      </c>
      <c r="G183">
        <f t="shared" si="7"/>
        <v>276.60000000000002</v>
      </c>
    </row>
    <row r="184" spans="5:7">
      <c r="E184">
        <f t="shared" si="5"/>
        <v>1658</v>
      </c>
      <c r="F184">
        <v>276.60000000000002</v>
      </c>
      <c r="G184">
        <f t="shared" si="7"/>
        <v>276.60000000000002</v>
      </c>
    </row>
    <row r="185" spans="5:7">
      <c r="E185">
        <f t="shared" si="5"/>
        <v>1659</v>
      </c>
      <c r="F185">
        <v>276.60000000000002</v>
      </c>
      <c r="G185">
        <f t="shared" si="7"/>
        <v>276.60000000000002</v>
      </c>
    </row>
    <row r="186" spans="5:7">
      <c r="E186">
        <f t="shared" si="5"/>
        <v>1660</v>
      </c>
      <c r="F186">
        <v>276.60000000000002</v>
      </c>
      <c r="G186">
        <f t="shared" si="7"/>
        <v>276.60000000000002</v>
      </c>
    </row>
    <row r="187" spans="5:7">
      <c r="E187">
        <f t="shared" si="5"/>
        <v>1661</v>
      </c>
      <c r="F187">
        <v>276.60000000000002</v>
      </c>
      <c r="G187">
        <f t="shared" si="7"/>
        <v>276.60000000000002</v>
      </c>
    </row>
    <row r="188" spans="5:7">
      <c r="E188">
        <f t="shared" si="5"/>
        <v>1662</v>
      </c>
      <c r="F188">
        <v>276.60000000000002</v>
      </c>
      <c r="G188">
        <f t="shared" si="7"/>
        <v>276.60000000000002</v>
      </c>
    </row>
    <row r="189" spans="5:7">
      <c r="E189">
        <f t="shared" si="5"/>
        <v>1663</v>
      </c>
      <c r="F189">
        <v>276.60000000000002</v>
      </c>
      <c r="G189">
        <f t="shared" si="7"/>
        <v>276.60000000000002</v>
      </c>
    </row>
    <row r="190" spans="5:7">
      <c r="E190">
        <f t="shared" si="5"/>
        <v>1664</v>
      </c>
      <c r="F190">
        <v>276.60000000000002</v>
      </c>
      <c r="G190">
        <f t="shared" si="7"/>
        <v>276.60000000000002</v>
      </c>
    </row>
    <row r="191" spans="5:7">
      <c r="E191">
        <f t="shared" si="5"/>
        <v>1665</v>
      </c>
      <c r="F191">
        <v>276.60000000000002</v>
      </c>
      <c r="G191">
        <f t="shared" si="7"/>
        <v>276.60000000000002</v>
      </c>
    </row>
    <row r="192" spans="5:7">
      <c r="E192">
        <f t="shared" si="5"/>
        <v>1666</v>
      </c>
      <c r="F192">
        <v>276.60000000000002</v>
      </c>
      <c r="G192">
        <f t="shared" si="7"/>
        <v>276.60000000000002</v>
      </c>
    </row>
    <row r="193" spans="5:7">
      <c r="E193">
        <f t="shared" si="5"/>
        <v>1667</v>
      </c>
      <c r="F193">
        <v>276.60000000000002</v>
      </c>
      <c r="G193">
        <f t="shared" si="7"/>
        <v>276.60000000000002</v>
      </c>
    </row>
    <row r="194" spans="5:7">
      <c r="E194">
        <f t="shared" si="5"/>
        <v>1668</v>
      </c>
      <c r="F194">
        <v>276.60000000000002</v>
      </c>
      <c r="G194">
        <f t="shared" si="7"/>
        <v>276.60000000000002</v>
      </c>
    </row>
    <row r="195" spans="5:7">
      <c r="E195">
        <f t="shared" ref="E195:E258" si="8">E194+1</f>
        <v>1669</v>
      </c>
      <c r="F195">
        <v>276.60000000000002</v>
      </c>
      <c r="G195">
        <f t="shared" si="7"/>
        <v>276.60000000000002</v>
      </c>
    </row>
    <row r="196" spans="5:7">
      <c r="E196">
        <f t="shared" si="8"/>
        <v>1670</v>
      </c>
      <c r="F196">
        <v>276.60000000000002</v>
      </c>
      <c r="G196">
        <f t="shared" si="7"/>
        <v>276.60000000000002</v>
      </c>
    </row>
    <row r="197" spans="5:7">
      <c r="E197">
        <f t="shared" si="8"/>
        <v>1671</v>
      </c>
      <c r="F197">
        <v>276.60000000000002</v>
      </c>
      <c r="G197">
        <f t="shared" si="7"/>
        <v>276.60000000000002</v>
      </c>
    </row>
    <row r="198" spans="5:7">
      <c r="E198">
        <f t="shared" si="8"/>
        <v>1672</v>
      </c>
      <c r="F198">
        <v>276.60000000000002</v>
      </c>
      <c r="G198">
        <f t="shared" si="7"/>
        <v>276.60000000000002</v>
      </c>
    </row>
    <row r="199" spans="5:7">
      <c r="E199">
        <f t="shared" si="8"/>
        <v>1673</v>
      </c>
      <c r="F199">
        <v>276.60000000000002</v>
      </c>
      <c r="G199">
        <f t="shared" si="7"/>
        <v>276.60000000000002</v>
      </c>
    </row>
    <row r="200" spans="5:7">
      <c r="E200">
        <f t="shared" si="8"/>
        <v>1674</v>
      </c>
      <c r="F200">
        <v>276.60000000000002</v>
      </c>
      <c r="G200">
        <f t="shared" si="7"/>
        <v>276.60000000000002</v>
      </c>
    </row>
    <row r="201" spans="5:7">
      <c r="E201">
        <f t="shared" si="8"/>
        <v>1675</v>
      </c>
      <c r="F201">
        <v>276.60000000000002</v>
      </c>
      <c r="G201">
        <f t="shared" si="7"/>
        <v>276.60000000000002</v>
      </c>
    </row>
    <row r="202" spans="5:7">
      <c r="E202">
        <f t="shared" si="8"/>
        <v>1676</v>
      </c>
      <c r="F202">
        <v>276.60000000000002</v>
      </c>
      <c r="G202">
        <f t="shared" si="7"/>
        <v>276.60000000000002</v>
      </c>
    </row>
    <row r="203" spans="5:7">
      <c r="E203">
        <f t="shared" si="8"/>
        <v>1677</v>
      </c>
      <c r="F203">
        <v>276.60000000000002</v>
      </c>
      <c r="G203">
        <f t="shared" ref="G203:G266" si="9">AVERAGE(F194:F212)</f>
        <v>276.60000000000002</v>
      </c>
    </row>
    <row r="204" spans="5:7">
      <c r="E204">
        <f t="shared" si="8"/>
        <v>1678</v>
      </c>
      <c r="F204">
        <v>276.60000000000002</v>
      </c>
      <c r="G204">
        <f t="shared" si="9"/>
        <v>276.60000000000002</v>
      </c>
    </row>
    <row r="205" spans="5:7">
      <c r="E205">
        <f t="shared" si="8"/>
        <v>1679</v>
      </c>
      <c r="F205">
        <v>276.60000000000002</v>
      </c>
      <c r="G205">
        <f t="shared" si="9"/>
        <v>276.60000000000002</v>
      </c>
    </row>
    <row r="206" spans="5:7">
      <c r="E206">
        <f t="shared" si="8"/>
        <v>1680</v>
      </c>
      <c r="F206">
        <v>276.60000000000002</v>
      </c>
      <c r="G206">
        <f t="shared" si="9"/>
        <v>276.60000000000002</v>
      </c>
    </row>
    <row r="207" spans="5:7">
      <c r="E207">
        <f t="shared" si="8"/>
        <v>1681</v>
      </c>
      <c r="F207">
        <v>276.60000000000002</v>
      </c>
      <c r="G207">
        <f t="shared" si="9"/>
        <v>276.60000000000002</v>
      </c>
    </row>
    <row r="208" spans="5:7">
      <c r="E208">
        <f t="shared" si="8"/>
        <v>1682</v>
      </c>
      <c r="F208">
        <v>276.60000000000002</v>
      </c>
      <c r="G208">
        <f t="shared" si="9"/>
        <v>276.60000000000002</v>
      </c>
    </row>
    <row r="209" spans="5:7">
      <c r="E209">
        <f t="shared" si="8"/>
        <v>1683</v>
      </c>
      <c r="F209">
        <v>276.60000000000002</v>
      </c>
      <c r="G209">
        <f t="shared" si="9"/>
        <v>276.60000000000002</v>
      </c>
    </row>
    <row r="210" spans="5:7">
      <c r="E210">
        <f t="shared" si="8"/>
        <v>1684</v>
      </c>
      <c r="F210">
        <v>276.60000000000002</v>
      </c>
      <c r="G210">
        <f t="shared" si="9"/>
        <v>276.60000000000002</v>
      </c>
    </row>
    <row r="211" spans="5:7">
      <c r="E211">
        <f t="shared" si="8"/>
        <v>1685</v>
      </c>
      <c r="F211">
        <v>276.60000000000002</v>
      </c>
      <c r="G211">
        <f t="shared" si="9"/>
        <v>276.60000000000002</v>
      </c>
    </row>
    <row r="212" spans="5:7">
      <c r="E212">
        <f t="shared" si="8"/>
        <v>1686</v>
      </c>
      <c r="F212">
        <v>276.60000000000002</v>
      </c>
      <c r="G212">
        <f t="shared" si="9"/>
        <v>276.60000000000002</v>
      </c>
    </row>
    <row r="213" spans="5:7">
      <c r="E213">
        <f t="shared" si="8"/>
        <v>1687</v>
      </c>
      <c r="F213">
        <v>276.60000000000002</v>
      </c>
      <c r="G213">
        <f t="shared" si="9"/>
        <v>276.60000000000002</v>
      </c>
    </row>
    <row r="214" spans="5:7">
      <c r="E214">
        <f t="shared" si="8"/>
        <v>1688</v>
      </c>
      <c r="F214">
        <v>276.60000000000002</v>
      </c>
      <c r="G214">
        <f t="shared" si="9"/>
        <v>276.60000000000002</v>
      </c>
    </row>
    <row r="215" spans="5:7">
      <c r="E215">
        <f t="shared" si="8"/>
        <v>1689</v>
      </c>
      <c r="F215">
        <v>276.60000000000002</v>
      </c>
      <c r="G215">
        <f t="shared" si="9"/>
        <v>276.60000000000002</v>
      </c>
    </row>
    <row r="216" spans="5:7">
      <c r="E216">
        <f t="shared" si="8"/>
        <v>1690</v>
      </c>
      <c r="F216">
        <v>276.60000000000002</v>
      </c>
      <c r="G216">
        <f t="shared" si="9"/>
        <v>276.60000000000002</v>
      </c>
    </row>
    <row r="217" spans="5:7">
      <c r="E217">
        <f t="shared" si="8"/>
        <v>1691</v>
      </c>
      <c r="F217">
        <v>276.60000000000002</v>
      </c>
      <c r="G217">
        <f t="shared" si="9"/>
        <v>276.60000000000002</v>
      </c>
    </row>
    <row r="218" spans="5:7">
      <c r="E218">
        <f t="shared" si="8"/>
        <v>1692</v>
      </c>
      <c r="F218">
        <v>276.60000000000002</v>
      </c>
      <c r="G218">
        <f t="shared" si="9"/>
        <v>276.60000000000002</v>
      </c>
    </row>
    <row r="219" spans="5:7">
      <c r="E219">
        <f t="shared" si="8"/>
        <v>1693</v>
      </c>
      <c r="F219">
        <v>276.60000000000002</v>
      </c>
      <c r="G219">
        <f t="shared" si="9"/>
        <v>276.60000000000002</v>
      </c>
    </row>
    <row r="220" spans="5:7">
      <c r="E220">
        <f t="shared" si="8"/>
        <v>1694</v>
      </c>
      <c r="F220">
        <v>276.60000000000002</v>
      </c>
      <c r="G220">
        <f t="shared" si="9"/>
        <v>276.60000000000002</v>
      </c>
    </row>
    <row r="221" spans="5:7">
      <c r="E221">
        <f t="shared" si="8"/>
        <v>1695</v>
      </c>
      <c r="F221">
        <v>276.60000000000002</v>
      </c>
      <c r="G221">
        <f t="shared" si="9"/>
        <v>276.60000000000002</v>
      </c>
    </row>
    <row r="222" spans="5:7">
      <c r="E222">
        <f t="shared" si="8"/>
        <v>1696</v>
      </c>
      <c r="F222">
        <v>276.60000000000002</v>
      </c>
      <c r="G222">
        <f t="shared" si="9"/>
        <v>276.60000000000002</v>
      </c>
    </row>
    <row r="223" spans="5:7">
      <c r="E223">
        <f t="shared" si="8"/>
        <v>1697</v>
      </c>
      <c r="F223">
        <v>276.60000000000002</v>
      </c>
      <c r="G223">
        <f t="shared" si="9"/>
        <v>276.60000000000002</v>
      </c>
    </row>
    <row r="224" spans="5:7">
      <c r="E224">
        <f t="shared" si="8"/>
        <v>1698</v>
      </c>
      <c r="F224">
        <v>276.60000000000002</v>
      </c>
      <c r="G224">
        <f t="shared" si="9"/>
        <v>276.60000000000002</v>
      </c>
    </row>
    <row r="225" spans="5:7">
      <c r="E225">
        <f t="shared" si="8"/>
        <v>1699</v>
      </c>
      <c r="F225">
        <v>276.60000000000002</v>
      </c>
      <c r="G225">
        <f t="shared" si="9"/>
        <v>276.60000000000002</v>
      </c>
    </row>
    <row r="226" spans="5:7">
      <c r="E226">
        <f t="shared" si="8"/>
        <v>1700</v>
      </c>
      <c r="F226">
        <v>276.60000000000002</v>
      </c>
      <c r="G226">
        <f t="shared" si="9"/>
        <v>276.60000000000002</v>
      </c>
    </row>
    <row r="227" spans="5:7">
      <c r="E227">
        <f t="shared" si="8"/>
        <v>1701</v>
      </c>
      <c r="F227">
        <v>276.60000000000002</v>
      </c>
      <c r="G227">
        <f t="shared" si="9"/>
        <v>276.60000000000002</v>
      </c>
    </row>
    <row r="228" spans="5:7">
      <c r="E228">
        <f t="shared" si="8"/>
        <v>1702</v>
      </c>
      <c r="F228">
        <v>276.60000000000002</v>
      </c>
      <c r="G228">
        <f t="shared" si="9"/>
        <v>276.60000000000002</v>
      </c>
    </row>
    <row r="229" spans="5:7">
      <c r="E229">
        <f t="shared" si="8"/>
        <v>1703</v>
      </c>
      <c r="F229">
        <v>276.60000000000002</v>
      </c>
      <c r="G229">
        <f t="shared" si="9"/>
        <v>276.60000000000002</v>
      </c>
    </row>
    <row r="230" spans="5:7">
      <c r="E230">
        <f t="shared" si="8"/>
        <v>1704</v>
      </c>
      <c r="F230">
        <v>276.60000000000002</v>
      </c>
      <c r="G230">
        <f t="shared" si="9"/>
        <v>276.60000000000002</v>
      </c>
    </row>
    <row r="231" spans="5:7">
      <c r="E231">
        <f t="shared" si="8"/>
        <v>1705</v>
      </c>
      <c r="F231">
        <v>276.60000000000002</v>
      </c>
      <c r="G231">
        <f t="shared" si="9"/>
        <v>276.60000000000002</v>
      </c>
    </row>
    <row r="232" spans="5:7">
      <c r="E232">
        <f t="shared" si="8"/>
        <v>1706</v>
      </c>
      <c r="F232">
        <v>276.60000000000002</v>
      </c>
      <c r="G232">
        <f t="shared" si="9"/>
        <v>276.60000000000002</v>
      </c>
    </row>
    <row r="233" spans="5:7">
      <c r="E233">
        <f t="shared" si="8"/>
        <v>1707</v>
      </c>
      <c r="F233">
        <v>276.60000000000002</v>
      </c>
      <c r="G233">
        <f t="shared" si="9"/>
        <v>276.60000000000002</v>
      </c>
    </row>
    <row r="234" spans="5:7">
      <c r="E234">
        <f t="shared" si="8"/>
        <v>1708</v>
      </c>
      <c r="F234">
        <v>276.60000000000002</v>
      </c>
      <c r="G234">
        <f t="shared" si="9"/>
        <v>276.60000000000002</v>
      </c>
    </row>
    <row r="235" spans="5:7">
      <c r="E235">
        <f t="shared" si="8"/>
        <v>1709</v>
      </c>
      <c r="F235">
        <v>276.60000000000002</v>
      </c>
      <c r="G235">
        <f t="shared" si="9"/>
        <v>276.60000000000002</v>
      </c>
    </row>
    <row r="236" spans="5:7">
      <c r="E236">
        <f t="shared" si="8"/>
        <v>1710</v>
      </c>
      <c r="F236">
        <v>276.60000000000002</v>
      </c>
      <c r="G236">
        <f t="shared" si="9"/>
        <v>276.60000000000002</v>
      </c>
    </row>
    <row r="237" spans="5:7">
      <c r="E237">
        <f t="shared" si="8"/>
        <v>1711</v>
      </c>
      <c r="F237">
        <v>276.60000000000002</v>
      </c>
      <c r="G237">
        <f t="shared" si="9"/>
        <v>276.60000000000002</v>
      </c>
    </row>
    <row r="238" spans="5:7">
      <c r="E238">
        <f t="shared" si="8"/>
        <v>1712</v>
      </c>
      <c r="F238">
        <v>276.60000000000002</v>
      </c>
      <c r="G238">
        <f t="shared" si="9"/>
        <v>276.60000000000002</v>
      </c>
    </row>
    <row r="239" spans="5:7">
      <c r="E239">
        <f t="shared" si="8"/>
        <v>1713</v>
      </c>
      <c r="F239">
        <v>276.60000000000002</v>
      </c>
      <c r="G239">
        <f t="shared" si="9"/>
        <v>276.60000000000002</v>
      </c>
    </row>
    <row r="240" spans="5:7">
      <c r="E240">
        <f t="shared" si="8"/>
        <v>1714</v>
      </c>
      <c r="F240">
        <v>276.60000000000002</v>
      </c>
      <c r="G240">
        <f t="shared" si="9"/>
        <v>276.60000000000002</v>
      </c>
    </row>
    <row r="241" spans="5:7">
      <c r="E241">
        <f t="shared" si="8"/>
        <v>1715</v>
      </c>
      <c r="F241">
        <v>276.60000000000002</v>
      </c>
      <c r="G241">
        <f t="shared" si="9"/>
        <v>276.60000000000002</v>
      </c>
    </row>
    <row r="242" spans="5:7">
      <c r="E242">
        <f t="shared" si="8"/>
        <v>1716</v>
      </c>
      <c r="F242">
        <v>276.60000000000002</v>
      </c>
      <c r="G242">
        <f t="shared" si="9"/>
        <v>276.60000000000002</v>
      </c>
    </row>
    <row r="243" spans="5:7">
      <c r="E243">
        <f t="shared" si="8"/>
        <v>1717</v>
      </c>
      <c r="F243">
        <v>276.60000000000002</v>
      </c>
      <c r="G243">
        <f t="shared" si="9"/>
        <v>276.60000000000002</v>
      </c>
    </row>
    <row r="244" spans="5:7">
      <c r="E244">
        <f t="shared" si="8"/>
        <v>1718</v>
      </c>
      <c r="F244">
        <v>276.60000000000002</v>
      </c>
      <c r="G244">
        <f t="shared" si="9"/>
        <v>276.60000000000002</v>
      </c>
    </row>
    <row r="245" spans="5:7">
      <c r="E245">
        <f t="shared" si="8"/>
        <v>1719</v>
      </c>
      <c r="F245">
        <v>276.60000000000002</v>
      </c>
      <c r="G245">
        <f t="shared" si="9"/>
        <v>276.60000000000002</v>
      </c>
    </row>
    <row r="246" spans="5:7">
      <c r="E246">
        <f t="shared" si="8"/>
        <v>1720</v>
      </c>
      <c r="F246">
        <v>276.60000000000002</v>
      </c>
      <c r="G246">
        <f t="shared" si="9"/>
        <v>276.60000000000002</v>
      </c>
    </row>
    <row r="247" spans="5:7">
      <c r="E247">
        <f t="shared" si="8"/>
        <v>1721</v>
      </c>
      <c r="F247">
        <v>276.60000000000002</v>
      </c>
      <c r="G247">
        <f t="shared" si="9"/>
        <v>276.60000000000002</v>
      </c>
    </row>
    <row r="248" spans="5:7">
      <c r="E248">
        <f t="shared" si="8"/>
        <v>1722</v>
      </c>
      <c r="F248">
        <v>276.60000000000002</v>
      </c>
      <c r="G248">
        <f t="shared" si="9"/>
        <v>276.60000000000002</v>
      </c>
    </row>
    <row r="249" spans="5:7">
      <c r="E249">
        <f t="shared" si="8"/>
        <v>1723</v>
      </c>
      <c r="F249">
        <v>276.60000000000002</v>
      </c>
      <c r="G249">
        <f t="shared" si="9"/>
        <v>276.60000000000002</v>
      </c>
    </row>
    <row r="250" spans="5:7">
      <c r="E250">
        <f t="shared" si="8"/>
        <v>1724</v>
      </c>
      <c r="F250">
        <v>276.60000000000002</v>
      </c>
      <c r="G250">
        <f t="shared" si="9"/>
        <v>276.60000000000002</v>
      </c>
    </row>
    <row r="251" spans="5:7">
      <c r="E251">
        <f t="shared" si="8"/>
        <v>1725</v>
      </c>
      <c r="F251">
        <v>276.60000000000002</v>
      </c>
      <c r="G251">
        <f t="shared" si="9"/>
        <v>276.60000000000002</v>
      </c>
    </row>
    <row r="252" spans="5:7">
      <c r="E252">
        <f t="shared" si="8"/>
        <v>1726</v>
      </c>
      <c r="F252">
        <v>276.60000000000002</v>
      </c>
      <c r="G252">
        <f t="shared" si="9"/>
        <v>276.60000000000002</v>
      </c>
    </row>
    <row r="253" spans="5:7">
      <c r="E253">
        <f t="shared" si="8"/>
        <v>1727</v>
      </c>
      <c r="F253">
        <v>276.60000000000002</v>
      </c>
      <c r="G253">
        <f t="shared" si="9"/>
        <v>276.60000000000002</v>
      </c>
    </row>
    <row r="254" spans="5:7">
      <c r="E254">
        <f t="shared" si="8"/>
        <v>1728</v>
      </c>
      <c r="F254">
        <v>276.60000000000002</v>
      </c>
      <c r="G254">
        <f t="shared" si="9"/>
        <v>276.60000000000002</v>
      </c>
    </row>
    <row r="255" spans="5:7">
      <c r="E255">
        <f t="shared" si="8"/>
        <v>1729</v>
      </c>
      <c r="F255">
        <v>276.60000000000002</v>
      </c>
      <c r="G255">
        <f t="shared" si="9"/>
        <v>276.60000000000002</v>
      </c>
    </row>
    <row r="256" spans="5:7">
      <c r="E256">
        <f t="shared" si="8"/>
        <v>1730</v>
      </c>
      <c r="F256">
        <v>276.60000000000002</v>
      </c>
      <c r="G256">
        <f t="shared" si="9"/>
        <v>276.60000000000002</v>
      </c>
    </row>
    <row r="257" spans="5:7">
      <c r="E257">
        <f t="shared" si="8"/>
        <v>1731</v>
      </c>
      <c r="F257">
        <v>276.60000000000002</v>
      </c>
      <c r="G257">
        <f t="shared" si="9"/>
        <v>276.60000000000002</v>
      </c>
    </row>
    <row r="258" spans="5:7">
      <c r="E258">
        <f t="shared" si="8"/>
        <v>1732</v>
      </c>
      <c r="F258">
        <v>276.60000000000002</v>
      </c>
      <c r="G258">
        <f t="shared" si="9"/>
        <v>276.60000000000002</v>
      </c>
    </row>
    <row r="259" spans="5:7">
      <c r="E259">
        <f t="shared" ref="E259:E297" si="10">E258+1</f>
        <v>1733</v>
      </c>
      <c r="F259">
        <v>276.60000000000002</v>
      </c>
      <c r="G259">
        <f t="shared" si="9"/>
        <v>276.60000000000002</v>
      </c>
    </row>
    <row r="260" spans="5:7">
      <c r="E260">
        <f t="shared" si="10"/>
        <v>1734</v>
      </c>
      <c r="F260">
        <v>276.60000000000002</v>
      </c>
      <c r="G260">
        <f t="shared" si="9"/>
        <v>276.60000000000002</v>
      </c>
    </row>
    <row r="261" spans="5:7">
      <c r="E261">
        <f t="shared" si="10"/>
        <v>1735</v>
      </c>
      <c r="F261">
        <v>276.60000000000002</v>
      </c>
      <c r="G261">
        <f t="shared" si="9"/>
        <v>276.60000000000002</v>
      </c>
    </row>
    <row r="262" spans="5:7">
      <c r="E262">
        <f t="shared" si="10"/>
        <v>1736</v>
      </c>
      <c r="F262">
        <v>276.60000000000002</v>
      </c>
      <c r="G262">
        <f t="shared" si="9"/>
        <v>276.60000000000002</v>
      </c>
    </row>
    <row r="263" spans="5:7">
      <c r="E263">
        <f t="shared" si="10"/>
        <v>1737</v>
      </c>
      <c r="F263">
        <v>276.60000000000002</v>
      </c>
      <c r="G263">
        <f t="shared" si="9"/>
        <v>276.60000000000002</v>
      </c>
    </row>
    <row r="264" spans="5:7">
      <c r="E264">
        <f t="shared" si="10"/>
        <v>1738</v>
      </c>
      <c r="F264">
        <v>276.60000000000002</v>
      </c>
      <c r="G264">
        <f t="shared" si="9"/>
        <v>276.60000000000002</v>
      </c>
    </row>
    <row r="265" spans="5:7">
      <c r="E265">
        <f t="shared" si="10"/>
        <v>1739</v>
      </c>
      <c r="F265">
        <v>276.60000000000002</v>
      </c>
      <c r="G265">
        <f t="shared" si="9"/>
        <v>276.60000000000002</v>
      </c>
    </row>
    <row r="266" spans="5:7">
      <c r="E266">
        <f t="shared" si="10"/>
        <v>1740</v>
      </c>
      <c r="F266">
        <v>276.60000000000002</v>
      </c>
      <c r="G266">
        <f t="shared" si="9"/>
        <v>276.60000000000002</v>
      </c>
    </row>
    <row r="267" spans="5:7">
      <c r="E267">
        <f t="shared" si="10"/>
        <v>1741</v>
      </c>
      <c r="F267">
        <v>276.60000000000002</v>
      </c>
      <c r="G267">
        <f t="shared" ref="G267:G289" si="11">AVERAGE(F258:F276)</f>
        <v>276.60000000000002</v>
      </c>
    </row>
    <row r="268" spans="5:7">
      <c r="E268">
        <f t="shared" si="10"/>
        <v>1742</v>
      </c>
      <c r="F268">
        <v>276.60000000000002</v>
      </c>
      <c r="G268">
        <f t="shared" si="11"/>
        <v>276.60000000000002</v>
      </c>
    </row>
    <row r="269" spans="5:7">
      <c r="E269">
        <f t="shared" si="10"/>
        <v>1743</v>
      </c>
      <c r="F269">
        <v>276.60000000000002</v>
      </c>
      <c r="G269">
        <f t="shared" si="11"/>
        <v>276.60000000000002</v>
      </c>
    </row>
    <row r="270" spans="5:7">
      <c r="E270">
        <f t="shared" si="10"/>
        <v>1744</v>
      </c>
      <c r="F270">
        <v>276.60000000000002</v>
      </c>
      <c r="G270">
        <f t="shared" si="11"/>
        <v>276.60000000000002</v>
      </c>
    </row>
    <row r="271" spans="5:7">
      <c r="E271">
        <f t="shared" si="10"/>
        <v>1745</v>
      </c>
      <c r="F271">
        <v>276.60000000000002</v>
      </c>
      <c r="G271">
        <f t="shared" si="11"/>
        <v>276.60000000000002</v>
      </c>
    </row>
    <row r="272" spans="5:7">
      <c r="E272">
        <f t="shared" si="10"/>
        <v>1746</v>
      </c>
      <c r="F272">
        <v>276.60000000000002</v>
      </c>
      <c r="G272">
        <f t="shared" si="11"/>
        <v>276.60000000000002</v>
      </c>
    </row>
    <row r="273" spans="5:7">
      <c r="E273">
        <f t="shared" si="10"/>
        <v>1747</v>
      </c>
      <c r="F273">
        <v>276.60000000000002</v>
      </c>
      <c r="G273">
        <f t="shared" si="11"/>
        <v>276.60000000000002</v>
      </c>
    </row>
    <row r="274" spans="5:7">
      <c r="E274">
        <f t="shared" si="10"/>
        <v>1748</v>
      </c>
      <c r="F274">
        <v>276.60000000000002</v>
      </c>
      <c r="G274">
        <f t="shared" si="11"/>
        <v>276.60000000000002</v>
      </c>
    </row>
    <row r="275" spans="5:7">
      <c r="E275">
        <f t="shared" si="10"/>
        <v>1749</v>
      </c>
      <c r="F275">
        <v>276.60000000000002</v>
      </c>
      <c r="G275">
        <f t="shared" si="11"/>
        <v>276.60000000000002</v>
      </c>
    </row>
    <row r="276" spans="5:7">
      <c r="E276">
        <f t="shared" si="10"/>
        <v>1750</v>
      </c>
      <c r="F276">
        <v>276.60000000000002</v>
      </c>
      <c r="G276">
        <f t="shared" si="11"/>
        <v>276.60000000000002</v>
      </c>
    </row>
    <row r="277" spans="5:7">
      <c r="E277">
        <f t="shared" si="10"/>
        <v>1751</v>
      </c>
      <c r="F277">
        <v>276.60000000000002</v>
      </c>
      <c r="G277">
        <f t="shared" si="11"/>
        <v>276.60000000000002</v>
      </c>
    </row>
    <row r="278" spans="5:7">
      <c r="E278">
        <f t="shared" si="10"/>
        <v>1752</v>
      </c>
      <c r="F278">
        <v>276.60000000000002</v>
      </c>
      <c r="G278">
        <f t="shared" si="11"/>
        <v>276.60000000000002</v>
      </c>
    </row>
    <row r="279" spans="5:7">
      <c r="E279">
        <f t="shared" si="10"/>
        <v>1753</v>
      </c>
      <c r="F279">
        <v>276.60000000000002</v>
      </c>
      <c r="G279">
        <f t="shared" si="11"/>
        <v>276.60000000000002</v>
      </c>
    </row>
    <row r="280" spans="5:7">
      <c r="E280">
        <f t="shared" si="10"/>
        <v>1754</v>
      </c>
      <c r="F280">
        <v>276.60000000000002</v>
      </c>
      <c r="G280">
        <f t="shared" si="11"/>
        <v>276.60000000000002</v>
      </c>
    </row>
    <row r="281" spans="5:7">
      <c r="E281">
        <f t="shared" si="10"/>
        <v>1755</v>
      </c>
      <c r="F281">
        <v>276.60000000000002</v>
      </c>
      <c r="G281">
        <f t="shared" si="11"/>
        <v>276.60000000000002</v>
      </c>
    </row>
    <row r="282" spans="5:7">
      <c r="E282">
        <f t="shared" si="10"/>
        <v>1756</v>
      </c>
      <c r="F282">
        <v>276.60000000000002</v>
      </c>
      <c r="G282">
        <f t="shared" si="11"/>
        <v>276.60000000000002</v>
      </c>
    </row>
    <row r="283" spans="5:7">
      <c r="E283">
        <f t="shared" si="10"/>
        <v>1757</v>
      </c>
      <c r="F283">
        <v>276.60000000000002</v>
      </c>
      <c r="G283">
        <f t="shared" si="11"/>
        <v>276.60000000000002</v>
      </c>
    </row>
    <row r="284" spans="5:7">
      <c r="E284">
        <f t="shared" si="10"/>
        <v>1758</v>
      </c>
      <c r="F284">
        <v>276.60000000000002</v>
      </c>
      <c r="G284">
        <f t="shared" si="11"/>
        <v>276.60000000000002</v>
      </c>
    </row>
    <row r="285" spans="5:7">
      <c r="E285">
        <f t="shared" si="10"/>
        <v>1759</v>
      </c>
      <c r="F285">
        <v>276.60000000000002</v>
      </c>
      <c r="G285">
        <f t="shared" si="11"/>
        <v>276.60000000000002</v>
      </c>
    </row>
    <row r="286" spans="5:7">
      <c r="E286">
        <f t="shared" si="10"/>
        <v>1760</v>
      </c>
      <c r="F286">
        <v>276.60000000000002</v>
      </c>
      <c r="G286">
        <f t="shared" si="11"/>
        <v>276.60000000000002</v>
      </c>
    </row>
    <row r="287" spans="5:7">
      <c r="E287">
        <f t="shared" si="10"/>
        <v>1761</v>
      </c>
      <c r="F287">
        <v>276.60000000000002</v>
      </c>
      <c r="G287">
        <f t="shared" si="11"/>
        <v>276.60000000000002</v>
      </c>
    </row>
    <row r="288" spans="5:7">
      <c r="E288">
        <f t="shared" si="10"/>
        <v>1762</v>
      </c>
      <c r="F288">
        <v>276.60000000000002</v>
      </c>
      <c r="G288">
        <f t="shared" si="11"/>
        <v>276.60000000000002</v>
      </c>
    </row>
    <row r="289" spans="5:7">
      <c r="E289">
        <f t="shared" si="10"/>
        <v>1763</v>
      </c>
      <c r="F289">
        <v>276.60000000000002</v>
      </c>
      <c r="G289">
        <f t="shared" si="11"/>
        <v>276.60000000000002</v>
      </c>
    </row>
    <row r="290" spans="5:7">
      <c r="E290">
        <f t="shared" si="10"/>
        <v>1764</v>
      </c>
      <c r="F290">
        <v>276.60000000000002</v>
      </c>
    </row>
    <row r="291" spans="5:7">
      <c r="E291">
        <f t="shared" si="10"/>
        <v>1765</v>
      </c>
      <c r="F291">
        <v>276.60000000000002</v>
      </c>
    </row>
    <row r="292" spans="5:7">
      <c r="E292">
        <f t="shared" si="10"/>
        <v>1766</v>
      </c>
      <c r="F292">
        <v>276.60000000000002</v>
      </c>
    </row>
    <row r="293" spans="5:7">
      <c r="E293">
        <f t="shared" si="10"/>
        <v>1767</v>
      </c>
      <c r="F293">
        <v>276.60000000000002</v>
      </c>
    </row>
    <row r="294" spans="5:7">
      <c r="E294">
        <f t="shared" si="10"/>
        <v>1768</v>
      </c>
      <c r="F294">
        <v>276.60000000000002</v>
      </c>
    </row>
    <row r="295" spans="5:7">
      <c r="E295">
        <f t="shared" si="10"/>
        <v>1769</v>
      </c>
      <c r="F295">
        <v>276.60000000000002</v>
      </c>
    </row>
    <row r="296" spans="5:7">
      <c r="E296">
        <f t="shared" si="10"/>
        <v>1770</v>
      </c>
      <c r="F296">
        <v>276.60000000000002</v>
      </c>
    </row>
    <row r="297" spans="5:7">
      <c r="E297">
        <f t="shared" si="10"/>
        <v>1771</v>
      </c>
      <c r="F297">
        <v>276.60000000000002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1 manual nonlinear regr</vt:lpstr>
      <vt:lpstr>Fig 3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Burnham</dc:creator>
  <cp:lastModifiedBy>Alan Burnham</cp:lastModifiedBy>
  <dcterms:created xsi:type="dcterms:W3CDTF">2025-05-12T04:19:39Z</dcterms:created>
  <dcterms:modified xsi:type="dcterms:W3CDTF">2025-06-28T14:54:06Z</dcterms:modified>
</cp:coreProperties>
</file>