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en Cattel\Desktop\SYMBIOTIC\Rédaction article SEYWOL\Soumission\data\"/>
    </mc:Choice>
  </mc:AlternateContent>
  <bookViews>
    <workbookView xWindow="0" yWindow="0" windowWidth="28800" windowHeight="12330"/>
  </bookViews>
  <sheets>
    <sheet name="Feuil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F31" i="1" s="1"/>
  <c r="D31" i="1"/>
  <c r="C31" i="1"/>
  <c r="E30" i="1"/>
  <c r="D30" i="1"/>
  <c r="C30" i="1"/>
  <c r="F30" i="1" s="1"/>
  <c r="E29" i="1"/>
  <c r="F29" i="1" s="1"/>
  <c r="D29" i="1"/>
  <c r="C29" i="1"/>
  <c r="E28" i="1"/>
  <c r="D28" i="1"/>
  <c r="C28" i="1"/>
  <c r="F28" i="1" s="1"/>
  <c r="E27" i="1"/>
  <c r="F27" i="1" s="1"/>
  <c r="D27" i="1"/>
  <c r="C27" i="1"/>
  <c r="E26" i="1"/>
  <c r="D26" i="1"/>
  <c r="C26" i="1"/>
  <c r="F26" i="1" s="1"/>
  <c r="E25" i="1"/>
  <c r="F25" i="1" s="1"/>
  <c r="F24" i="1"/>
  <c r="E24" i="1"/>
  <c r="E23" i="1"/>
  <c r="F23" i="1" s="1"/>
  <c r="E22" i="1"/>
  <c r="F22" i="1" s="1"/>
  <c r="E21" i="1"/>
  <c r="F21" i="1" s="1"/>
  <c r="F20" i="1"/>
  <c r="E20" i="1"/>
  <c r="E19" i="1"/>
  <c r="F19" i="1" s="1"/>
  <c r="E18" i="1"/>
  <c r="F18" i="1" s="1"/>
  <c r="E17" i="1"/>
  <c r="F17" i="1" s="1"/>
  <c r="F16" i="1"/>
  <c r="E16" i="1"/>
  <c r="E15" i="1"/>
  <c r="F15" i="1" s="1"/>
  <c r="E14" i="1"/>
  <c r="F14" i="1" s="1"/>
  <c r="E13" i="1"/>
  <c r="F13" i="1" s="1"/>
  <c r="F12" i="1"/>
  <c r="E12" i="1"/>
  <c r="E11" i="1"/>
  <c r="F11" i="1" s="1"/>
  <c r="D10" i="1"/>
  <c r="C10" i="1"/>
  <c r="D9" i="1"/>
  <c r="C9" i="1"/>
  <c r="D8" i="1"/>
  <c r="C8" i="1"/>
  <c r="D7" i="1"/>
  <c r="C7" i="1"/>
  <c r="D6" i="1"/>
  <c r="C6" i="1"/>
  <c r="F6" i="1" l="1"/>
  <c r="F8" i="1"/>
  <c r="E6" i="1"/>
  <c r="E8" i="1"/>
  <c r="E10" i="1"/>
  <c r="F10" i="1" s="1"/>
  <c r="E7" i="1"/>
  <c r="F7" i="1" s="1"/>
  <c r="E9" i="1"/>
  <c r="F9" i="1" s="1"/>
</calcChain>
</file>

<file path=xl/sharedStrings.xml><?xml version="1.0" encoding="utf-8"?>
<sst xmlns="http://schemas.openxmlformats.org/spreadsheetml/2006/main" count="66" uniqueCount="10">
  <si>
    <t>male</t>
  </si>
  <si>
    <t>female</t>
  </si>
  <si>
    <t>nb of hatched eggs</t>
  </si>
  <si>
    <t>nb of unhatched eggs</t>
  </si>
  <si>
    <t>Total</t>
  </si>
  <si>
    <t>hatch rate (%)</t>
  </si>
  <si>
    <t>Le Port</t>
  </si>
  <si>
    <t>SEY-wPip</t>
  </si>
  <si>
    <t>La Providence</t>
  </si>
  <si>
    <t>S-RUN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</si>
</sst>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en%20Cattel/Desktop/SYMBIOTIC/R&#233;daction%20article%20SEYWOL/data/IC/data_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>
        <row r="2">
          <cell r="F2">
            <v>2180</v>
          </cell>
          <cell r="G2">
            <v>232</v>
          </cell>
          <cell r="H2">
            <v>2516</v>
          </cell>
          <cell r="I2">
            <v>344</v>
          </cell>
        </row>
        <row r="7">
          <cell r="F7">
            <v>757</v>
          </cell>
          <cell r="G7">
            <v>175</v>
          </cell>
          <cell r="H7">
            <v>542</v>
          </cell>
          <cell r="I7">
            <v>144</v>
          </cell>
        </row>
        <row r="12">
          <cell r="F12">
            <v>2167</v>
          </cell>
          <cell r="G12">
            <v>243</v>
          </cell>
          <cell r="H12">
            <v>1170</v>
          </cell>
          <cell r="I12">
            <v>143</v>
          </cell>
        </row>
        <row r="16">
          <cell r="F16">
            <v>62</v>
          </cell>
          <cell r="G16">
            <v>1363</v>
          </cell>
          <cell r="H16">
            <v>10</v>
          </cell>
          <cell r="I16">
            <v>975</v>
          </cell>
        </row>
        <row r="17">
          <cell r="F17">
            <v>1097</v>
          </cell>
          <cell r="G17">
            <v>301</v>
          </cell>
          <cell r="H17">
            <v>796</v>
          </cell>
          <cell r="I17">
            <v>160</v>
          </cell>
        </row>
        <row r="21">
          <cell r="F21">
            <v>1</v>
          </cell>
          <cell r="G21">
            <v>554</v>
          </cell>
          <cell r="H21">
            <v>6</v>
          </cell>
          <cell r="I21">
            <v>1560</v>
          </cell>
        </row>
        <row r="22">
          <cell r="F22">
            <v>0</v>
          </cell>
          <cell r="G22">
            <v>828</v>
          </cell>
          <cell r="H22">
            <v>36</v>
          </cell>
          <cell r="I22">
            <v>1721</v>
          </cell>
        </row>
        <row r="23">
          <cell r="F23">
            <v>1164</v>
          </cell>
          <cell r="G23">
            <v>225</v>
          </cell>
          <cell r="H23">
            <v>1271</v>
          </cell>
          <cell r="I23">
            <v>514</v>
          </cell>
        </row>
        <row r="27">
          <cell r="F27">
            <v>3</v>
          </cell>
          <cell r="G27">
            <v>2017</v>
          </cell>
          <cell r="H27">
            <v>1</v>
          </cell>
          <cell r="I27">
            <v>1610</v>
          </cell>
        </row>
        <row r="28">
          <cell r="F28">
            <v>1079</v>
          </cell>
          <cell r="G28">
            <v>384</v>
          </cell>
          <cell r="H28">
            <v>1145</v>
          </cell>
          <cell r="I28">
            <v>488</v>
          </cell>
        </row>
        <row r="32">
          <cell r="F32">
            <v>0</v>
          </cell>
          <cell r="G32">
            <v>1600</v>
          </cell>
          <cell r="H32">
            <v>2</v>
          </cell>
          <cell r="I32">
            <v>1744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I11" sqref="I11"/>
    </sheetView>
  </sheetViews>
  <sheetFormatPr baseColWidth="10" defaultRowHeight="15" x14ac:dyDescent="0.25"/>
  <cols>
    <col min="1" max="2" width="13.28515625" bestFit="1" customWidth="1"/>
    <col min="3" max="3" width="20.140625" bestFit="1" customWidth="1"/>
    <col min="4" max="4" width="22.85546875" bestFit="1" customWidth="1"/>
    <col min="5" max="5" width="6.28515625" bestFit="1" customWidth="1"/>
    <col min="6" max="6" width="15.140625" bestFit="1" customWidth="1"/>
  </cols>
  <sheetData>
    <row r="1" spans="1:6" ht="17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2">
        <v>23</v>
      </c>
      <c r="D2" s="2">
        <v>2776</v>
      </c>
      <c r="E2" s="2">
        <v>2799</v>
      </c>
      <c r="F2" s="3">
        <v>8.2172204358699538E-3</v>
      </c>
    </row>
    <row r="3" spans="1:6" x14ac:dyDescent="0.25">
      <c r="A3" s="2" t="s">
        <v>6</v>
      </c>
      <c r="B3" s="2" t="s">
        <v>7</v>
      </c>
      <c r="C3" s="2">
        <v>30</v>
      </c>
      <c r="D3" s="2">
        <v>2855</v>
      </c>
      <c r="E3" s="2">
        <v>2885</v>
      </c>
      <c r="F3" s="3">
        <v>1.0398613518197574E-2</v>
      </c>
    </row>
    <row r="4" spans="1:6" x14ac:dyDescent="0.25">
      <c r="A4" s="2" t="s">
        <v>6</v>
      </c>
      <c r="B4" s="2" t="s">
        <v>7</v>
      </c>
      <c r="C4" s="2">
        <v>8</v>
      </c>
      <c r="D4" s="2">
        <v>1860</v>
      </c>
      <c r="E4" s="2">
        <v>1868</v>
      </c>
      <c r="F4" s="4">
        <v>4.2826552462526769E-3</v>
      </c>
    </row>
    <row r="5" spans="1:6" x14ac:dyDescent="0.25">
      <c r="A5" s="2" t="s">
        <v>7</v>
      </c>
      <c r="B5" s="2" t="s">
        <v>6</v>
      </c>
      <c r="C5" s="2">
        <v>2</v>
      </c>
      <c r="D5" s="2">
        <v>3088</v>
      </c>
      <c r="E5" s="2">
        <v>3090</v>
      </c>
      <c r="F5" s="3">
        <v>6.4724919093851134E-4</v>
      </c>
    </row>
    <row r="6" spans="1:6" x14ac:dyDescent="0.25">
      <c r="A6" s="2" t="s">
        <v>7</v>
      </c>
      <c r="B6" s="2" t="s">
        <v>6</v>
      </c>
      <c r="C6" s="2">
        <f>SUM([1]Feuil2!F16,[1]Feuil2!H16)</f>
        <v>72</v>
      </c>
      <c r="D6" s="2">
        <f>SUM([1]Feuil2!G16,[1]Feuil2!I16)</f>
        <v>2338</v>
      </c>
      <c r="E6" s="2">
        <f>SUM(C6:D6)</f>
        <v>2410</v>
      </c>
      <c r="F6" s="4">
        <f>(C6/E6)</f>
        <v>2.9875518672199172E-2</v>
      </c>
    </row>
    <row r="7" spans="1:6" x14ac:dyDescent="0.25">
      <c r="A7" s="2" t="s">
        <v>7</v>
      </c>
      <c r="B7" s="2" t="s">
        <v>6</v>
      </c>
      <c r="C7" s="2">
        <f>SUM([1]Feuil2!F27,[1]Feuil2!H27)</f>
        <v>4</v>
      </c>
      <c r="D7" s="2">
        <f>SUM([1]Feuil2!G27,[1]Feuil2!I27)</f>
        <v>3627</v>
      </c>
      <c r="E7" s="2">
        <f>SUM(C7:D7)</f>
        <v>3631</v>
      </c>
      <c r="F7" s="4">
        <f>(C7/E7)</f>
        <v>1.101624896722666E-3</v>
      </c>
    </row>
    <row r="8" spans="1:6" x14ac:dyDescent="0.25">
      <c r="A8" s="2" t="s">
        <v>6</v>
      </c>
      <c r="B8" s="2" t="s">
        <v>6</v>
      </c>
      <c r="C8" s="2">
        <f>SUM([1]Feuil2!F2,[1]Feuil2!H2)</f>
        <v>4696</v>
      </c>
      <c r="D8" s="2">
        <f>SUM([1]Feuil2!G2,[1]Feuil2!I2)</f>
        <v>576</v>
      </c>
      <c r="E8" s="2">
        <f t="shared" ref="E8:E31" si="0">SUM(C8:D8)</f>
        <v>5272</v>
      </c>
      <c r="F8" s="4">
        <f t="shared" ref="F8:F31" si="1">(C8/E8)</f>
        <v>0.89074355083459789</v>
      </c>
    </row>
    <row r="9" spans="1:6" x14ac:dyDescent="0.25">
      <c r="A9" s="2" t="s">
        <v>6</v>
      </c>
      <c r="B9" s="2" t="s">
        <v>6</v>
      </c>
      <c r="C9" s="2">
        <f>SUM([1]Feuil2!F12,[1]Feuil2!H12)</f>
        <v>3337</v>
      </c>
      <c r="D9" s="2">
        <f>SUM([1]Feuil2!G12,[1]Feuil2!I12)</f>
        <v>386</v>
      </c>
      <c r="E9" s="2">
        <f t="shared" si="0"/>
        <v>3723</v>
      </c>
      <c r="F9" s="4">
        <f t="shared" si="1"/>
        <v>0.89632017190437818</v>
      </c>
    </row>
    <row r="10" spans="1:6" x14ac:dyDescent="0.25">
      <c r="A10" s="2" t="s">
        <v>6</v>
      </c>
      <c r="B10" s="2" t="s">
        <v>6</v>
      </c>
      <c r="C10" s="2">
        <f>SUM([1]Feuil2!F23,[1]Feuil2!H23)</f>
        <v>2435</v>
      </c>
      <c r="D10" s="2">
        <f>SUM([1]Feuil2!G23,[1]Feuil2!I23)</f>
        <v>739</v>
      </c>
      <c r="E10" s="2">
        <f t="shared" si="0"/>
        <v>3174</v>
      </c>
      <c r="F10" s="4">
        <f t="shared" si="1"/>
        <v>0.76717076244486448</v>
      </c>
    </row>
    <row r="11" spans="1:6" x14ac:dyDescent="0.25">
      <c r="A11" s="2" t="s">
        <v>7</v>
      </c>
      <c r="B11" s="2" t="s">
        <v>7</v>
      </c>
      <c r="C11" s="2">
        <v>3120</v>
      </c>
      <c r="D11" s="2">
        <v>639</v>
      </c>
      <c r="E11" s="2">
        <f t="shared" si="0"/>
        <v>3759</v>
      </c>
      <c r="F11" s="4">
        <f t="shared" si="1"/>
        <v>0.83000798084596972</v>
      </c>
    </row>
    <row r="12" spans="1:6" x14ac:dyDescent="0.25">
      <c r="A12" s="2" t="s">
        <v>7</v>
      </c>
      <c r="B12" s="2" t="s">
        <v>7</v>
      </c>
      <c r="C12" s="2">
        <v>4245</v>
      </c>
      <c r="D12" s="2">
        <v>774</v>
      </c>
      <c r="E12" s="2">
        <f t="shared" si="0"/>
        <v>5019</v>
      </c>
      <c r="F12" s="4">
        <f t="shared" si="1"/>
        <v>0.84578601315002988</v>
      </c>
    </row>
    <row r="13" spans="1:6" x14ac:dyDescent="0.25">
      <c r="A13" s="2" t="s">
        <v>7</v>
      </c>
      <c r="B13" s="2" t="s">
        <v>7</v>
      </c>
      <c r="C13" s="2">
        <v>2510</v>
      </c>
      <c r="D13" s="2">
        <v>1070</v>
      </c>
      <c r="E13" s="2">
        <f t="shared" si="0"/>
        <v>3580</v>
      </c>
      <c r="F13" s="4">
        <f t="shared" si="1"/>
        <v>0.7011173184357542</v>
      </c>
    </row>
    <row r="14" spans="1:6" x14ac:dyDescent="0.25">
      <c r="A14" s="2" t="s">
        <v>8</v>
      </c>
      <c r="B14" s="2" t="s">
        <v>7</v>
      </c>
      <c r="C14" s="2">
        <v>173</v>
      </c>
      <c r="D14" s="2">
        <v>1738</v>
      </c>
      <c r="E14" s="2">
        <f t="shared" si="0"/>
        <v>1911</v>
      </c>
      <c r="F14" s="4">
        <f t="shared" si="1"/>
        <v>9.0528519099947677E-2</v>
      </c>
    </row>
    <row r="15" spans="1:6" x14ac:dyDescent="0.25">
      <c r="A15" s="2" t="s">
        <v>8</v>
      </c>
      <c r="B15" s="2" t="s">
        <v>7</v>
      </c>
      <c r="C15" s="2">
        <v>181</v>
      </c>
      <c r="D15" s="2">
        <v>1264</v>
      </c>
      <c r="E15" s="2">
        <f t="shared" si="0"/>
        <v>1445</v>
      </c>
      <c r="F15" s="4">
        <f t="shared" si="1"/>
        <v>0.12525951557093426</v>
      </c>
    </row>
    <row r="16" spans="1:6" x14ac:dyDescent="0.25">
      <c r="A16" s="2" t="s">
        <v>8</v>
      </c>
      <c r="B16" s="2" t="s">
        <v>7</v>
      </c>
      <c r="C16" s="2">
        <v>111</v>
      </c>
      <c r="D16" s="2">
        <v>1560</v>
      </c>
      <c r="E16" s="2">
        <f t="shared" si="0"/>
        <v>1671</v>
      </c>
      <c r="F16" s="4">
        <f t="shared" si="1"/>
        <v>6.6427289048473961E-2</v>
      </c>
    </row>
    <row r="17" spans="1:6" x14ac:dyDescent="0.25">
      <c r="A17" s="2" t="s">
        <v>7</v>
      </c>
      <c r="B17" s="2" t="s">
        <v>8</v>
      </c>
      <c r="C17" s="2">
        <v>6</v>
      </c>
      <c r="D17" s="2">
        <v>1918</v>
      </c>
      <c r="E17" s="2">
        <f t="shared" si="0"/>
        <v>1924</v>
      </c>
      <c r="F17" s="4">
        <f t="shared" si="1"/>
        <v>3.1185031185031187E-3</v>
      </c>
    </row>
    <row r="18" spans="1:6" x14ac:dyDescent="0.25">
      <c r="A18" s="2" t="s">
        <v>7</v>
      </c>
      <c r="B18" s="2" t="s">
        <v>8</v>
      </c>
      <c r="C18" s="2">
        <v>6</v>
      </c>
      <c r="D18" s="2">
        <v>1646</v>
      </c>
      <c r="E18" s="2">
        <f t="shared" si="0"/>
        <v>1652</v>
      </c>
      <c r="F18" s="4">
        <f t="shared" si="1"/>
        <v>3.6319612590799033E-3</v>
      </c>
    </row>
    <row r="19" spans="1:6" x14ac:dyDescent="0.25">
      <c r="A19" s="2" t="s">
        <v>7</v>
      </c>
      <c r="B19" s="2" t="s">
        <v>8</v>
      </c>
      <c r="C19" s="2">
        <v>5</v>
      </c>
      <c r="D19" s="2">
        <v>1119</v>
      </c>
      <c r="E19" s="2">
        <f t="shared" si="0"/>
        <v>1124</v>
      </c>
      <c r="F19" s="4">
        <f t="shared" si="1"/>
        <v>4.4483985765124559E-3</v>
      </c>
    </row>
    <row r="20" spans="1:6" x14ac:dyDescent="0.25">
      <c r="A20" s="2" t="s">
        <v>8</v>
      </c>
      <c r="B20" s="2" t="s">
        <v>8</v>
      </c>
      <c r="C20" s="2">
        <v>620</v>
      </c>
      <c r="D20" s="2">
        <v>114</v>
      </c>
      <c r="E20" s="2">
        <f t="shared" si="0"/>
        <v>734</v>
      </c>
      <c r="F20" s="4">
        <f t="shared" si="1"/>
        <v>0.84468664850136244</v>
      </c>
    </row>
    <row r="21" spans="1:6" x14ac:dyDescent="0.25">
      <c r="A21" s="2" t="s">
        <v>8</v>
      </c>
      <c r="B21" s="2" t="s">
        <v>8</v>
      </c>
      <c r="C21" s="2">
        <v>482</v>
      </c>
      <c r="D21" s="2">
        <v>155</v>
      </c>
      <c r="E21" s="2">
        <f t="shared" si="0"/>
        <v>637</v>
      </c>
      <c r="F21" s="4">
        <f t="shared" si="1"/>
        <v>0.75667189952904235</v>
      </c>
    </row>
    <row r="22" spans="1:6" x14ac:dyDescent="0.25">
      <c r="A22" s="2" t="s">
        <v>8</v>
      </c>
      <c r="B22" s="2" t="s">
        <v>8</v>
      </c>
      <c r="C22" s="2">
        <v>816</v>
      </c>
      <c r="D22" s="2">
        <v>294</v>
      </c>
      <c r="E22" s="2">
        <f t="shared" si="0"/>
        <v>1110</v>
      </c>
      <c r="F22" s="4">
        <f t="shared" si="1"/>
        <v>0.73513513513513518</v>
      </c>
    </row>
    <row r="23" spans="1:6" x14ac:dyDescent="0.25">
      <c r="A23" s="2" t="s">
        <v>9</v>
      </c>
      <c r="B23" s="2" t="s">
        <v>7</v>
      </c>
      <c r="C23" s="2">
        <v>6</v>
      </c>
      <c r="D23" s="2">
        <v>2053</v>
      </c>
      <c r="E23" s="2">
        <f t="shared" si="0"/>
        <v>2059</v>
      </c>
      <c r="F23" s="4">
        <f t="shared" si="1"/>
        <v>2.9140359397765905E-3</v>
      </c>
    </row>
    <row r="24" spans="1:6" x14ac:dyDescent="0.25">
      <c r="A24" s="2" t="s">
        <v>9</v>
      </c>
      <c r="B24" s="2" t="s">
        <v>7</v>
      </c>
      <c r="C24" s="2">
        <v>7</v>
      </c>
      <c r="D24" s="2">
        <v>1641</v>
      </c>
      <c r="E24" s="2">
        <f t="shared" si="0"/>
        <v>1648</v>
      </c>
      <c r="F24" s="4">
        <f t="shared" si="1"/>
        <v>4.2475728155339804E-3</v>
      </c>
    </row>
    <row r="25" spans="1:6" x14ac:dyDescent="0.25">
      <c r="A25" s="2" t="s">
        <v>9</v>
      </c>
      <c r="B25" s="2" t="s">
        <v>7</v>
      </c>
      <c r="C25" s="2">
        <v>12</v>
      </c>
      <c r="D25" s="2">
        <v>1707</v>
      </c>
      <c r="E25" s="2">
        <f t="shared" si="0"/>
        <v>1719</v>
      </c>
      <c r="F25" s="4">
        <f t="shared" si="1"/>
        <v>6.9808027923211171E-3</v>
      </c>
    </row>
    <row r="26" spans="1:6" x14ac:dyDescent="0.25">
      <c r="A26" s="2" t="s">
        <v>7</v>
      </c>
      <c r="B26" s="2" t="s">
        <v>9</v>
      </c>
      <c r="C26" s="2">
        <f>SUM([1]Feuil2!F21,[1]Feuil2!H21)</f>
        <v>7</v>
      </c>
      <c r="D26" s="2">
        <f>SUM([1]Feuil2!G21,[1]Feuil2!I21)</f>
        <v>2114</v>
      </c>
      <c r="E26" s="2">
        <f t="shared" si="0"/>
        <v>2121</v>
      </c>
      <c r="F26" s="4">
        <f t="shared" si="1"/>
        <v>3.3003300330033004E-3</v>
      </c>
    </row>
    <row r="27" spans="1:6" x14ac:dyDescent="0.25">
      <c r="A27" s="2" t="s">
        <v>7</v>
      </c>
      <c r="B27" s="2" t="s">
        <v>9</v>
      </c>
      <c r="C27" s="2">
        <f>SUM([1]Feuil2!F22,[1]Feuil2!H22)</f>
        <v>36</v>
      </c>
      <c r="D27" s="2">
        <f>SUM([1]Feuil2!G22,[1]Feuil2!I22)</f>
        <v>2549</v>
      </c>
      <c r="E27" s="2">
        <f t="shared" si="0"/>
        <v>2585</v>
      </c>
      <c r="F27" s="4">
        <f t="shared" si="1"/>
        <v>1.3926499032882012E-2</v>
      </c>
    </row>
    <row r="28" spans="1:6" x14ac:dyDescent="0.25">
      <c r="A28" s="2" t="s">
        <v>7</v>
      </c>
      <c r="B28" s="2" t="s">
        <v>9</v>
      </c>
      <c r="C28" s="2">
        <f>SUM([1]Feuil2!F32,[1]Feuil2!H32)</f>
        <v>2</v>
      </c>
      <c r="D28" s="2">
        <f>SUM([1]Feuil2!G32,[1]Feuil2!I32)</f>
        <v>3344</v>
      </c>
      <c r="E28" s="2">
        <f t="shared" si="0"/>
        <v>3346</v>
      </c>
      <c r="F28" s="4">
        <f t="shared" si="1"/>
        <v>5.977286312014345E-4</v>
      </c>
    </row>
    <row r="29" spans="1:6" x14ac:dyDescent="0.25">
      <c r="A29" s="2" t="s">
        <v>9</v>
      </c>
      <c r="B29" s="2" t="s">
        <v>9</v>
      </c>
      <c r="C29" s="2">
        <f>SUM([1]Feuil2!F7,[1]Feuil2!H7)</f>
        <v>1299</v>
      </c>
      <c r="D29" s="2">
        <f>SUM([1]Feuil2!G7,[1]Feuil2!I7)</f>
        <v>319</v>
      </c>
      <c r="E29" s="2">
        <f t="shared" si="0"/>
        <v>1618</v>
      </c>
      <c r="F29" s="4">
        <f t="shared" si="1"/>
        <v>0.80284301606922126</v>
      </c>
    </row>
    <row r="30" spans="1:6" x14ac:dyDescent="0.25">
      <c r="A30" s="2" t="s">
        <v>9</v>
      </c>
      <c r="B30" s="2" t="s">
        <v>9</v>
      </c>
      <c r="C30" s="2">
        <f>SUM([1]Feuil2!F17,[1]Feuil2!H17)</f>
        <v>1893</v>
      </c>
      <c r="D30" s="2">
        <f>SUM([1]Feuil2!G17,[1]Feuil2!I17)</f>
        <v>461</v>
      </c>
      <c r="E30" s="2">
        <f t="shared" si="0"/>
        <v>2354</v>
      </c>
      <c r="F30" s="4">
        <f t="shared" si="1"/>
        <v>0.80416312659303313</v>
      </c>
    </row>
    <row r="31" spans="1:6" x14ac:dyDescent="0.25">
      <c r="A31" s="2" t="s">
        <v>9</v>
      </c>
      <c r="B31" s="2" t="s">
        <v>9</v>
      </c>
      <c r="C31" s="2">
        <f>SUM([1]Feuil2!F28,[1]Feuil2!H28)</f>
        <v>2224</v>
      </c>
      <c r="D31" s="2">
        <f>SUM([1]Feuil2!G28,[1]Feuil2!I28)</f>
        <v>872</v>
      </c>
      <c r="E31" s="2">
        <f t="shared" si="0"/>
        <v>3096</v>
      </c>
      <c r="F31" s="4">
        <f t="shared" si="1"/>
        <v>0.71834625322997414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Cattel</dc:creator>
  <cp:lastModifiedBy>Julien Cattel</cp:lastModifiedBy>
  <dcterms:created xsi:type="dcterms:W3CDTF">2025-02-13T05:01:24Z</dcterms:created>
  <dcterms:modified xsi:type="dcterms:W3CDTF">2025-02-13T05:01:51Z</dcterms:modified>
</cp:coreProperties>
</file>