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hilleroy/Dropbox/MFS chapter/"/>
    </mc:Choice>
  </mc:AlternateContent>
  <xr:revisionPtr revIDLastSave="0" documentId="13_ncr:1_{A55A7988-51DA-1941-9233-8C0A8F26E185}" xr6:coauthVersionLast="47" xr6:coauthVersionMax="47" xr10:uidLastSave="{00000000-0000-0000-0000-000000000000}"/>
  <bookViews>
    <workbookView xWindow="0" yWindow="740" windowWidth="29400" windowHeight="17160" activeTab="4" xr2:uid="{58D1F9F9-F60D-D64C-BE81-7136977E035C}"/>
  </bookViews>
  <sheets>
    <sheet name="Contents" sheetId="6" r:id="rId1"/>
    <sheet name="Table S6" sheetId="1" r:id="rId2"/>
    <sheet name="Table S7" sheetId="4" r:id="rId3"/>
    <sheet name="Table S8" sheetId="2" r:id="rId4"/>
    <sheet name="Table S9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AZ34" i="2"/>
  <c r="AX40" i="2"/>
  <c r="AY45" i="2"/>
  <c r="AZ50" i="2"/>
  <c r="AX56" i="2"/>
  <c r="AX58" i="2"/>
  <c r="AZ58" i="2"/>
  <c r="AK34" i="2"/>
  <c r="AJ40" i="2"/>
  <c r="AJ48" i="2"/>
  <c r="AK50" i="2"/>
  <c r="AJ56" i="2"/>
  <c r="AF53" i="2"/>
  <c r="AE56" i="2"/>
  <c r="AF32" i="2"/>
  <c r="E33" i="2"/>
  <c r="F33" i="2"/>
  <c r="G33" i="2"/>
  <c r="H33" i="2"/>
  <c r="I33" i="2"/>
  <c r="J33" i="2"/>
  <c r="K33" i="2"/>
  <c r="AI33" i="2" s="1"/>
  <c r="L33" i="2"/>
  <c r="M33" i="2"/>
  <c r="AK33" i="2" s="1"/>
  <c r="N33" i="2"/>
  <c r="O33" i="2"/>
  <c r="P33" i="2"/>
  <c r="AP33" i="2" s="1"/>
  <c r="Q33" i="2"/>
  <c r="R33" i="2"/>
  <c r="S33" i="2"/>
  <c r="T33" i="2"/>
  <c r="AX33" i="2" s="1"/>
  <c r="BA33" i="2" s="1"/>
  <c r="BB33" i="2" s="1"/>
  <c r="U33" i="2"/>
  <c r="AY33" i="2" s="1"/>
  <c r="V33" i="2"/>
  <c r="AZ33" i="2" s="1"/>
  <c r="E34" i="2"/>
  <c r="F34" i="2"/>
  <c r="G34" i="2"/>
  <c r="H34" i="2"/>
  <c r="I34" i="2"/>
  <c r="AE34" i="2" s="1"/>
  <c r="J34" i="2"/>
  <c r="K34" i="2"/>
  <c r="L34" i="2"/>
  <c r="M34" i="2"/>
  <c r="N34" i="2"/>
  <c r="O34" i="2"/>
  <c r="AO34" i="2" s="1"/>
  <c r="P34" i="2"/>
  <c r="Q34" i="2"/>
  <c r="R34" i="2"/>
  <c r="S34" i="2"/>
  <c r="T34" i="2"/>
  <c r="U34" i="2"/>
  <c r="AY34" i="2" s="1"/>
  <c r="V34" i="2"/>
  <c r="E35" i="2"/>
  <c r="F35" i="2"/>
  <c r="G35" i="2"/>
  <c r="H35" i="2"/>
  <c r="I35" i="2"/>
  <c r="J35" i="2"/>
  <c r="K35" i="2"/>
  <c r="AI35" i="2" s="1"/>
  <c r="L35" i="2"/>
  <c r="M35" i="2"/>
  <c r="N35" i="2"/>
  <c r="O35" i="2"/>
  <c r="P35" i="2"/>
  <c r="Q35" i="2"/>
  <c r="AS35" i="2" s="1"/>
  <c r="R35" i="2"/>
  <c r="S35" i="2"/>
  <c r="T35" i="2"/>
  <c r="U35" i="2"/>
  <c r="V35" i="2"/>
  <c r="E36" i="2"/>
  <c r="F36" i="2"/>
  <c r="G36" i="2"/>
  <c r="H36" i="2"/>
  <c r="I36" i="2"/>
  <c r="AE36" i="2" s="1"/>
  <c r="J36" i="2"/>
  <c r="K36" i="2"/>
  <c r="L36" i="2"/>
  <c r="M36" i="2"/>
  <c r="N36" i="2"/>
  <c r="O36" i="2"/>
  <c r="AO36" i="2" s="1"/>
  <c r="P36" i="2"/>
  <c r="Q36" i="2"/>
  <c r="R36" i="2"/>
  <c r="S36" i="2"/>
  <c r="T36" i="2"/>
  <c r="U36" i="2"/>
  <c r="AY36" i="2" s="1"/>
  <c r="V36" i="2"/>
  <c r="E37" i="2"/>
  <c r="F37" i="2"/>
  <c r="G37" i="2"/>
  <c r="H37" i="2"/>
  <c r="I37" i="2"/>
  <c r="AE37" i="2" s="1"/>
  <c r="AG37" i="2" s="1"/>
  <c r="AH37" i="2" s="1"/>
  <c r="J37" i="2"/>
  <c r="AF37" i="2" s="1"/>
  <c r="K37" i="2"/>
  <c r="AI37" i="2" s="1"/>
  <c r="L37" i="2"/>
  <c r="M37" i="2"/>
  <c r="AK37" i="2" s="1"/>
  <c r="N37" i="2"/>
  <c r="O37" i="2"/>
  <c r="P37" i="2"/>
  <c r="Q37" i="2"/>
  <c r="R37" i="2"/>
  <c r="S37" i="2"/>
  <c r="AU37" i="2" s="1"/>
  <c r="T37" i="2"/>
  <c r="AX37" i="2" s="1"/>
  <c r="BA37" i="2" s="1"/>
  <c r="BB37" i="2" s="1"/>
  <c r="U37" i="2"/>
  <c r="AY37" i="2" s="1"/>
  <c r="V37" i="2"/>
  <c r="AZ37" i="2" s="1"/>
  <c r="E38" i="2"/>
  <c r="F38" i="2"/>
  <c r="G38" i="2"/>
  <c r="H38" i="2"/>
  <c r="I38" i="2"/>
  <c r="AE38" i="2" s="1"/>
  <c r="J38" i="2"/>
  <c r="K38" i="2"/>
  <c r="L38" i="2"/>
  <c r="M38" i="2"/>
  <c r="N38" i="2"/>
  <c r="O38" i="2"/>
  <c r="AO38" i="2" s="1"/>
  <c r="P38" i="2"/>
  <c r="Q38" i="2"/>
  <c r="R38" i="2"/>
  <c r="S38" i="2"/>
  <c r="T38" i="2"/>
  <c r="U38" i="2"/>
  <c r="V38" i="2"/>
  <c r="E39" i="2"/>
  <c r="F39" i="2"/>
  <c r="G39" i="2"/>
  <c r="H39" i="2"/>
  <c r="I39" i="2"/>
  <c r="J39" i="2"/>
  <c r="K39" i="2"/>
  <c r="L39" i="2"/>
  <c r="M39" i="2"/>
  <c r="N39" i="2"/>
  <c r="AN39" i="2" s="1"/>
  <c r="O39" i="2"/>
  <c r="P39" i="2"/>
  <c r="Q39" i="2"/>
  <c r="AS39" i="2" s="1"/>
  <c r="R39" i="2"/>
  <c r="S39" i="2"/>
  <c r="T39" i="2"/>
  <c r="U39" i="2"/>
  <c r="V39" i="2"/>
  <c r="AZ39" i="2" s="1"/>
  <c r="E40" i="2"/>
  <c r="F40" i="2"/>
  <c r="G40" i="2"/>
  <c r="H40" i="2"/>
  <c r="I40" i="2"/>
  <c r="AE40" i="2" s="1"/>
  <c r="J40" i="2"/>
  <c r="K40" i="2"/>
  <c r="AI40" i="2" s="1"/>
  <c r="L40" i="2"/>
  <c r="M40" i="2"/>
  <c r="N40" i="2"/>
  <c r="O40" i="2"/>
  <c r="AO40" i="2" s="1"/>
  <c r="P40" i="2"/>
  <c r="Q40" i="2"/>
  <c r="R40" i="2"/>
  <c r="S40" i="2"/>
  <c r="T40" i="2"/>
  <c r="U40" i="2"/>
  <c r="AY40" i="2" s="1"/>
  <c r="V40" i="2"/>
  <c r="E41" i="2"/>
  <c r="F41" i="2"/>
  <c r="G41" i="2"/>
  <c r="H41" i="2"/>
  <c r="I41" i="2"/>
  <c r="J41" i="2"/>
  <c r="K41" i="2"/>
  <c r="AI41" i="2" s="1"/>
  <c r="L41" i="2"/>
  <c r="M41" i="2"/>
  <c r="AK41" i="2" s="1"/>
  <c r="N41" i="2"/>
  <c r="O41" i="2"/>
  <c r="P41" i="2"/>
  <c r="Q41" i="2"/>
  <c r="AS41" i="2" s="1"/>
  <c r="R41" i="2"/>
  <c r="S41" i="2"/>
  <c r="T41" i="2"/>
  <c r="AX41" i="2" s="1"/>
  <c r="U41" i="2"/>
  <c r="V41" i="2"/>
  <c r="AZ41" i="2" s="1"/>
  <c r="E42" i="2"/>
  <c r="F42" i="2"/>
  <c r="G42" i="2"/>
  <c r="H42" i="2"/>
  <c r="I42" i="2"/>
  <c r="AE42" i="2" s="1"/>
  <c r="J42" i="2"/>
  <c r="K42" i="2"/>
  <c r="L42" i="2"/>
  <c r="M42" i="2"/>
  <c r="AK42" i="2" s="1"/>
  <c r="N42" i="2"/>
  <c r="O42" i="2"/>
  <c r="AO42" i="2" s="1"/>
  <c r="P42" i="2"/>
  <c r="Q42" i="2"/>
  <c r="R42" i="2"/>
  <c r="AT42" i="2" s="1"/>
  <c r="S42" i="2"/>
  <c r="AU42" i="2" s="1"/>
  <c r="T42" i="2"/>
  <c r="U42" i="2"/>
  <c r="AY42" i="2" s="1"/>
  <c r="V42" i="2"/>
  <c r="E43" i="2"/>
  <c r="F43" i="2"/>
  <c r="G43" i="2"/>
  <c r="AA43" i="2" s="1"/>
  <c r="H43" i="2"/>
  <c r="I43" i="2"/>
  <c r="J43" i="2"/>
  <c r="K43" i="2"/>
  <c r="AI43" i="2" s="1"/>
  <c r="L43" i="2"/>
  <c r="M43" i="2"/>
  <c r="AK43" i="2" s="1"/>
  <c r="N43" i="2"/>
  <c r="AN43" i="2" s="1"/>
  <c r="O43" i="2"/>
  <c r="P43" i="2"/>
  <c r="Q43" i="2"/>
  <c r="AS43" i="2" s="1"/>
  <c r="R43" i="2"/>
  <c r="S43" i="2"/>
  <c r="T43" i="2"/>
  <c r="AX43" i="2" s="1"/>
  <c r="U43" i="2"/>
  <c r="V43" i="2"/>
  <c r="E44" i="2"/>
  <c r="F44" i="2"/>
  <c r="G44" i="2"/>
  <c r="H44" i="2"/>
  <c r="I44" i="2"/>
  <c r="AE44" i="2" s="1"/>
  <c r="J44" i="2"/>
  <c r="K44" i="2"/>
  <c r="L44" i="2"/>
  <c r="M44" i="2"/>
  <c r="N44" i="2"/>
  <c r="O44" i="2"/>
  <c r="AO44" i="2" s="1"/>
  <c r="P44" i="2"/>
  <c r="Q44" i="2"/>
  <c r="R44" i="2"/>
  <c r="S44" i="2"/>
  <c r="T44" i="2"/>
  <c r="U44" i="2"/>
  <c r="AY44" i="2" s="1"/>
  <c r="V44" i="2"/>
  <c r="E45" i="2"/>
  <c r="F45" i="2"/>
  <c r="G45" i="2"/>
  <c r="H45" i="2"/>
  <c r="I45" i="2"/>
  <c r="AE45" i="2" s="1"/>
  <c r="J45" i="2"/>
  <c r="AF45" i="2" s="1"/>
  <c r="K45" i="2"/>
  <c r="AI45" i="2" s="1"/>
  <c r="L45" i="2"/>
  <c r="M45" i="2"/>
  <c r="AK45" i="2" s="1"/>
  <c r="N45" i="2"/>
  <c r="O45" i="2"/>
  <c r="P45" i="2"/>
  <c r="Q45" i="2"/>
  <c r="AS45" i="2" s="1"/>
  <c r="R45" i="2"/>
  <c r="S45" i="2"/>
  <c r="AU45" i="2" s="1"/>
  <c r="T45" i="2"/>
  <c r="AX45" i="2" s="1"/>
  <c r="BA45" i="2" s="1"/>
  <c r="BB45" i="2" s="1"/>
  <c r="U45" i="2"/>
  <c r="V45" i="2"/>
  <c r="AZ45" i="2" s="1"/>
  <c r="E46" i="2"/>
  <c r="F46" i="2"/>
  <c r="G46" i="2"/>
  <c r="H46" i="2"/>
  <c r="I46" i="2"/>
  <c r="AE46" i="2" s="1"/>
  <c r="J46" i="2"/>
  <c r="K46" i="2"/>
  <c r="L46" i="2"/>
  <c r="M46" i="2"/>
  <c r="N46" i="2"/>
  <c r="O46" i="2"/>
  <c r="AO46" i="2" s="1"/>
  <c r="P46" i="2"/>
  <c r="Q46" i="2"/>
  <c r="R46" i="2"/>
  <c r="S46" i="2"/>
  <c r="T46" i="2"/>
  <c r="U46" i="2"/>
  <c r="V46" i="2"/>
  <c r="E47" i="2"/>
  <c r="F47" i="2"/>
  <c r="G47" i="2"/>
  <c r="H47" i="2"/>
  <c r="I47" i="2"/>
  <c r="J47" i="2"/>
  <c r="K47" i="2"/>
  <c r="L47" i="2"/>
  <c r="M47" i="2"/>
  <c r="N47" i="2"/>
  <c r="AN47" i="2" s="1"/>
  <c r="O47" i="2"/>
  <c r="P47" i="2"/>
  <c r="Q47" i="2"/>
  <c r="AS47" i="2" s="1"/>
  <c r="R47" i="2"/>
  <c r="S47" i="2"/>
  <c r="T47" i="2"/>
  <c r="AX47" i="2" s="1"/>
  <c r="U47" i="2"/>
  <c r="V47" i="2"/>
  <c r="AZ47" i="2" s="1"/>
  <c r="E48" i="2"/>
  <c r="F48" i="2"/>
  <c r="G48" i="2"/>
  <c r="H48" i="2"/>
  <c r="I48" i="2"/>
  <c r="AE48" i="2" s="1"/>
  <c r="J48" i="2"/>
  <c r="K48" i="2"/>
  <c r="AI48" i="2" s="1"/>
  <c r="L48" i="2"/>
  <c r="M48" i="2"/>
  <c r="N48" i="2"/>
  <c r="O48" i="2"/>
  <c r="AO48" i="2" s="1"/>
  <c r="P48" i="2"/>
  <c r="Q48" i="2"/>
  <c r="R48" i="2"/>
  <c r="S48" i="2"/>
  <c r="T48" i="2"/>
  <c r="U48" i="2"/>
  <c r="AY48" i="2" s="1"/>
  <c r="V48" i="2"/>
  <c r="E49" i="2"/>
  <c r="F49" i="2"/>
  <c r="G49" i="2"/>
  <c r="H49" i="2"/>
  <c r="I49" i="2"/>
  <c r="J49" i="2"/>
  <c r="K49" i="2"/>
  <c r="AI49" i="2" s="1"/>
  <c r="L49" i="2"/>
  <c r="M49" i="2"/>
  <c r="AK49" i="2" s="1"/>
  <c r="N49" i="2"/>
  <c r="O49" i="2"/>
  <c r="P49" i="2"/>
  <c r="AP49" i="2" s="1"/>
  <c r="Q49" i="2"/>
  <c r="AS49" i="2" s="1"/>
  <c r="R49" i="2"/>
  <c r="S49" i="2"/>
  <c r="T49" i="2"/>
  <c r="AX49" i="2" s="1"/>
  <c r="BA49" i="2" s="1"/>
  <c r="BB49" i="2" s="1"/>
  <c r="U49" i="2"/>
  <c r="AY49" i="2" s="1"/>
  <c r="V49" i="2"/>
  <c r="AZ49" i="2" s="1"/>
  <c r="E50" i="2"/>
  <c r="F50" i="2"/>
  <c r="G50" i="2"/>
  <c r="H50" i="2"/>
  <c r="I50" i="2"/>
  <c r="AE50" i="2" s="1"/>
  <c r="J50" i="2"/>
  <c r="K50" i="2"/>
  <c r="L50" i="2"/>
  <c r="M50" i="2"/>
  <c r="N50" i="2"/>
  <c r="O50" i="2"/>
  <c r="AO50" i="2" s="1"/>
  <c r="P50" i="2"/>
  <c r="Q50" i="2"/>
  <c r="R50" i="2"/>
  <c r="AT50" i="2" s="1"/>
  <c r="S50" i="2"/>
  <c r="AU50" i="2" s="1"/>
  <c r="T50" i="2"/>
  <c r="U50" i="2"/>
  <c r="AY50" i="2" s="1"/>
  <c r="V50" i="2"/>
  <c r="E51" i="2"/>
  <c r="F51" i="2"/>
  <c r="G51" i="2"/>
  <c r="AA51" i="2" s="1"/>
  <c r="H51" i="2"/>
  <c r="AD51" i="2" s="1"/>
  <c r="I51" i="2"/>
  <c r="J51" i="2"/>
  <c r="K51" i="2"/>
  <c r="AI51" i="2" s="1"/>
  <c r="L51" i="2"/>
  <c r="M51" i="2"/>
  <c r="AK51" i="2" s="1"/>
  <c r="N51" i="2"/>
  <c r="AN51" i="2" s="1"/>
  <c r="O51" i="2"/>
  <c r="P51" i="2"/>
  <c r="Q51" i="2"/>
  <c r="AS51" i="2" s="1"/>
  <c r="R51" i="2"/>
  <c r="S51" i="2"/>
  <c r="T51" i="2"/>
  <c r="AX51" i="2" s="1"/>
  <c r="U51" i="2"/>
  <c r="V51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E53" i="2"/>
  <c r="F53" i="2"/>
  <c r="G53" i="2"/>
  <c r="H53" i="2"/>
  <c r="I53" i="2"/>
  <c r="AE53" i="2" s="1"/>
  <c r="J53" i="2"/>
  <c r="K53" i="2"/>
  <c r="AI53" i="2" s="1"/>
  <c r="L53" i="2"/>
  <c r="M53" i="2"/>
  <c r="AK53" i="2" s="1"/>
  <c r="N53" i="2"/>
  <c r="O53" i="2"/>
  <c r="P53" i="2"/>
  <c r="Q53" i="2"/>
  <c r="AS53" i="2" s="1"/>
  <c r="R53" i="2"/>
  <c r="S53" i="2"/>
  <c r="AU53" i="2" s="1"/>
  <c r="T53" i="2"/>
  <c r="AX53" i="2" s="1"/>
  <c r="BA53" i="2" s="1"/>
  <c r="BB53" i="2" s="1"/>
  <c r="U53" i="2"/>
  <c r="AY53" i="2" s="1"/>
  <c r="V53" i="2"/>
  <c r="AZ53" i="2" s="1"/>
  <c r="E54" i="2"/>
  <c r="F54" i="2"/>
  <c r="G54" i="2"/>
  <c r="H54" i="2"/>
  <c r="I54" i="2"/>
  <c r="AE54" i="2" s="1"/>
  <c r="J54" i="2"/>
  <c r="AF54" i="2" s="1"/>
  <c r="K54" i="2"/>
  <c r="L54" i="2"/>
  <c r="M54" i="2"/>
  <c r="N54" i="2"/>
  <c r="O54" i="2"/>
  <c r="AO54" i="2" s="1"/>
  <c r="P54" i="2"/>
  <c r="Q54" i="2"/>
  <c r="R54" i="2"/>
  <c r="S54" i="2"/>
  <c r="T54" i="2"/>
  <c r="U54" i="2"/>
  <c r="V54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AZ55" i="2" s="1"/>
  <c r="E56" i="2"/>
  <c r="F56" i="2"/>
  <c r="G56" i="2"/>
  <c r="AA56" i="2" s="1"/>
  <c r="H56" i="2"/>
  <c r="I56" i="2"/>
  <c r="J56" i="2"/>
  <c r="K56" i="2"/>
  <c r="AI56" i="2" s="1"/>
  <c r="L56" i="2"/>
  <c r="M56" i="2"/>
  <c r="N56" i="2"/>
  <c r="O56" i="2"/>
  <c r="AO56" i="2" s="1"/>
  <c r="P56" i="2"/>
  <c r="Q56" i="2"/>
  <c r="R56" i="2"/>
  <c r="S56" i="2"/>
  <c r="T56" i="2"/>
  <c r="U56" i="2"/>
  <c r="AY56" i="2" s="1"/>
  <c r="V56" i="2"/>
  <c r="E57" i="2"/>
  <c r="F57" i="2"/>
  <c r="G57" i="2"/>
  <c r="H57" i="2"/>
  <c r="I57" i="2"/>
  <c r="J57" i="2"/>
  <c r="K57" i="2"/>
  <c r="AI57" i="2" s="1"/>
  <c r="L57" i="2"/>
  <c r="M57" i="2"/>
  <c r="N57" i="2"/>
  <c r="O57" i="2"/>
  <c r="P57" i="2"/>
  <c r="Q57" i="2"/>
  <c r="AS57" i="2" s="1"/>
  <c r="R57" i="2"/>
  <c r="S57" i="2"/>
  <c r="T57" i="2"/>
  <c r="AX57" i="2" s="1"/>
  <c r="U57" i="2"/>
  <c r="AY57" i="2" s="1"/>
  <c r="V57" i="2"/>
  <c r="E58" i="2"/>
  <c r="F58" i="2"/>
  <c r="G58" i="2"/>
  <c r="H58" i="2"/>
  <c r="I58" i="2"/>
  <c r="J58" i="2"/>
  <c r="K58" i="2"/>
  <c r="AI58" i="2" s="1"/>
  <c r="L58" i="2"/>
  <c r="M58" i="2"/>
  <c r="AK58" i="2" s="1"/>
  <c r="N58" i="2"/>
  <c r="O58" i="2"/>
  <c r="P58" i="2"/>
  <c r="AP58" i="2" s="1"/>
  <c r="Q58" i="2"/>
  <c r="R58" i="2"/>
  <c r="S58" i="2"/>
  <c r="T58" i="2"/>
  <c r="U58" i="2"/>
  <c r="V58" i="2"/>
  <c r="B58" i="2"/>
  <c r="AN58" i="2" s="1"/>
  <c r="B33" i="2"/>
  <c r="AD33" i="2" s="1"/>
  <c r="C33" i="2"/>
  <c r="AT33" i="2" s="1"/>
  <c r="D33" i="2"/>
  <c r="B34" i="2"/>
  <c r="C34" i="2"/>
  <c r="AT34" i="2" s="1"/>
  <c r="D34" i="2"/>
  <c r="B35" i="2"/>
  <c r="AX35" i="2" s="1"/>
  <c r="C35" i="2"/>
  <c r="AJ35" i="2" s="1"/>
  <c r="D35" i="2"/>
  <c r="AU35" i="2" s="1"/>
  <c r="B36" i="2"/>
  <c r="C36" i="2"/>
  <c r="AT36" i="2" s="1"/>
  <c r="D36" i="2"/>
  <c r="B37" i="2"/>
  <c r="AD37" i="2" s="1"/>
  <c r="C37" i="2"/>
  <c r="D37" i="2"/>
  <c r="B38" i="2"/>
  <c r="C38" i="2"/>
  <c r="D38" i="2"/>
  <c r="B39" i="2"/>
  <c r="C39" i="2"/>
  <c r="AJ39" i="2" s="1"/>
  <c r="D39" i="2"/>
  <c r="B40" i="2"/>
  <c r="C40" i="2"/>
  <c r="D40" i="2"/>
  <c r="B41" i="2"/>
  <c r="C41" i="2"/>
  <c r="D41" i="2"/>
  <c r="B42" i="2"/>
  <c r="C42" i="2"/>
  <c r="D42" i="2"/>
  <c r="AZ42" i="2" s="1"/>
  <c r="B43" i="2"/>
  <c r="C43" i="2"/>
  <c r="AJ43" i="2" s="1"/>
  <c r="D43" i="2"/>
  <c r="AU43" i="2" s="1"/>
  <c r="B44" i="2"/>
  <c r="C44" i="2"/>
  <c r="AT44" i="2" s="1"/>
  <c r="D44" i="2"/>
  <c r="B45" i="2"/>
  <c r="AD45" i="2" s="1"/>
  <c r="C45" i="2"/>
  <c r="D45" i="2"/>
  <c r="AP45" i="2" s="1"/>
  <c r="B46" i="2"/>
  <c r="C46" i="2"/>
  <c r="D46" i="2"/>
  <c r="B47" i="2"/>
  <c r="C47" i="2"/>
  <c r="AJ47" i="2" s="1"/>
  <c r="D47" i="2"/>
  <c r="B48" i="2"/>
  <c r="AX48" i="2" s="1"/>
  <c r="C48" i="2"/>
  <c r="D48" i="2"/>
  <c r="B49" i="2"/>
  <c r="C49" i="2"/>
  <c r="AT49" i="2" s="1"/>
  <c r="D49" i="2"/>
  <c r="B50" i="2"/>
  <c r="C50" i="2"/>
  <c r="D50" i="2"/>
  <c r="B51" i="2"/>
  <c r="C51" i="2"/>
  <c r="AJ51" i="2" s="1"/>
  <c r="D51" i="2"/>
  <c r="AU51" i="2" s="1"/>
  <c r="B52" i="2"/>
  <c r="C52" i="2"/>
  <c r="AT52" i="2" s="1"/>
  <c r="D52" i="2"/>
  <c r="B53" i="2"/>
  <c r="AD53" i="2" s="1"/>
  <c r="C53" i="2"/>
  <c r="D53" i="2"/>
  <c r="AP53" i="2" s="1"/>
  <c r="B54" i="2"/>
  <c r="C54" i="2"/>
  <c r="D54" i="2"/>
  <c r="B55" i="2"/>
  <c r="AI55" i="2" s="1"/>
  <c r="C55" i="2"/>
  <c r="AJ55" i="2" s="1"/>
  <c r="D55" i="2"/>
  <c r="B56" i="2"/>
  <c r="C56" i="2"/>
  <c r="D56" i="2"/>
  <c r="AZ56" i="2" s="1"/>
  <c r="B57" i="2"/>
  <c r="AD57" i="2" s="1"/>
  <c r="C57" i="2"/>
  <c r="D57" i="2"/>
  <c r="AU57" i="2" s="1"/>
  <c r="C58" i="2"/>
  <c r="AT58" i="2" s="1"/>
  <c r="D58" i="2"/>
  <c r="V32" i="2"/>
  <c r="U32" i="2"/>
  <c r="T32" i="2"/>
  <c r="S32" i="2"/>
  <c r="R32" i="2"/>
  <c r="AT32" i="2" s="1"/>
  <c r="Q32" i="2"/>
  <c r="AS32" i="2" s="1"/>
  <c r="P32" i="2"/>
  <c r="AP32" i="2" s="1"/>
  <c r="O32" i="2"/>
  <c r="N32" i="2"/>
  <c r="M32" i="2"/>
  <c r="L32" i="2"/>
  <c r="K32" i="2"/>
  <c r="J32" i="2"/>
  <c r="I32" i="2"/>
  <c r="AE32" i="2" s="1"/>
  <c r="H32" i="2"/>
  <c r="AD32" i="2" s="1"/>
  <c r="AG32" i="2" s="1"/>
  <c r="AH32" i="2" s="1"/>
  <c r="G32" i="2"/>
  <c r="F32" i="2"/>
  <c r="E32" i="2"/>
  <c r="C32" i="2"/>
  <c r="D32" i="2"/>
  <c r="AK32" i="2" s="1"/>
  <c r="B32" i="2"/>
  <c r="AN32" i="2" s="1"/>
  <c r="AN37" i="1"/>
  <c r="AO37" i="1" s="1"/>
  <c r="BB36" i="1"/>
  <c r="AZ37" i="1"/>
  <c r="BA37" i="1"/>
  <c r="BA47" i="1"/>
  <c r="AZ48" i="1"/>
  <c r="BB51" i="1"/>
  <c r="AZ56" i="1"/>
  <c r="AZ57" i="1"/>
  <c r="AW38" i="1"/>
  <c r="AV42" i="1"/>
  <c r="AV43" i="1"/>
  <c r="AW47" i="1"/>
  <c r="AW48" i="1"/>
  <c r="AW51" i="1"/>
  <c r="AU56" i="1"/>
  <c r="AV56" i="1"/>
  <c r="AP36" i="1"/>
  <c r="AR36" i="1"/>
  <c r="AP37" i="1"/>
  <c r="AR39" i="1"/>
  <c r="AP40" i="1"/>
  <c r="AP45" i="1"/>
  <c r="AQ45" i="1"/>
  <c r="AS45" i="1" s="1"/>
  <c r="AT45" i="1" s="1"/>
  <c r="AP48" i="1"/>
  <c r="AQ52" i="1"/>
  <c r="AQ53" i="1"/>
  <c r="AR55" i="1"/>
  <c r="AR57" i="1"/>
  <c r="AQ60" i="1"/>
  <c r="AL35" i="1"/>
  <c r="AK36" i="1"/>
  <c r="AL39" i="1"/>
  <c r="AK40" i="1"/>
  <c r="AL40" i="1"/>
  <c r="AM42" i="1"/>
  <c r="AL47" i="1"/>
  <c r="AL49" i="1"/>
  <c r="AM53" i="1"/>
  <c r="AK54" i="1"/>
  <c r="AL54" i="1"/>
  <c r="AM56" i="1"/>
  <c r="AM33" i="1"/>
  <c r="AK33" i="1"/>
  <c r="AH36" i="1"/>
  <c r="AF40" i="1"/>
  <c r="AH43" i="1"/>
  <c r="AH45" i="1"/>
  <c r="AF50" i="1"/>
  <c r="AI50" i="1" s="1"/>
  <c r="AJ50" i="1" s="1"/>
  <c r="AG50" i="1"/>
  <c r="AH50" i="1"/>
  <c r="AF57" i="1"/>
  <c r="AH58" i="1"/>
  <c r="G33" i="1"/>
  <c r="E33" i="1"/>
  <c r="B52" i="1"/>
  <c r="C52" i="1"/>
  <c r="D52" i="1"/>
  <c r="AR52" i="1" s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AB57" i="1" s="1"/>
  <c r="D57" i="1"/>
  <c r="B58" i="1"/>
  <c r="AZ58" i="1" s="1"/>
  <c r="BC58" i="1" s="1"/>
  <c r="BD58" i="1" s="1"/>
  <c r="C58" i="1"/>
  <c r="D58" i="1"/>
  <c r="B59" i="1"/>
  <c r="C59" i="1"/>
  <c r="D59" i="1"/>
  <c r="B60" i="1"/>
  <c r="C60" i="1"/>
  <c r="D60" i="1"/>
  <c r="AR60" i="1" s="1"/>
  <c r="B34" i="1"/>
  <c r="AZ34" i="1" s="1"/>
  <c r="C34" i="1"/>
  <c r="D34" i="1"/>
  <c r="B35" i="1"/>
  <c r="C35" i="1"/>
  <c r="D35" i="1"/>
  <c r="AH35" i="1" s="1"/>
  <c r="B36" i="1"/>
  <c r="C36" i="1"/>
  <c r="AQ36" i="1" s="1"/>
  <c r="D36" i="1"/>
  <c r="B37" i="1"/>
  <c r="C37" i="1"/>
  <c r="D37" i="1"/>
  <c r="B38" i="1"/>
  <c r="C38" i="1"/>
  <c r="AV38" i="1" s="1"/>
  <c r="D38" i="1"/>
  <c r="B39" i="1"/>
  <c r="AF39" i="1" s="1"/>
  <c r="C39" i="1"/>
  <c r="D39" i="1"/>
  <c r="B40" i="1"/>
  <c r="C40" i="1"/>
  <c r="D40" i="1"/>
  <c r="B41" i="1"/>
  <c r="C41" i="1"/>
  <c r="D41" i="1"/>
  <c r="BB41" i="1" s="1"/>
  <c r="B42" i="1"/>
  <c r="AZ42" i="1" s="1"/>
  <c r="C42" i="1"/>
  <c r="D42" i="1"/>
  <c r="B43" i="1"/>
  <c r="C43" i="1"/>
  <c r="D43" i="1"/>
  <c r="AR43" i="1" s="1"/>
  <c r="B44" i="1"/>
  <c r="C44" i="1"/>
  <c r="AQ44" i="1" s="1"/>
  <c r="D44" i="1"/>
  <c r="B45" i="1"/>
  <c r="C45" i="1"/>
  <c r="D45" i="1"/>
  <c r="B46" i="1"/>
  <c r="C46" i="1"/>
  <c r="AL46" i="1" s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D33" i="1"/>
  <c r="C33" i="1"/>
  <c r="AQ33" i="1" s="1"/>
  <c r="AA35" i="1"/>
  <c r="AC37" i="1"/>
  <c r="AC40" i="1"/>
  <c r="AA43" i="1"/>
  <c r="AA46" i="1"/>
  <c r="AB48" i="1"/>
  <c r="AB51" i="1"/>
  <c r="AC53" i="1"/>
  <c r="AB58" i="1"/>
  <c r="AB59" i="1"/>
  <c r="AC33" i="1"/>
  <c r="AA33" i="1"/>
  <c r="AD33" i="1" s="1"/>
  <c r="AE33" i="1" s="1"/>
  <c r="K34" i="1"/>
  <c r="AK34" i="1" s="1"/>
  <c r="L34" i="1"/>
  <c r="M34" i="1"/>
  <c r="AM34" i="1" s="1"/>
  <c r="N34" i="1"/>
  <c r="AP34" i="1" s="1"/>
  <c r="AS34" i="1" s="1"/>
  <c r="AT34" i="1" s="1"/>
  <c r="O34" i="1"/>
  <c r="AQ34" i="1" s="1"/>
  <c r="P34" i="1"/>
  <c r="AR34" i="1" s="1"/>
  <c r="Q34" i="1"/>
  <c r="R34" i="1"/>
  <c r="AV34" i="1" s="1"/>
  <c r="S34" i="1"/>
  <c r="AW34" i="1" s="1"/>
  <c r="T34" i="1"/>
  <c r="U34" i="1"/>
  <c r="BA34" i="1" s="1"/>
  <c r="BC34" i="1" s="1"/>
  <c r="BD34" i="1" s="1"/>
  <c r="V34" i="1"/>
  <c r="BB34" i="1" s="1"/>
  <c r="K35" i="1"/>
  <c r="AK35" i="1" s="1"/>
  <c r="L35" i="1"/>
  <c r="M35" i="1"/>
  <c r="N35" i="1"/>
  <c r="AP35" i="1" s="1"/>
  <c r="O35" i="1"/>
  <c r="AQ35" i="1" s="1"/>
  <c r="P35" i="1"/>
  <c r="Q35" i="1"/>
  <c r="AU35" i="1" s="1"/>
  <c r="R35" i="1"/>
  <c r="AV35" i="1" s="1"/>
  <c r="S35" i="1"/>
  <c r="T35" i="1"/>
  <c r="AZ35" i="1" s="1"/>
  <c r="U35" i="1"/>
  <c r="BA35" i="1" s="1"/>
  <c r="V35" i="1"/>
  <c r="K36" i="1"/>
  <c r="L36" i="1"/>
  <c r="M36" i="1"/>
  <c r="AM36" i="1" s="1"/>
  <c r="N36" i="1"/>
  <c r="O36" i="1"/>
  <c r="P36" i="1"/>
  <c r="Q36" i="1"/>
  <c r="AU36" i="1" s="1"/>
  <c r="R36" i="1"/>
  <c r="S36" i="1"/>
  <c r="T36" i="1"/>
  <c r="AZ36" i="1" s="1"/>
  <c r="U36" i="1"/>
  <c r="BA36" i="1" s="1"/>
  <c r="V36" i="1"/>
  <c r="K37" i="1"/>
  <c r="AK37" i="1" s="1"/>
  <c r="L37" i="1"/>
  <c r="AL37" i="1" s="1"/>
  <c r="M37" i="1"/>
  <c r="AM37" i="1" s="1"/>
  <c r="N37" i="1"/>
  <c r="O37" i="1"/>
  <c r="AQ37" i="1" s="1"/>
  <c r="P37" i="1"/>
  <c r="Q37" i="1"/>
  <c r="AU37" i="1" s="1"/>
  <c r="AX37" i="1" s="1"/>
  <c r="AY37" i="1" s="1"/>
  <c r="R37" i="1"/>
  <c r="AV37" i="1" s="1"/>
  <c r="S37" i="1"/>
  <c r="AW37" i="1" s="1"/>
  <c r="T37" i="1"/>
  <c r="U37" i="1"/>
  <c r="V37" i="1"/>
  <c r="BB37" i="1" s="1"/>
  <c r="K38" i="1"/>
  <c r="AK38" i="1" s="1"/>
  <c r="L38" i="1"/>
  <c r="AL38" i="1" s="1"/>
  <c r="M38" i="1"/>
  <c r="AM38" i="1" s="1"/>
  <c r="N38" i="1"/>
  <c r="AP38" i="1" s="1"/>
  <c r="O38" i="1"/>
  <c r="P38" i="1"/>
  <c r="AR38" i="1" s="1"/>
  <c r="Q38" i="1"/>
  <c r="AU38" i="1" s="1"/>
  <c r="R38" i="1"/>
  <c r="S38" i="1"/>
  <c r="T38" i="1"/>
  <c r="AZ38" i="1" s="1"/>
  <c r="U38" i="1"/>
  <c r="BA38" i="1" s="1"/>
  <c r="V38" i="1"/>
  <c r="BB38" i="1" s="1"/>
  <c r="K39" i="1"/>
  <c r="L39" i="1"/>
  <c r="M39" i="1"/>
  <c r="AM39" i="1" s="1"/>
  <c r="N39" i="1"/>
  <c r="O39" i="1"/>
  <c r="AQ39" i="1" s="1"/>
  <c r="P39" i="1"/>
  <c r="Q39" i="1"/>
  <c r="AU39" i="1" s="1"/>
  <c r="R39" i="1"/>
  <c r="S39" i="1"/>
  <c r="AW39" i="1" s="1"/>
  <c r="T39" i="1"/>
  <c r="U39" i="1"/>
  <c r="V39" i="1"/>
  <c r="BB39" i="1" s="1"/>
  <c r="K40" i="1"/>
  <c r="L40" i="1"/>
  <c r="M40" i="1"/>
  <c r="AM40" i="1" s="1"/>
  <c r="N40" i="1"/>
  <c r="O40" i="1"/>
  <c r="AQ40" i="1" s="1"/>
  <c r="P40" i="1"/>
  <c r="AR40" i="1" s="1"/>
  <c r="Q40" i="1"/>
  <c r="AU40" i="1" s="1"/>
  <c r="AX40" i="1" s="1"/>
  <c r="AY40" i="1" s="1"/>
  <c r="R40" i="1"/>
  <c r="AV40" i="1" s="1"/>
  <c r="S40" i="1"/>
  <c r="AW40" i="1" s="1"/>
  <c r="T40" i="1"/>
  <c r="AZ40" i="1" s="1"/>
  <c r="U40" i="1"/>
  <c r="BA40" i="1" s="1"/>
  <c r="V40" i="1"/>
  <c r="BB40" i="1" s="1"/>
  <c r="K41" i="1"/>
  <c r="L41" i="1"/>
  <c r="AL41" i="1" s="1"/>
  <c r="M41" i="1"/>
  <c r="N41" i="1"/>
  <c r="O41" i="1"/>
  <c r="AQ41" i="1" s="1"/>
  <c r="P41" i="1"/>
  <c r="Q41" i="1"/>
  <c r="AU41" i="1" s="1"/>
  <c r="R41" i="1"/>
  <c r="AV41" i="1" s="1"/>
  <c r="S41" i="1"/>
  <c r="T41" i="1"/>
  <c r="U41" i="1"/>
  <c r="BA41" i="1" s="1"/>
  <c r="V41" i="1"/>
  <c r="K42" i="1"/>
  <c r="AK42" i="1" s="1"/>
  <c r="L42" i="1"/>
  <c r="M42" i="1"/>
  <c r="N42" i="1"/>
  <c r="AP42" i="1" s="1"/>
  <c r="AS42" i="1" s="1"/>
  <c r="AT42" i="1" s="1"/>
  <c r="O42" i="1"/>
  <c r="AQ42" i="1" s="1"/>
  <c r="P42" i="1"/>
  <c r="AR42" i="1" s="1"/>
  <c r="Q42" i="1"/>
  <c r="R42" i="1"/>
  <c r="S42" i="1"/>
  <c r="AW42" i="1" s="1"/>
  <c r="T42" i="1"/>
  <c r="U42" i="1"/>
  <c r="BA42" i="1" s="1"/>
  <c r="V42" i="1"/>
  <c r="BB42" i="1" s="1"/>
  <c r="K43" i="1"/>
  <c r="AK43" i="1" s="1"/>
  <c r="L43" i="1"/>
  <c r="AL43" i="1" s="1"/>
  <c r="M43" i="1"/>
  <c r="AM43" i="1" s="1"/>
  <c r="N43" i="1"/>
  <c r="AP43" i="1" s="1"/>
  <c r="O43" i="1"/>
  <c r="AQ43" i="1" s="1"/>
  <c r="P43" i="1"/>
  <c r="Q43" i="1"/>
  <c r="AU43" i="1" s="1"/>
  <c r="R43" i="1"/>
  <c r="S43" i="1"/>
  <c r="T43" i="1"/>
  <c r="AZ43" i="1" s="1"/>
  <c r="U43" i="1"/>
  <c r="BA43" i="1" s="1"/>
  <c r="V43" i="1"/>
  <c r="K44" i="1"/>
  <c r="AK44" i="1" s="1"/>
  <c r="L44" i="1"/>
  <c r="M44" i="1"/>
  <c r="AM44" i="1" s="1"/>
  <c r="N44" i="1"/>
  <c r="AP44" i="1" s="1"/>
  <c r="O44" i="1"/>
  <c r="P44" i="1"/>
  <c r="Q44" i="1"/>
  <c r="AU44" i="1" s="1"/>
  <c r="R44" i="1"/>
  <c r="S44" i="1"/>
  <c r="AW44" i="1" s="1"/>
  <c r="T44" i="1"/>
  <c r="AZ44" i="1" s="1"/>
  <c r="U44" i="1"/>
  <c r="V44" i="1"/>
  <c r="BB44" i="1" s="1"/>
  <c r="K45" i="1"/>
  <c r="AK45" i="1" s="1"/>
  <c r="AN45" i="1" s="1"/>
  <c r="AO45" i="1" s="1"/>
  <c r="L45" i="1"/>
  <c r="AL45" i="1" s="1"/>
  <c r="M45" i="1"/>
  <c r="AM45" i="1" s="1"/>
  <c r="N45" i="1"/>
  <c r="O45" i="1"/>
  <c r="P45" i="1"/>
  <c r="AR45" i="1" s="1"/>
  <c r="Q45" i="1"/>
  <c r="AU45" i="1" s="1"/>
  <c r="AX45" i="1" s="1"/>
  <c r="AY45" i="1" s="1"/>
  <c r="R45" i="1"/>
  <c r="AV45" i="1" s="1"/>
  <c r="S45" i="1"/>
  <c r="AW45" i="1" s="1"/>
  <c r="T45" i="1"/>
  <c r="AZ45" i="1" s="1"/>
  <c r="U45" i="1"/>
  <c r="BA45" i="1" s="1"/>
  <c r="V45" i="1"/>
  <c r="BB45" i="1" s="1"/>
  <c r="K46" i="1"/>
  <c r="AK46" i="1" s="1"/>
  <c r="L46" i="1"/>
  <c r="M46" i="1"/>
  <c r="AM46" i="1" s="1"/>
  <c r="N46" i="1"/>
  <c r="AP46" i="1" s="1"/>
  <c r="O46" i="1"/>
  <c r="P46" i="1"/>
  <c r="AR46" i="1" s="1"/>
  <c r="Q46" i="1"/>
  <c r="AU46" i="1" s="1"/>
  <c r="R46" i="1"/>
  <c r="S46" i="1"/>
  <c r="AW46" i="1" s="1"/>
  <c r="T46" i="1"/>
  <c r="AZ46" i="1" s="1"/>
  <c r="U46" i="1"/>
  <c r="BA46" i="1" s="1"/>
  <c r="V46" i="1"/>
  <c r="BB46" i="1" s="1"/>
  <c r="K47" i="1"/>
  <c r="L47" i="1"/>
  <c r="M47" i="1"/>
  <c r="AM47" i="1" s="1"/>
  <c r="N47" i="1"/>
  <c r="O47" i="1"/>
  <c r="AQ47" i="1" s="1"/>
  <c r="P47" i="1"/>
  <c r="Q47" i="1"/>
  <c r="AU47" i="1" s="1"/>
  <c r="R47" i="1"/>
  <c r="S47" i="1"/>
  <c r="T47" i="1"/>
  <c r="U47" i="1"/>
  <c r="V47" i="1"/>
  <c r="BB47" i="1" s="1"/>
  <c r="K48" i="1"/>
  <c r="AK48" i="1" s="1"/>
  <c r="L48" i="1"/>
  <c r="AL48" i="1" s="1"/>
  <c r="M48" i="1"/>
  <c r="AM48" i="1" s="1"/>
  <c r="N48" i="1"/>
  <c r="O48" i="1"/>
  <c r="AQ48" i="1" s="1"/>
  <c r="P48" i="1"/>
  <c r="AR48" i="1" s="1"/>
  <c r="Q48" i="1"/>
  <c r="AU48" i="1" s="1"/>
  <c r="R48" i="1"/>
  <c r="AV48" i="1" s="1"/>
  <c r="S48" i="1"/>
  <c r="T48" i="1"/>
  <c r="U48" i="1"/>
  <c r="BA48" i="1" s="1"/>
  <c r="V48" i="1"/>
  <c r="BB48" i="1" s="1"/>
  <c r="K49" i="1"/>
  <c r="L49" i="1"/>
  <c r="M49" i="1"/>
  <c r="N49" i="1"/>
  <c r="AP49" i="1" s="1"/>
  <c r="O49" i="1"/>
  <c r="AQ49" i="1" s="1"/>
  <c r="P49" i="1"/>
  <c r="Q49" i="1"/>
  <c r="AU49" i="1" s="1"/>
  <c r="R49" i="1"/>
  <c r="AV49" i="1" s="1"/>
  <c r="S49" i="1"/>
  <c r="T49" i="1"/>
  <c r="U49" i="1"/>
  <c r="BA49" i="1" s="1"/>
  <c r="V49" i="1"/>
  <c r="K50" i="1"/>
  <c r="AK50" i="1" s="1"/>
  <c r="L50" i="1"/>
  <c r="M50" i="1"/>
  <c r="AM50" i="1" s="1"/>
  <c r="N50" i="1"/>
  <c r="O50" i="1"/>
  <c r="AQ50" i="1" s="1"/>
  <c r="P50" i="1"/>
  <c r="AR50" i="1" s="1"/>
  <c r="Q50" i="1"/>
  <c r="R50" i="1"/>
  <c r="AV50" i="1" s="1"/>
  <c r="S50" i="1"/>
  <c r="AW50" i="1" s="1"/>
  <c r="T50" i="1"/>
  <c r="AZ50" i="1" s="1"/>
  <c r="U50" i="1"/>
  <c r="BA50" i="1" s="1"/>
  <c r="V50" i="1"/>
  <c r="BB50" i="1" s="1"/>
  <c r="K51" i="1"/>
  <c r="AK51" i="1" s="1"/>
  <c r="L51" i="1"/>
  <c r="AL51" i="1" s="1"/>
  <c r="M51" i="1"/>
  <c r="N51" i="1"/>
  <c r="AP51" i="1" s="1"/>
  <c r="O51" i="1"/>
  <c r="AQ51" i="1" s="1"/>
  <c r="P51" i="1"/>
  <c r="AR51" i="1" s="1"/>
  <c r="Q51" i="1"/>
  <c r="AU51" i="1" s="1"/>
  <c r="R51" i="1"/>
  <c r="AV51" i="1" s="1"/>
  <c r="S51" i="1"/>
  <c r="T51" i="1"/>
  <c r="AZ51" i="1" s="1"/>
  <c r="U51" i="1"/>
  <c r="BA51" i="1" s="1"/>
  <c r="V51" i="1"/>
  <c r="K52" i="1"/>
  <c r="AK52" i="1" s="1"/>
  <c r="L52" i="1"/>
  <c r="AL52" i="1" s="1"/>
  <c r="M52" i="1"/>
  <c r="N52" i="1"/>
  <c r="AP52" i="1" s="1"/>
  <c r="AS52" i="1" s="1"/>
  <c r="AT52" i="1" s="1"/>
  <c r="O52" i="1"/>
  <c r="P52" i="1"/>
  <c r="Q52" i="1"/>
  <c r="AU52" i="1" s="1"/>
  <c r="R52" i="1"/>
  <c r="AV52" i="1" s="1"/>
  <c r="S52" i="1"/>
  <c r="T52" i="1"/>
  <c r="U52" i="1"/>
  <c r="BA52" i="1" s="1"/>
  <c r="V52" i="1"/>
  <c r="BB52" i="1" s="1"/>
  <c r="K53" i="1"/>
  <c r="AK53" i="1" s="1"/>
  <c r="L53" i="1"/>
  <c r="AL53" i="1" s="1"/>
  <c r="M53" i="1"/>
  <c r="N53" i="1"/>
  <c r="AP53" i="1" s="1"/>
  <c r="AS53" i="1" s="1"/>
  <c r="AT53" i="1" s="1"/>
  <c r="O53" i="1"/>
  <c r="P53" i="1"/>
  <c r="AR53" i="1" s="1"/>
  <c r="Q53" i="1"/>
  <c r="AU53" i="1" s="1"/>
  <c r="AX53" i="1" s="1"/>
  <c r="AY53" i="1" s="1"/>
  <c r="R53" i="1"/>
  <c r="AV53" i="1" s="1"/>
  <c r="S53" i="1"/>
  <c r="AW53" i="1" s="1"/>
  <c r="T53" i="1"/>
  <c r="AZ53" i="1" s="1"/>
  <c r="BC53" i="1" s="1"/>
  <c r="BD53" i="1" s="1"/>
  <c r="U53" i="1"/>
  <c r="BA53" i="1" s="1"/>
  <c r="V53" i="1"/>
  <c r="BB53" i="1" s="1"/>
  <c r="K54" i="1"/>
  <c r="L54" i="1"/>
  <c r="M54" i="1"/>
  <c r="AM54" i="1" s="1"/>
  <c r="N54" i="1"/>
  <c r="AP54" i="1" s="1"/>
  <c r="O54" i="1"/>
  <c r="AQ54" i="1" s="1"/>
  <c r="P54" i="1"/>
  <c r="Q54" i="1"/>
  <c r="AU54" i="1" s="1"/>
  <c r="R54" i="1"/>
  <c r="AV54" i="1" s="1"/>
  <c r="S54" i="1"/>
  <c r="T54" i="1"/>
  <c r="AZ54" i="1" s="1"/>
  <c r="U54" i="1"/>
  <c r="BA54" i="1" s="1"/>
  <c r="V54" i="1"/>
  <c r="BB54" i="1" s="1"/>
  <c r="K55" i="1"/>
  <c r="AK55" i="1" s="1"/>
  <c r="L55" i="1"/>
  <c r="M55" i="1"/>
  <c r="AM55" i="1" s="1"/>
  <c r="N55" i="1"/>
  <c r="AP55" i="1" s="1"/>
  <c r="O55" i="1"/>
  <c r="P55" i="1"/>
  <c r="Q55" i="1"/>
  <c r="AU55" i="1" s="1"/>
  <c r="R55" i="1"/>
  <c r="AV55" i="1" s="1"/>
  <c r="S55" i="1"/>
  <c r="AW55" i="1" s="1"/>
  <c r="T55" i="1"/>
  <c r="AZ55" i="1" s="1"/>
  <c r="U55" i="1"/>
  <c r="V55" i="1"/>
  <c r="BB55" i="1" s="1"/>
  <c r="K56" i="1"/>
  <c r="AK56" i="1" s="1"/>
  <c r="L56" i="1"/>
  <c r="AL56" i="1" s="1"/>
  <c r="M56" i="1"/>
  <c r="N56" i="1"/>
  <c r="AP56" i="1" s="1"/>
  <c r="O56" i="1"/>
  <c r="AQ56" i="1" s="1"/>
  <c r="P56" i="1"/>
  <c r="AR56" i="1" s="1"/>
  <c r="Q56" i="1"/>
  <c r="R56" i="1"/>
  <c r="S56" i="1"/>
  <c r="AW56" i="1" s="1"/>
  <c r="T56" i="1"/>
  <c r="U56" i="1"/>
  <c r="BA56" i="1" s="1"/>
  <c r="BC56" i="1" s="1"/>
  <c r="BD56" i="1" s="1"/>
  <c r="V56" i="1"/>
  <c r="BB56" i="1" s="1"/>
  <c r="K57" i="1"/>
  <c r="AK57" i="1" s="1"/>
  <c r="AN57" i="1" s="1"/>
  <c r="AO57" i="1" s="1"/>
  <c r="L57" i="1"/>
  <c r="AL57" i="1" s="1"/>
  <c r="M57" i="1"/>
  <c r="AM57" i="1" s="1"/>
  <c r="N57" i="1"/>
  <c r="AP57" i="1" s="1"/>
  <c r="O57" i="1"/>
  <c r="AQ57" i="1" s="1"/>
  <c r="P57" i="1"/>
  <c r="Q57" i="1"/>
  <c r="AU57" i="1" s="1"/>
  <c r="AX57" i="1" s="1"/>
  <c r="AY57" i="1" s="1"/>
  <c r="R57" i="1"/>
  <c r="AV57" i="1" s="1"/>
  <c r="S57" i="1"/>
  <c r="AW57" i="1" s="1"/>
  <c r="T57" i="1"/>
  <c r="U57" i="1"/>
  <c r="V57" i="1"/>
  <c r="BB57" i="1" s="1"/>
  <c r="K58" i="1"/>
  <c r="AK58" i="1" s="1"/>
  <c r="L58" i="1"/>
  <c r="M58" i="1"/>
  <c r="AM58" i="1" s="1"/>
  <c r="N58" i="1"/>
  <c r="AP58" i="1" s="1"/>
  <c r="AS58" i="1" s="1"/>
  <c r="AT58" i="1" s="1"/>
  <c r="O58" i="1"/>
  <c r="AQ58" i="1" s="1"/>
  <c r="P58" i="1"/>
  <c r="AR58" i="1" s="1"/>
  <c r="Q58" i="1"/>
  <c r="R58" i="1"/>
  <c r="AV58" i="1" s="1"/>
  <c r="S58" i="1"/>
  <c r="AW58" i="1" s="1"/>
  <c r="T58" i="1"/>
  <c r="U58" i="1"/>
  <c r="BA58" i="1" s="1"/>
  <c r="V58" i="1"/>
  <c r="BB58" i="1" s="1"/>
  <c r="K59" i="1"/>
  <c r="AK59" i="1" s="1"/>
  <c r="AN59" i="1" s="1"/>
  <c r="AO59" i="1" s="1"/>
  <c r="L59" i="1"/>
  <c r="AL59" i="1" s="1"/>
  <c r="M59" i="1"/>
  <c r="AM59" i="1" s="1"/>
  <c r="N59" i="1"/>
  <c r="AP59" i="1" s="1"/>
  <c r="O59" i="1"/>
  <c r="AQ59" i="1" s="1"/>
  <c r="P59" i="1"/>
  <c r="AR59" i="1" s="1"/>
  <c r="Q59" i="1"/>
  <c r="AU59" i="1" s="1"/>
  <c r="R59" i="1"/>
  <c r="AV59" i="1" s="1"/>
  <c r="S59" i="1"/>
  <c r="AW59" i="1" s="1"/>
  <c r="T59" i="1"/>
  <c r="AZ59" i="1" s="1"/>
  <c r="U59" i="1"/>
  <c r="BA59" i="1" s="1"/>
  <c r="V59" i="1"/>
  <c r="BB59" i="1" s="1"/>
  <c r="K60" i="1"/>
  <c r="AK60" i="1" s="1"/>
  <c r="AN60" i="1" s="1"/>
  <c r="AO60" i="1" s="1"/>
  <c r="L60" i="1"/>
  <c r="AL60" i="1" s="1"/>
  <c r="M60" i="1"/>
  <c r="AM60" i="1" s="1"/>
  <c r="N60" i="1"/>
  <c r="AP60" i="1" s="1"/>
  <c r="AS60" i="1" s="1"/>
  <c r="AT60" i="1" s="1"/>
  <c r="O60" i="1"/>
  <c r="P60" i="1"/>
  <c r="Q60" i="1"/>
  <c r="AU60" i="1" s="1"/>
  <c r="R60" i="1"/>
  <c r="AV60" i="1" s="1"/>
  <c r="S60" i="1"/>
  <c r="T60" i="1"/>
  <c r="U60" i="1"/>
  <c r="BA60" i="1" s="1"/>
  <c r="V60" i="1"/>
  <c r="BB60" i="1" s="1"/>
  <c r="H60" i="1"/>
  <c r="AF60" i="1" s="1"/>
  <c r="I60" i="1"/>
  <c r="AG60" i="1" s="1"/>
  <c r="J60" i="1"/>
  <c r="H34" i="1"/>
  <c r="AF34" i="1" s="1"/>
  <c r="I34" i="1"/>
  <c r="AG34" i="1" s="1"/>
  <c r="J34" i="1"/>
  <c r="AH34" i="1" s="1"/>
  <c r="H35" i="1"/>
  <c r="AF35" i="1" s="1"/>
  <c r="I35" i="1"/>
  <c r="AG35" i="1" s="1"/>
  <c r="J35" i="1"/>
  <c r="H36" i="1"/>
  <c r="AF36" i="1" s="1"/>
  <c r="I36" i="1"/>
  <c r="J36" i="1"/>
  <c r="H37" i="1"/>
  <c r="AF37" i="1" s="1"/>
  <c r="I37" i="1"/>
  <c r="AG37" i="1" s="1"/>
  <c r="J37" i="1"/>
  <c r="AH37" i="1" s="1"/>
  <c r="H38" i="1"/>
  <c r="AF38" i="1" s="1"/>
  <c r="I38" i="1"/>
  <c r="J38" i="1"/>
  <c r="AH38" i="1" s="1"/>
  <c r="H39" i="1"/>
  <c r="I39" i="1"/>
  <c r="AG39" i="1" s="1"/>
  <c r="J39" i="1"/>
  <c r="AH39" i="1" s="1"/>
  <c r="H40" i="1"/>
  <c r="I40" i="1"/>
  <c r="AG40" i="1" s="1"/>
  <c r="J40" i="1"/>
  <c r="AH40" i="1" s="1"/>
  <c r="H41" i="1"/>
  <c r="I41" i="1"/>
  <c r="AG41" i="1" s="1"/>
  <c r="J41" i="1"/>
  <c r="H42" i="1"/>
  <c r="AF42" i="1" s="1"/>
  <c r="I42" i="1"/>
  <c r="AG42" i="1" s="1"/>
  <c r="J42" i="1"/>
  <c r="AH42" i="1" s="1"/>
  <c r="H43" i="1"/>
  <c r="AF43" i="1" s="1"/>
  <c r="AI43" i="1" s="1"/>
  <c r="AJ43" i="1" s="1"/>
  <c r="I43" i="1"/>
  <c r="AG43" i="1" s="1"/>
  <c r="J43" i="1"/>
  <c r="H44" i="1"/>
  <c r="AF44" i="1" s="1"/>
  <c r="I44" i="1"/>
  <c r="J44" i="1"/>
  <c r="AH44" i="1" s="1"/>
  <c r="H45" i="1"/>
  <c r="AF45" i="1" s="1"/>
  <c r="I45" i="1"/>
  <c r="AG45" i="1" s="1"/>
  <c r="J45" i="1"/>
  <c r="H46" i="1"/>
  <c r="AF46" i="1" s="1"/>
  <c r="I46" i="1"/>
  <c r="AG46" i="1" s="1"/>
  <c r="J46" i="1"/>
  <c r="AH46" i="1" s="1"/>
  <c r="H47" i="1"/>
  <c r="AF47" i="1" s="1"/>
  <c r="I47" i="1"/>
  <c r="AG47" i="1" s="1"/>
  <c r="J47" i="1"/>
  <c r="AH47" i="1" s="1"/>
  <c r="H48" i="1"/>
  <c r="AF48" i="1" s="1"/>
  <c r="I48" i="1"/>
  <c r="AG48" i="1" s="1"/>
  <c r="J48" i="1"/>
  <c r="AH48" i="1" s="1"/>
  <c r="H49" i="1"/>
  <c r="I49" i="1"/>
  <c r="AG49" i="1" s="1"/>
  <c r="J49" i="1"/>
  <c r="AH49" i="1" s="1"/>
  <c r="H50" i="1"/>
  <c r="I50" i="1"/>
  <c r="J50" i="1"/>
  <c r="H51" i="1"/>
  <c r="AF51" i="1" s="1"/>
  <c r="I51" i="1"/>
  <c r="AG51" i="1" s="1"/>
  <c r="J51" i="1"/>
  <c r="H52" i="1"/>
  <c r="I52" i="1"/>
  <c r="AG52" i="1" s="1"/>
  <c r="J52" i="1"/>
  <c r="H53" i="1"/>
  <c r="AF53" i="1" s="1"/>
  <c r="I53" i="1"/>
  <c r="AG53" i="1" s="1"/>
  <c r="J53" i="1"/>
  <c r="AH53" i="1" s="1"/>
  <c r="H54" i="1"/>
  <c r="AF54" i="1" s="1"/>
  <c r="I54" i="1"/>
  <c r="AG54" i="1" s="1"/>
  <c r="J54" i="1"/>
  <c r="H55" i="1"/>
  <c r="AF55" i="1" s="1"/>
  <c r="I55" i="1"/>
  <c r="J55" i="1"/>
  <c r="AH55" i="1" s="1"/>
  <c r="H56" i="1"/>
  <c r="AF56" i="1" s="1"/>
  <c r="AI56" i="1" s="1"/>
  <c r="AJ56" i="1" s="1"/>
  <c r="I56" i="1"/>
  <c r="AG56" i="1" s="1"/>
  <c r="J56" i="1"/>
  <c r="AH56" i="1" s="1"/>
  <c r="H57" i="1"/>
  <c r="I57" i="1"/>
  <c r="J57" i="1"/>
  <c r="AH57" i="1" s="1"/>
  <c r="H58" i="1"/>
  <c r="I58" i="1"/>
  <c r="AG58" i="1" s="1"/>
  <c r="J58" i="1"/>
  <c r="H59" i="1"/>
  <c r="AF59" i="1" s="1"/>
  <c r="AI59" i="1" s="1"/>
  <c r="AJ59" i="1" s="1"/>
  <c r="I59" i="1"/>
  <c r="AG59" i="1" s="1"/>
  <c r="J59" i="1"/>
  <c r="AH59" i="1" s="1"/>
  <c r="V33" i="1"/>
  <c r="BB33" i="1" s="1"/>
  <c r="U33" i="1"/>
  <c r="T33" i="1"/>
  <c r="AZ33" i="1" s="1"/>
  <c r="S33" i="1"/>
  <c r="AW33" i="1" s="1"/>
  <c r="R33" i="1"/>
  <c r="AV33" i="1" s="1"/>
  <c r="Q33" i="1"/>
  <c r="AU33" i="1" s="1"/>
  <c r="P33" i="1"/>
  <c r="AR33" i="1" s="1"/>
  <c r="O33" i="1"/>
  <c r="N33" i="1"/>
  <c r="AP33" i="1" s="1"/>
  <c r="M33" i="1"/>
  <c r="L33" i="1"/>
  <c r="K33" i="1"/>
  <c r="J33" i="1"/>
  <c r="AH33" i="1" s="1"/>
  <c r="I33" i="1"/>
  <c r="AG33" i="1" s="1"/>
  <c r="H33" i="1"/>
  <c r="AF33" i="1" s="1"/>
  <c r="E54" i="1"/>
  <c r="AA54" i="1" s="1"/>
  <c r="F54" i="1"/>
  <c r="G54" i="1"/>
  <c r="AC54" i="1" s="1"/>
  <c r="E55" i="1"/>
  <c r="F55" i="1"/>
  <c r="G55" i="1"/>
  <c r="AC55" i="1" s="1"/>
  <c r="E56" i="1"/>
  <c r="AA56" i="1" s="1"/>
  <c r="F56" i="1"/>
  <c r="AB56" i="1" s="1"/>
  <c r="G56" i="1"/>
  <c r="AC56" i="1" s="1"/>
  <c r="E57" i="1"/>
  <c r="F57" i="1"/>
  <c r="G57" i="1"/>
  <c r="E58" i="1"/>
  <c r="F58" i="1"/>
  <c r="G58" i="1"/>
  <c r="AC58" i="1" s="1"/>
  <c r="E59" i="1"/>
  <c r="AA59" i="1" s="1"/>
  <c r="F59" i="1"/>
  <c r="G59" i="1"/>
  <c r="E60" i="1"/>
  <c r="F60" i="1"/>
  <c r="G60" i="1"/>
  <c r="AC60" i="1" s="1"/>
  <c r="E34" i="1"/>
  <c r="AA34" i="1" s="1"/>
  <c r="F34" i="1"/>
  <c r="AB34" i="1" s="1"/>
  <c r="G34" i="1"/>
  <c r="AC34" i="1" s="1"/>
  <c r="E35" i="1"/>
  <c r="F35" i="1"/>
  <c r="AB35" i="1" s="1"/>
  <c r="G35" i="1"/>
  <c r="E36" i="1"/>
  <c r="AA36" i="1" s="1"/>
  <c r="F36" i="1"/>
  <c r="G36" i="1"/>
  <c r="AC36" i="1" s="1"/>
  <c r="E37" i="1"/>
  <c r="AA37" i="1" s="1"/>
  <c r="AD37" i="1" s="1"/>
  <c r="AE37" i="1" s="1"/>
  <c r="F37" i="1"/>
  <c r="AB37" i="1" s="1"/>
  <c r="G37" i="1"/>
  <c r="E38" i="1"/>
  <c r="AA38" i="1" s="1"/>
  <c r="F38" i="1"/>
  <c r="G38" i="1"/>
  <c r="AC38" i="1" s="1"/>
  <c r="E39" i="1"/>
  <c r="F39" i="1"/>
  <c r="AB39" i="1" s="1"/>
  <c r="G39" i="1"/>
  <c r="AC39" i="1" s="1"/>
  <c r="E40" i="1"/>
  <c r="AA40" i="1" s="1"/>
  <c r="F40" i="1"/>
  <c r="AB40" i="1" s="1"/>
  <c r="G40" i="1"/>
  <c r="E41" i="1"/>
  <c r="F41" i="1"/>
  <c r="AB41" i="1" s="1"/>
  <c r="G41" i="1"/>
  <c r="E42" i="1"/>
  <c r="AA42" i="1" s="1"/>
  <c r="F42" i="1"/>
  <c r="AB42" i="1" s="1"/>
  <c r="G42" i="1"/>
  <c r="AC42" i="1" s="1"/>
  <c r="E43" i="1"/>
  <c r="F43" i="1"/>
  <c r="AB43" i="1" s="1"/>
  <c r="G43" i="1"/>
  <c r="E44" i="1"/>
  <c r="AA44" i="1" s="1"/>
  <c r="F44" i="1"/>
  <c r="G44" i="1"/>
  <c r="AC44" i="1" s="1"/>
  <c r="E45" i="1"/>
  <c r="AA45" i="1" s="1"/>
  <c r="AD45" i="1" s="1"/>
  <c r="AE45" i="1" s="1"/>
  <c r="F45" i="1"/>
  <c r="AB45" i="1" s="1"/>
  <c r="G45" i="1"/>
  <c r="AC45" i="1" s="1"/>
  <c r="E46" i="1"/>
  <c r="F46" i="1"/>
  <c r="G46" i="1"/>
  <c r="AC46" i="1" s="1"/>
  <c r="E47" i="1"/>
  <c r="F47" i="1"/>
  <c r="AB47" i="1" s="1"/>
  <c r="G47" i="1"/>
  <c r="AC47" i="1" s="1"/>
  <c r="E48" i="1"/>
  <c r="AA48" i="1" s="1"/>
  <c r="F48" i="1"/>
  <c r="G48" i="1"/>
  <c r="AC48" i="1" s="1"/>
  <c r="E49" i="1"/>
  <c r="F49" i="1"/>
  <c r="AB49" i="1" s="1"/>
  <c r="G49" i="1"/>
  <c r="E50" i="1"/>
  <c r="AA50" i="1" s="1"/>
  <c r="F50" i="1"/>
  <c r="AB50" i="1" s="1"/>
  <c r="G50" i="1"/>
  <c r="AC50" i="1" s="1"/>
  <c r="E51" i="1"/>
  <c r="AA51" i="1" s="1"/>
  <c r="F51" i="1"/>
  <c r="G51" i="1"/>
  <c r="E52" i="1"/>
  <c r="F52" i="1"/>
  <c r="G52" i="1"/>
  <c r="AC52" i="1" s="1"/>
  <c r="E53" i="1"/>
  <c r="AA53" i="1" s="1"/>
  <c r="F53" i="1"/>
  <c r="AB53" i="1" s="1"/>
  <c r="G53" i="1"/>
  <c r="F33" i="1"/>
  <c r="AB33" i="1" s="1"/>
  <c r="AN46" i="1" l="1"/>
  <c r="AO46" i="1" s="1"/>
  <c r="AI35" i="1"/>
  <c r="AJ35" i="1" s="1"/>
  <c r="AX49" i="1"/>
  <c r="AY49" i="1" s="1"/>
  <c r="AX43" i="1"/>
  <c r="AY43" i="1" s="1"/>
  <c r="AX39" i="1"/>
  <c r="AY39" i="1" s="1"/>
  <c r="AD48" i="1"/>
  <c r="AE48" i="1" s="1"/>
  <c r="AI47" i="1"/>
  <c r="AJ47" i="1" s="1"/>
  <c r="AD56" i="1"/>
  <c r="AE56" i="1" s="1"/>
  <c r="AI60" i="1"/>
  <c r="AJ60" i="1" s="1"/>
  <c r="AN43" i="1"/>
  <c r="AO43" i="1" s="1"/>
  <c r="BC42" i="1"/>
  <c r="BD42" i="1" s="1"/>
  <c r="AI53" i="1"/>
  <c r="AJ53" i="1" s="1"/>
  <c r="AX38" i="1"/>
  <c r="AY38" i="1" s="1"/>
  <c r="AI38" i="1"/>
  <c r="AJ38" i="1" s="1"/>
  <c r="AI39" i="1"/>
  <c r="AJ39" i="1" s="1"/>
  <c r="AS36" i="1"/>
  <c r="AT36" i="1" s="1"/>
  <c r="AS56" i="1"/>
  <c r="AT56" i="1" s="1"/>
  <c r="AX33" i="1"/>
  <c r="AY33" i="1" s="1"/>
  <c r="AX59" i="1"/>
  <c r="AY59" i="1" s="1"/>
  <c r="AD42" i="1"/>
  <c r="AE42" i="1" s="1"/>
  <c r="AI48" i="1"/>
  <c r="AJ48" i="1" s="1"/>
  <c r="BC38" i="1"/>
  <c r="BD38" i="1" s="1"/>
  <c r="AA58" i="1"/>
  <c r="AD58" i="1" s="1"/>
  <c r="AE58" i="1" s="1"/>
  <c r="AA47" i="1"/>
  <c r="AD47" i="1" s="1"/>
  <c r="AE47" i="1" s="1"/>
  <c r="AB36" i="1"/>
  <c r="AI45" i="1"/>
  <c r="AJ45" i="1" s="1"/>
  <c r="AN56" i="1"/>
  <c r="AO56" i="1" s="1"/>
  <c r="AX56" i="1"/>
  <c r="AY56" i="1" s="1"/>
  <c r="AH51" i="1"/>
  <c r="AI51" i="1" s="1"/>
  <c r="AJ51" i="1" s="1"/>
  <c r="AF49" i="1"/>
  <c r="AI49" i="1" s="1"/>
  <c r="AJ49" i="1" s="1"/>
  <c r="AF41" i="1"/>
  <c r="AG38" i="1"/>
  <c r="AN53" i="1"/>
  <c r="AO53" i="1" s="1"/>
  <c r="AW49" i="1"/>
  <c r="AK49" i="1"/>
  <c r="AK47" i="1"/>
  <c r="AN47" i="1" s="1"/>
  <c r="AO47" i="1" s="1"/>
  <c r="AQ46" i="1"/>
  <c r="AW43" i="1"/>
  <c r="AW41" i="1"/>
  <c r="AK41" i="1"/>
  <c r="AK39" i="1"/>
  <c r="AN39" i="1" s="1"/>
  <c r="AO39" i="1" s="1"/>
  <c r="AQ38" i="1"/>
  <c r="AW35" i="1"/>
  <c r="AX35" i="1" s="1"/>
  <c r="AY35" i="1" s="1"/>
  <c r="AN35" i="1"/>
  <c r="AO35" i="1" s="1"/>
  <c r="AM35" i="1"/>
  <c r="AS40" i="1"/>
  <c r="AT40" i="1" s="1"/>
  <c r="AU52" i="2"/>
  <c r="AP52" i="2"/>
  <c r="AZ52" i="2"/>
  <c r="AS50" i="2"/>
  <c r="AV50" i="2" s="1"/>
  <c r="AW50" i="2" s="1"/>
  <c r="AX50" i="2"/>
  <c r="BA50" i="2" s="1"/>
  <c r="BB50" i="2" s="1"/>
  <c r="AU44" i="2"/>
  <c r="AZ44" i="2"/>
  <c r="AP44" i="2"/>
  <c r="AS42" i="2"/>
  <c r="AV42" i="2" s="1"/>
  <c r="AW42" i="2" s="1"/>
  <c r="AX42" i="2"/>
  <c r="BA42" i="2" s="1"/>
  <c r="BB42" i="2" s="1"/>
  <c r="AU36" i="2"/>
  <c r="AP36" i="2"/>
  <c r="AS34" i="2"/>
  <c r="AV34" i="2" s="1"/>
  <c r="AW34" i="2" s="1"/>
  <c r="AX34" i="2"/>
  <c r="BA34" i="2" s="1"/>
  <c r="BB34" i="2" s="1"/>
  <c r="AK57" i="2"/>
  <c r="AZ36" i="2"/>
  <c r="AN52" i="1"/>
  <c r="AO52" i="1" s="1"/>
  <c r="AH52" i="1"/>
  <c r="AS48" i="1"/>
  <c r="AT48" i="1" s="1"/>
  <c r="AX51" i="1"/>
  <c r="AY51" i="1" s="1"/>
  <c r="AX41" i="1"/>
  <c r="AY41" i="1" s="1"/>
  <c r="AD50" i="1"/>
  <c r="AE50" i="1" s="1"/>
  <c r="AG36" i="1"/>
  <c r="BC37" i="1"/>
  <c r="BD37" i="1" s="1"/>
  <c r="AC41" i="1"/>
  <c r="AB55" i="1"/>
  <c r="AD35" i="1"/>
  <c r="AE35" i="1" s="1"/>
  <c r="AL33" i="1"/>
  <c r="AN33" i="1" s="1"/>
  <c r="AO33" i="1" s="1"/>
  <c r="AF58" i="1"/>
  <c r="AI58" i="1" s="1"/>
  <c r="AJ58" i="1" s="1"/>
  <c r="AI42" i="1"/>
  <c r="AJ42" i="1" s="1"/>
  <c r="AI34" i="1"/>
  <c r="AJ34" i="1" s="1"/>
  <c r="AS59" i="1"/>
  <c r="AT59" i="1" s="1"/>
  <c r="AS57" i="1"/>
  <c r="AT57" i="1" s="1"/>
  <c r="AS51" i="1"/>
  <c r="AT51" i="1" s="1"/>
  <c r="BB49" i="1"/>
  <c r="AP47" i="1"/>
  <c r="AV46" i="1"/>
  <c r="AX46" i="1" s="1"/>
  <c r="AY46" i="1" s="1"/>
  <c r="AV44" i="1"/>
  <c r="AX44" i="1" s="1"/>
  <c r="AY44" i="1" s="1"/>
  <c r="BB43" i="1"/>
  <c r="BC43" i="1" s="1"/>
  <c r="BD43" i="1" s="1"/>
  <c r="AS43" i="1"/>
  <c r="AT43" i="1" s="1"/>
  <c r="AP41" i="1"/>
  <c r="AP39" i="1"/>
  <c r="AS39" i="1" s="1"/>
  <c r="AT39" i="1" s="1"/>
  <c r="AV36" i="1"/>
  <c r="AX36" i="1" s="1"/>
  <c r="AY36" i="1" s="1"/>
  <c r="BB35" i="1"/>
  <c r="BC35" i="1" s="1"/>
  <c r="BD35" i="1" s="1"/>
  <c r="AT57" i="2"/>
  <c r="AO57" i="2"/>
  <c r="AZ54" i="2"/>
  <c r="AP54" i="2"/>
  <c r="AS52" i="2"/>
  <c r="AV52" i="2" s="1"/>
  <c r="AW52" i="2" s="1"/>
  <c r="AD52" i="2"/>
  <c r="AP46" i="2"/>
  <c r="AZ46" i="2"/>
  <c r="AF46" i="2"/>
  <c r="AS44" i="2"/>
  <c r="AV44" i="2" s="1"/>
  <c r="AW44" i="2" s="1"/>
  <c r="AX44" i="2"/>
  <c r="BA44" i="2" s="1"/>
  <c r="BB44" i="2" s="1"/>
  <c r="AT41" i="2"/>
  <c r="AO41" i="2"/>
  <c r="AY41" i="2"/>
  <c r="BA41" i="2" s="1"/>
  <c r="BB41" i="2" s="1"/>
  <c r="AE41" i="2"/>
  <c r="AZ38" i="2"/>
  <c r="AF38" i="2"/>
  <c r="AP38" i="2"/>
  <c r="AS36" i="2"/>
  <c r="AV36" i="2" s="1"/>
  <c r="AW36" i="2" s="1"/>
  <c r="AX36" i="2"/>
  <c r="AL49" i="2"/>
  <c r="AM49" i="2" s="1"/>
  <c r="AI33" i="1"/>
  <c r="AJ33" i="1" s="1"/>
  <c r="AS38" i="1"/>
  <c r="AT38" i="1" s="1"/>
  <c r="AX55" i="1"/>
  <c r="AY55" i="1" s="1"/>
  <c r="AD34" i="1"/>
  <c r="AE34" i="1" s="1"/>
  <c r="AR49" i="1"/>
  <c r="AS49" i="1" s="1"/>
  <c r="AT49" i="1" s="1"/>
  <c r="BC40" i="1"/>
  <c r="BD40" i="1" s="1"/>
  <c r="AN54" i="1"/>
  <c r="AO54" i="1" s="1"/>
  <c r="BC48" i="1"/>
  <c r="BD48" i="1" s="1"/>
  <c r="AC49" i="1"/>
  <c r="AB44" i="1"/>
  <c r="AW60" i="1"/>
  <c r="AX60" i="1" s="1"/>
  <c r="AY60" i="1" s="1"/>
  <c r="AW54" i="1"/>
  <c r="AD40" i="1"/>
  <c r="AE40" i="1" s="1"/>
  <c r="AV32" i="2"/>
  <c r="AW32" i="2" s="1"/>
  <c r="AA52" i="1"/>
  <c r="BC33" i="1"/>
  <c r="BD33" i="1" s="1"/>
  <c r="AC51" i="1"/>
  <c r="AB46" i="1"/>
  <c r="AD46" i="1" s="1"/>
  <c r="AE46" i="1" s="1"/>
  <c r="AA41" i="1"/>
  <c r="AD41" i="1" s="1"/>
  <c r="AE41" i="1" s="1"/>
  <c r="AC35" i="1"/>
  <c r="AA60" i="1"/>
  <c r="BA33" i="1"/>
  <c r="AG44" i="1"/>
  <c r="AI44" i="1" s="1"/>
  <c r="AJ44" i="1" s="1"/>
  <c r="AH41" i="1"/>
  <c r="AH60" i="1"/>
  <c r="AU58" i="1"/>
  <c r="AX58" i="1" s="1"/>
  <c r="AY58" i="1" s="1"/>
  <c r="BA57" i="1"/>
  <c r="BC57" i="1" s="1"/>
  <c r="BD57" i="1" s="1"/>
  <c r="BA55" i="1"/>
  <c r="AX54" i="1"/>
  <c r="AY54" i="1" s="1"/>
  <c r="AM51" i="1"/>
  <c r="AN51" i="1" s="1"/>
  <c r="AO51" i="1" s="1"/>
  <c r="AU50" i="1"/>
  <c r="AX50" i="1" s="1"/>
  <c r="AY50" i="1" s="1"/>
  <c r="AM49" i="1"/>
  <c r="AX48" i="1"/>
  <c r="AY48" i="1" s="1"/>
  <c r="AU42" i="1"/>
  <c r="AX42" i="1" s="1"/>
  <c r="AY42" i="1" s="1"/>
  <c r="AM41" i="1"/>
  <c r="BA39" i="1"/>
  <c r="AU34" i="1"/>
  <c r="AX34" i="1" s="1"/>
  <c r="AY34" i="1" s="1"/>
  <c r="AI40" i="1"/>
  <c r="AJ40" i="1" s="1"/>
  <c r="AD59" i="1"/>
  <c r="AE59" i="1" s="1"/>
  <c r="AI46" i="1"/>
  <c r="AJ46" i="1" s="1"/>
  <c r="AD53" i="1"/>
  <c r="AE53" i="1" s="1"/>
  <c r="AM52" i="1"/>
  <c r="BA44" i="1"/>
  <c r="BC44" i="1" s="1"/>
  <c r="BD44" i="1" s="1"/>
  <c r="AI57" i="1"/>
  <c r="AJ57" i="1" s="1"/>
  <c r="BC50" i="1"/>
  <c r="BD50" i="1" s="1"/>
  <c r="AN40" i="1"/>
  <c r="AO40" i="1" s="1"/>
  <c r="AA39" i="1"/>
  <c r="AD39" i="1" s="1"/>
  <c r="AE39" i="1" s="1"/>
  <c r="AI37" i="1"/>
  <c r="AJ37" i="1" s="1"/>
  <c r="AQ55" i="1"/>
  <c r="AS55" i="1" s="1"/>
  <c r="AT55" i="1" s="1"/>
  <c r="AW52" i="1"/>
  <c r="AX52" i="1" s="1"/>
  <c r="AY52" i="1" s="1"/>
  <c r="AN48" i="1"/>
  <c r="AO48" i="1" s="1"/>
  <c r="AN38" i="1"/>
  <c r="AO38" i="1" s="1"/>
  <c r="AD51" i="1"/>
  <c r="AE51" i="1" s="1"/>
  <c r="AL55" i="2"/>
  <c r="AM55" i="2" s="1"/>
  <c r="BA57" i="2"/>
  <c r="BB57" i="2" s="1"/>
  <c r="AD44" i="1"/>
  <c r="AE44" i="1" s="1"/>
  <c r="AD36" i="1"/>
  <c r="AE36" i="1" s="1"/>
  <c r="AG55" i="1"/>
  <c r="AI55" i="1" s="1"/>
  <c r="AJ55" i="1" s="1"/>
  <c r="AA49" i="1"/>
  <c r="AD49" i="1" s="1"/>
  <c r="AE49" i="1" s="1"/>
  <c r="AC43" i="1"/>
  <c r="AD43" i="1" s="1"/>
  <c r="AE43" i="1" s="1"/>
  <c r="AB38" i="1"/>
  <c r="AD38" i="1" s="1"/>
  <c r="AE38" i="1" s="1"/>
  <c r="AS33" i="1"/>
  <c r="AT33" i="1" s="1"/>
  <c r="AG57" i="1"/>
  <c r="AH54" i="1"/>
  <c r="AI54" i="1" s="1"/>
  <c r="AJ54" i="1" s="1"/>
  <c r="AF52" i="1"/>
  <c r="AI36" i="1"/>
  <c r="AJ36" i="1" s="1"/>
  <c r="BC59" i="1"/>
  <c r="BD59" i="1" s="1"/>
  <c r="BC55" i="1"/>
  <c r="BD55" i="1" s="1"/>
  <c r="AL55" i="1"/>
  <c r="AN55" i="1" s="1"/>
  <c r="AO55" i="1" s="1"/>
  <c r="AR54" i="1"/>
  <c r="AS54" i="1" s="1"/>
  <c r="AT54" i="1" s="1"/>
  <c r="BC51" i="1"/>
  <c r="BD51" i="1" s="1"/>
  <c r="AZ49" i="1"/>
  <c r="BC49" i="1" s="1"/>
  <c r="BD49" i="1" s="1"/>
  <c r="AZ47" i="1"/>
  <c r="BC47" i="1" s="1"/>
  <c r="BD47" i="1" s="1"/>
  <c r="BC45" i="1"/>
  <c r="BD45" i="1" s="1"/>
  <c r="AR44" i="1"/>
  <c r="AS44" i="1" s="1"/>
  <c r="AT44" i="1" s="1"/>
  <c r="AZ41" i="1"/>
  <c r="BC41" i="1" s="1"/>
  <c r="BD41" i="1" s="1"/>
  <c r="AZ39" i="1"/>
  <c r="AN36" i="1"/>
  <c r="AO36" i="1" s="1"/>
  <c r="AY47" i="2"/>
  <c r="AX52" i="2"/>
  <c r="AW36" i="1"/>
  <c r="AO49" i="2"/>
  <c r="AO33" i="2"/>
  <c r="AP50" i="1"/>
  <c r="AS50" i="1" s="1"/>
  <c r="AT50" i="1" s="1"/>
  <c r="AV47" i="1"/>
  <c r="AX47" i="1" s="1"/>
  <c r="AY47" i="1" s="1"/>
  <c r="AS46" i="1"/>
  <c r="AT46" i="1" s="1"/>
  <c r="AV39" i="1"/>
  <c r="AC59" i="1"/>
  <c r="AA57" i="1"/>
  <c r="AD57" i="1" s="1"/>
  <c r="AE57" i="1" s="1"/>
  <c r="AB54" i="1"/>
  <c r="AD54" i="1" s="1"/>
  <c r="AE54" i="1" s="1"/>
  <c r="AJ32" i="2"/>
  <c r="AX32" i="2"/>
  <c r="AN54" i="2"/>
  <c r="AQ54" i="2" s="1"/>
  <c r="AR54" i="2" s="1"/>
  <c r="AX54" i="2"/>
  <c r="AZ48" i="2"/>
  <c r="BA48" i="2" s="1"/>
  <c r="BB48" i="2" s="1"/>
  <c r="AF48" i="2"/>
  <c r="Y46" i="2"/>
  <c r="AX46" i="2"/>
  <c r="AD46" i="2"/>
  <c r="AG46" i="2" s="1"/>
  <c r="AH46" i="2" s="1"/>
  <c r="AF40" i="2"/>
  <c r="AZ40" i="2"/>
  <c r="BA40" i="2" s="1"/>
  <c r="BB40" i="2" s="1"/>
  <c r="AN38" i="2"/>
  <c r="AQ38" i="2" s="1"/>
  <c r="AR38" i="2" s="1"/>
  <c r="AX38" i="2"/>
  <c r="AD38" i="2"/>
  <c r="AQ58" i="2"/>
  <c r="AR58" i="2" s="1"/>
  <c r="AO58" i="2"/>
  <c r="AV57" i="2"/>
  <c r="AW57" i="2" s="1"/>
  <c r="AE57" i="2"/>
  <c r="AU56" i="2"/>
  <c r="AY55" i="2"/>
  <c r="AV53" i="2"/>
  <c r="AW53" i="2" s="1"/>
  <c r="AI52" i="2"/>
  <c r="AY51" i="2"/>
  <c r="BA51" i="2" s="1"/>
  <c r="BB51" i="2" s="1"/>
  <c r="AV49" i="2"/>
  <c r="AW49" i="2" s="1"/>
  <c r="AE49" i="2"/>
  <c r="AU48" i="2"/>
  <c r="AI44" i="2"/>
  <c r="AY43" i="2"/>
  <c r="BA43" i="2" s="1"/>
  <c r="BB43" i="2" s="1"/>
  <c r="AU40" i="2"/>
  <c r="AY39" i="2"/>
  <c r="AY35" i="2"/>
  <c r="BA35" i="2" s="1"/>
  <c r="BB35" i="2" s="1"/>
  <c r="AZ60" i="1"/>
  <c r="BC60" i="1" s="1"/>
  <c r="BD60" i="1" s="1"/>
  <c r="AL58" i="1"/>
  <c r="AN58" i="1" s="1"/>
  <c r="AO58" i="1" s="1"/>
  <c r="BC54" i="1"/>
  <c r="BD54" i="1" s="1"/>
  <c r="AZ52" i="1"/>
  <c r="BC52" i="1" s="1"/>
  <c r="BD52" i="1" s="1"/>
  <c r="AL50" i="1"/>
  <c r="AN50" i="1" s="1"/>
  <c r="AO50" i="1" s="1"/>
  <c r="AR47" i="1"/>
  <c r="BC46" i="1"/>
  <c r="BD46" i="1" s="1"/>
  <c r="AL44" i="1"/>
  <c r="AN44" i="1" s="1"/>
  <c r="AO44" i="1" s="1"/>
  <c r="AL42" i="1"/>
  <c r="AN42" i="1" s="1"/>
  <c r="AO42" i="1" s="1"/>
  <c r="AR41" i="1"/>
  <c r="AR37" i="1"/>
  <c r="AS37" i="1" s="1"/>
  <c r="AT37" i="1" s="1"/>
  <c r="BC36" i="1"/>
  <c r="BD36" i="1" s="1"/>
  <c r="AL36" i="1"/>
  <c r="AR35" i="1"/>
  <c r="AS35" i="1" s="1"/>
  <c r="AT35" i="1" s="1"/>
  <c r="AL34" i="1"/>
  <c r="AN34" i="1" s="1"/>
  <c r="AO34" i="1" s="1"/>
  <c r="AS58" i="2"/>
  <c r="AV58" i="2" s="1"/>
  <c r="AW58" i="2" s="1"/>
  <c r="AE58" i="2"/>
  <c r="AK56" i="2"/>
  <c r="AL56" i="2" s="1"/>
  <c r="AM56" i="2" s="1"/>
  <c r="AS54" i="2"/>
  <c r="AY52" i="2"/>
  <c r="AK52" i="2"/>
  <c r="AO51" i="2"/>
  <c r="AQ51" i="2" s="1"/>
  <c r="AR51" i="2" s="1"/>
  <c r="AK48" i="2"/>
  <c r="AL48" i="2" s="1"/>
  <c r="AM48" i="2" s="1"/>
  <c r="AS46" i="2"/>
  <c r="AK44" i="2"/>
  <c r="AO43" i="2"/>
  <c r="AK40" i="2"/>
  <c r="AL40" i="2" s="1"/>
  <c r="AM40" i="2" s="1"/>
  <c r="AS38" i="2"/>
  <c r="AV38" i="2" s="1"/>
  <c r="AW38" i="2" s="1"/>
  <c r="AL37" i="2"/>
  <c r="AM37" i="2" s="1"/>
  <c r="AK36" i="2"/>
  <c r="AO35" i="2"/>
  <c r="AU32" i="2"/>
  <c r="AG33" i="2"/>
  <c r="AH33" i="2" s="1"/>
  <c r="AD58" i="2"/>
  <c r="AG58" i="2" s="1"/>
  <c r="AH58" i="2" s="1"/>
  <c r="AN55" i="2"/>
  <c r="AD54" i="2"/>
  <c r="AG54" i="2" s="1"/>
  <c r="AH54" i="2" s="1"/>
  <c r="AZ51" i="2"/>
  <c r="AZ43" i="2"/>
  <c r="AZ35" i="2"/>
  <c r="AI36" i="2"/>
  <c r="AK35" i="2"/>
  <c r="AS33" i="2"/>
  <c r="AE33" i="2"/>
  <c r="BA56" i="2"/>
  <c r="BB56" i="2" s="1"/>
  <c r="AB60" i="1"/>
  <c r="AC57" i="1"/>
  <c r="AA55" i="1"/>
  <c r="AD55" i="1" s="1"/>
  <c r="AE55" i="1" s="1"/>
  <c r="AB52" i="1"/>
  <c r="AD52" i="1" s="1"/>
  <c r="AE52" i="1" s="1"/>
  <c r="AS55" i="2"/>
  <c r="AU54" i="2"/>
  <c r="AI54" i="2"/>
  <c r="AO52" i="2"/>
  <c r="AE51" i="2"/>
  <c r="AG51" i="2" s="1"/>
  <c r="AH51" i="2" s="1"/>
  <c r="AV47" i="2"/>
  <c r="AW47" i="2" s="1"/>
  <c r="AU46" i="2"/>
  <c r="AI46" i="2"/>
  <c r="AE43" i="2"/>
  <c r="AV39" i="2"/>
  <c r="AW39" i="2" s="1"/>
  <c r="AU38" i="2"/>
  <c r="AI38" i="2"/>
  <c r="AV35" i="2"/>
  <c r="AW35" i="2" s="1"/>
  <c r="AE35" i="2"/>
  <c r="AU34" i="2"/>
  <c r="AP57" i="2"/>
  <c r="AF56" i="2"/>
  <c r="AX55" i="2"/>
  <c r="AD49" i="2"/>
  <c r="BA47" i="2"/>
  <c r="BB47" i="2" s="1"/>
  <c r="AD41" i="2"/>
  <c r="AZ32" i="2"/>
  <c r="AY58" i="2"/>
  <c r="BA58" i="2" s="1"/>
  <c r="BB58" i="2" s="1"/>
  <c r="AS56" i="2"/>
  <c r="AY54" i="2"/>
  <c r="AK54" i="2"/>
  <c r="Y54" i="2"/>
  <c r="AO53" i="2"/>
  <c r="AE52" i="2"/>
  <c r="AL51" i="2"/>
  <c r="AM51" i="2" s="1"/>
  <c r="AS48" i="2"/>
  <c r="AV48" i="2" s="1"/>
  <c r="AW48" i="2" s="1"/>
  <c r="AY46" i="2"/>
  <c r="AK46" i="2"/>
  <c r="AO45" i="2"/>
  <c r="AL43" i="2"/>
  <c r="AM43" i="2" s="1"/>
  <c r="AS40" i="2"/>
  <c r="AY38" i="2"/>
  <c r="AK38" i="2"/>
  <c r="AO37" i="2"/>
  <c r="AL35" i="2"/>
  <c r="AM35" i="2" s="1"/>
  <c r="AO32" i="2"/>
  <c r="AQ32" i="2" s="1"/>
  <c r="AR32" i="2" s="1"/>
  <c r="AK55" i="2"/>
  <c r="AG53" i="2"/>
  <c r="AH53" i="2" s="1"/>
  <c r="AG45" i="2"/>
  <c r="AH45" i="2" s="1"/>
  <c r="AZ57" i="2"/>
  <c r="AF51" i="2"/>
  <c r="AD44" i="2"/>
  <c r="AG44" i="2" s="1"/>
  <c r="AH44" i="2" s="1"/>
  <c r="AK47" i="2"/>
  <c r="AK39" i="2"/>
  <c r="AN57" i="2"/>
  <c r="AP56" i="2"/>
  <c r="AD56" i="2"/>
  <c r="AJ54" i="2"/>
  <c r="AT51" i="2"/>
  <c r="AV51" i="2" s="1"/>
  <c r="AW51" i="2" s="1"/>
  <c r="AN49" i="2"/>
  <c r="AQ49" i="2" s="1"/>
  <c r="AR49" i="2" s="1"/>
  <c r="AP48" i="2"/>
  <c r="AD48" i="2"/>
  <c r="AG48" i="2" s="1"/>
  <c r="AH48" i="2" s="1"/>
  <c r="AJ46" i="2"/>
  <c r="AT43" i="2"/>
  <c r="AV43" i="2" s="1"/>
  <c r="AW43" i="2" s="1"/>
  <c r="AF43" i="2"/>
  <c r="AN41" i="2"/>
  <c r="AP40" i="2"/>
  <c r="AD40" i="2"/>
  <c r="AG40" i="2" s="1"/>
  <c r="AH40" i="2" s="1"/>
  <c r="AJ38" i="2"/>
  <c r="AD36" i="2"/>
  <c r="AG36" i="2" s="1"/>
  <c r="AH36" i="2" s="1"/>
  <c r="AT35" i="2"/>
  <c r="AF35" i="2"/>
  <c r="AN33" i="2"/>
  <c r="AU49" i="2"/>
  <c r="AI47" i="2"/>
  <c r="AL47" i="2" s="1"/>
  <c r="AM47" i="2" s="1"/>
  <c r="AU41" i="2"/>
  <c r="AV41" i="2" s="1"/>
  <c r="AW41" i="2" s="1"/>
  <c r="AI39" i="2"/>
  <c r="AU33" i="2"/>
  <c r="AF58" i="2"/>
  <c r="AJ57" i="2"/>
  <c r="AL57" i="2" s="1"/>
  <c r="AM57" i="2" s="1"/>
  <c r="AN56" i="2"/>
  <c r="AP55" i="2"/>
  <c r="AD55" i="2"/>
  <c r="AT54" i="2"/>
  <c r="AJ53" i="2"/>
  <c r="AL53" i="2" s="1"/>
  <c r="AM53" i="2" s="1"/>
  <c r="AN52" i="2"/>
  <c r="AQ52" i="2" s="1"/>
  <c r="AR52" i="2" s="1"/>
  <c r="AP51" i="2"/>
  <c r="AF50" i="2"/>
  <c r="AJ49" i="2"/>
  <c r="AN48" i="2"/>
  <c r="AP47" i="2"/>
  <c r="AQ47" i="2" s="1"/>
  <c r="AR47" i="2" s="1"/>
  <c r="AD47" i="2"/>
  <c r="AG47" i="2" s="1"/>
  <c r="AH47" i="2" s="1"/>
  <c r="AT46" i="2"/>
  <c r="AJ45" i="2"/>
  <c r="AL45" i="2" s="1"/>
  <c r="AM45" i="2" s="1"/>
  <c r="AN44" i="2"/>
  <c r="AQ44" i="2" s="1"/>
  <c r="AR44" i="2" s="1"/>
  <c r="AP43" i="2"/>
  <c r="AD43" i="2"/>
  <c r="AF42" i="2"/>
  <c r="AJ41" i="2"/>
  <c r="AL41" i="2" s="1"/>
  <c r="AM41" i="2" s="1"/>
  <c r="AN40" i="2"/>
  <c r="AQ40" i="2" s="1"/>
  <c r="AR40" i="2" s="1"/>
  <c r="AP39" i="2"/>
  <c r="AD39" i="2"/>
  <c r="AT38" i="2"/>
  <c r="AJ37" i="2"/>
  <c r="AN36" i="2"/>
  <c r="AP35" i="2"/>
  <c r="AD35" i="2"/>
  <c r="AG35" i="2" s="1"/>
  <c r="AH35" i="2" s="1"/>
  <c r="AF34" i="2"/>
  <c r="AJ33" i="2"/>
  <c r="AL33" i="2" s="1"/>
  <c r="AM33" i="2" s="1"/>
  <c r="AF57" i="2"/>
  <c r="AG57" i="2" s="1"/>
  <c r="AH57" i="2" s="1"/>
  <c r="AT53" i="2"/>
  <c r="AJ52" i="2"/>
  <c r="Z51" i="2"/>
  <c r="AP50" i="2"/>
  <c r="AD50" i="2"/>
  <c r="AG50" i="2" s="1"/>
  <c r="AH50" i="2" s="1"/>
  <c r="AF49" i="2"/>
  <c r="AT45" i="2"/>
  <c r="AV45" i="2" s="1"/>
  <c r="AW45" i="2" s="1"/>
  <c r="AJ44" i="2"/>
  <c r="Z43" i="2"/>
  <c r="AP42" i="2"/>
  <c r="AD42" i="2"/>
  <c r="AF41" i="2"/>
  <c r="AT37" i="2"/>
  <c r="AJ36" i="2"/>
  <c r="AN35" i="2"/>
  <c r="AQ35" i="2" s="1"/>
  <c r="AR35" i="2" s="1"/>
  <c r="Z35" i="2"/>
  <c r="AP34" i="2"/>
  <c r="AD34" i="2"/>
  <c r="AF33" i="2"/>
  <c r="AP41" i="2"/>
  <c r="AX39" i="2"/>
  <c r="BA39" i="2" s="1"/>
  <c r="BB39" i="2" s="1"/>
  <c r="AY32" i="2"/>
  <c r="AA37" i="2"/>
  <c r="AT56" i="2"/>
  <c r="AF52" i="2"/>
  <c r="AT48" i="2"/>
  <c r="AF44" i="2"/>
  <c r="AT40" i="2"/>
  <c r="AF36" i="2"/>
  <c r="AN50" i="2"/>
  <c r="AQ50" i="2" s="1"/>
  <c r="AR50" i="2" s="1"/>
  <c r="AN42" i="2"/>
  <c r="AQ42" i="2" s="1"/>
  <c r="AR42" i="2" s="1"/>
  <c r="AN34" i="2"/>
  <c r="AQ34" i="2" s="1"/>
  <c r="AR34" i="2" s="1"/>
  <c r="AU47" i="2"/>
  <c r="AO55" i="2"/>
  <c r="AO47" i="2"/>
  <c r="AO39" i="2"/>
  <c r="AQ39" i="2" s="1"/>
  <c r="AR39" i="2" s="1"/>
  <c r="AU39" i="2"/>
  <c r="AJ58" i="2"/>
  <c r="AL58" i="2" s="1"/>
  <c r="AM58" i="2" s="1"/>
  <c r="AT55" i="2"/>
  <c r="AF55" i="2"/>
  <c r="AN53" i="2"/>
  <c r="AQ53" i="2" s="1"/>
  <c r="AR53" i="2" s="1"/>
  <c r="AJ50" i="2"/>
  <c r="AT47" i="2"/>
  <c r="AF47" i="2"/>
  <c r="AN45" i="2"/>
  <c r="AQ45" i="2" s="1"/>
  <c r="AR45" i="2" s="1"/>
  <c r="AJ42" i="2"/>
  <c r="AT39" i="2"/>
  <c r="AF39" i="2"/>
  <c r="AN37" i="2"/>
  <c r="AJ34" i="2"/>
  <c r="AS37" i="2"/>
  <c r="AU58" i="2"/>
  <c r="AE55" i="2"/>
  <c r="AI50" i="2"/>
  <c r="AL50" i="2" s="1"/>
  <c r="AM50" i="2" s="1"/>
  <c r="AE47" i="2"/>
  <c r="AI42" i="2"/>
  <c r="AL42" i="2" s="1"/>
  <c r="AM42" i="2" s="1"/>
  <c r="AE39" i="2"/>
  <c r="AI34" i="2"/>
  <c r="AL34" i="2" s="1"/>
  <c r="AM34" i="2" s="1"/>
  <c r="AU55" i="2"/>
  <c r="AI32" i="2"/>
  <c r="AN46" i="2"/>
  <c r="AQ46" i="2" s="1"/>
  <c r="AR46" i="2" s="1"/>
  <c r="AA48" i="2"/>
  <c r="AA40" i="2"/>
  <c r="Y55" i="2"/>
  <c r="Y47" i="2"/>
  <c r="Y39" i="2"/>
  <c r="AP37" i="2"/>
  <c r="Y52" i="2"/>
  <c r="Z56" i="2"/>
  <c r="Z48" i="2"/>
  <c r="Z40" i="2"/>
  <c r="Z58" i="2"/>
  <c r="Z50" i="2"/>
  <c r="Z42" i="2"/>
  <c r="Z34" i="2"/>
  <c r="Y32" i="2"/>
  <c r="AA57" i="2"/>
  <c r="Y50" i="2"/>
  <c r="AA49" i="2"/>
  <c r="Y42" i="2"/>
  <c r="AA41" i="2"/>
  <c r="Y38" i="2"/>
  <c r="Y34" i="2"/>
  <c r="AA33" i="2"/>
  <c r="Y44" i="2"/>
  <c r="Y36" i="2"/>
  <c r="AA35" i="2"/>
  <c r="Y35" i="2"/>
  <c r="AB35" i="2" s="1"/>
  <c r="AC35" i="2" s="1"/>
  <c r="Y56" i="2"/>
  <c r="AA50" i="2"/>
  <c r="Y48" i="2"/>
  <c r="AA42" i="2"/>
  <c r="Y40" i="2"/>
  <c r="AB40" i="2" s="1"/>
  <c r="AC40" i="2" s="1"/>
  <c r="AA34" i="2"/>
  <c r="Y58" i="2"/>
  <c r="AA53" i="2"/>
  <c r="AA45" i="2"/>
  <c r="AA58" i="2"/>
  <c r="AA54" i="2"/>
  <c r="AA46" i="2"/>
  <c r="AA38" i="2"/>
  <c r="Y51" i="2"/>
  <c r="AB51" i="2" s="1"/>
  <c r="AC51" i="2" s="1"/>
  <c r="Z54" i="2"/>
  <c r="Z46" i="2"/>
  <c r="Z32" i="2"/>
  <c r="AA32" i="2"/>
  <c r="AA47" i="2"/>
  <c r="Z33" i="2"/>
  <c r="Z55" i="2"/>
  <c r="Z47" i="2"/>
  <c r="Z39" i="2"/>
  <c r="Y57" i="2"/>
  <c r="Y53" i="2"/>
  <c r="AA52" i="2"/>
  <c r="Y49" i="2"/>
  <c r="Y45" i="2"/>
  <c r="AB45" i="2" s="1"/>
  <c r="AC45" i="2" s="1"/>
  <c r="AA44" i="2"/>
  <c r="Y41" i="2"/>
  <c r="Y37" i="2"/>
  <c r="AA36" i="2"/>
  <c r="Y33" i="2"/>
  <c r="Y43" i="2"/>
  <c r="AB43" i="2" s="1"/>
  <c r="AC43" i="2" s="1"/>
  <c r="Z38" i="2"/>
  <c r="AA55" i="2"/>
  <c r="AA39" i="2"/>
  <c r="Z57" i="2"/>
  <c r="Z53" i="2"/>
  <c r="Z49" i="2"/>
  <c r="Z45" i="2"/>
  <c r="Z41" i="2"/>
  <c r="Z37" i="2"/>
  <c r="Z52" i="2"/>
  <c r="Z44" i="2"/>
  <c r="Z36" i="2"/>
  <c r="AL39" i="2" l="1"/>
  <c r="AM39" i="2" s="1"/>
  <c r="AV56" i="2"/>
  <c r="AW56" i="2" s="1"/>
  <c r="AV55" i="2"/>
  <c r="AW55" i="2" s="1"/>
  <c r="AQ55" i="2"/>
  <c r="AR55" i="2" s="1"/>
  <c r="BA46" i="2"/>
  <c r="BB46" i="2" s="1"/>
  <c r="BC39" i="1"/>
  <c r="BD39" i="1" s="1"/>
  <c r="AN49" i="1"/>
  <c r="AO49" i="1" s="1"/>
  <c r="AG39" i="2"/>
  <c r="AH39" i="2" s="1"/>
  <c r="AL46" i="2"/>
  <c r="AM46" i="2" s="1"/>
  <c r="AL36" i="2"/>
  <c r="AM36" i="2" s="1"/>
  <c r="AL52" i="2"/>
  <c r="AM52" i="2" s="1"/>
  <c r="AG55" i="2"/>
  <c r="AH55" i="2" s="1"/>
  <c r="AG38" i="2"/>
  <c r="AH38" i="2" s="1"/>
  <c r="AG52" i="2"/>
  <c r="AH52" i="2" s="1"/>
  <c r="AS47" i="1"/>
  <c r="AT47" i="1" s="1"/>
  <c r="AB32" i="2"/>
  <c r="AC32" i="2" s="1"/>
  <c r="AL32" i="2"/>
  <c r="AM32" i="2" s="1"/>
  <c r="AQ48" i="2"/>
  <c r="AR48" i="2" s="1"/>
  <c r="AQ41" i="2"/>
  <c r="AR41" i="2" s="1"/>
  <c r="AG41" i="2"/>
  <c r="AH41" i="2" s="1"/>
  <c r="AQ43" i="2"/>
  <c r="AR43" i="2" s="1"/>
  <c r="BA38" i="2"/>
  <c r="BB38" i="2" s="1"/>
  <c r="AN41" i="1"/>
  <c r="AO41" i="1" s="1"/>
  <c r="AB49" i="2"/>
  <c r="AC49" i="2" s="1"/>
  <c r="AB48" i="2"/>
  <c r="AC48" i="2" s="1"/>
  <c r="AB34" i="2"/>
  <c r="AC34" i="2" s="1"/>
  <c r="AV37" i="2"/>
  <c r="AW37" i="2" s="1"/>
  <c r="AG42" i="2"/>
  <c r="AH42" i="2" s="1"/>
  <c r="AQ36" i="2"/>
  <c r="AR36" i="2" s="1"/>
  <c r="AG43" i="2"/>
  <c r="AH43" i="2" s="1"/>
  <c r="AQ56" i="2"/>
  <c r="AR56" i="2" s="1"/>
  <c r="AQ33" i="2"/>
  <c r="AR33" i="2" s="1"/>
  <c r="AG56" i="2"/>
  <c r="AH56" i="2" s="1"/>
  <c r="AV40" i="2"/>
  <c r="AW40" i="2" s="1"/>
  <c r="AD60" i="1"/>
  <c r="AE60" i="1" s="1"/>
  <c r="AV54" i="2"/>
  <c r="AW54" i="2" s="1"/>
  <c r="AL44" i="2"/>
  <c r="AM44" i="2" s="1"/>
  <c r="BA54" i="2"/>
  <c r="BB54" i="2" s="1"/>
  <c r="AI52" i="1"/>
  <c r="AJ52" i="1" s="1"/>
  <c r="BA36" i="2"/>
  <c r="BB36" i="2" s="1"/>
  <c r="AV33" i="2"/>
  <c r="AW33" i="2" s="1"/>
  <c r="AI41" i="1"/>
  <c r="AJ41" i="1" s="1"/>
  <c r="AG34" i="2"/>
  <c r="AH34" i="2" s="1"/>
  <c r="AG49" i="2"/>
  <c r="AH49" i="2" s="1"/>
  <c r="AL38" i="2"/>
  <c r="AM38" i="2" s="1"/>
  <c r="BA52" i="2"/>
  <c r="BB52" i="2" s="1"/>
  <c r="AS41" i="1"/>
  <c r="AT41" i="1" s="1"/>
  <c r="AB53" i="2"/>
  <c r="AC53" i="2" s="1"/>
  <c r="AQ37" i="2"/>
  <c r="AR37" i="2" s="1"/>
  <c r="AQ57" i="2"/>
  <c r="AR57" i="2" s="1"/>
  <c r="BA55" i="2"/>
  <c r="BB55" i="2" s="1"/>
  <c r="AL54" i="2"/>
  <c r="AM54" i="2" s="1"/>
  <c r="AV46" i="2"/>
  <c r="AW46" i="2" s="1"/>
  <c r="BA32" i="2"/>
  <c r="BB32" i="2" s="1"/>
  <c r="AB39" i="2"/>
  <c r="AC39" i="2" s="1"/>
  <c r="AB46" i="2"/>
  <c r="AC46" i="2" s="1"/>
  <c r="AB55" i="2"/>
  <c r="AC55" i="2" s="1"/>
  <c r="AB44" i="2"/>
  <c r="AC44" i="2" s="1"/>
  <c r="AB38" i="2"/>
  <c r="AC38" i="2" s="1"/>
  <c r="AB47" i="2"/>
  <c r="AC47" i="2" s="1"/>
  <c r="AB42" i="2"/>
  <c r="AC42" i="2" s="1"/>
  <c r="AB37" i="2"/>
  <c r="AC37" i="2" s="1"/>
  <c r="AB54" i="2"/>
  <c r="AC54" i="2" s="1"/>
  <c r="AB58" i="2"/>
  <c r="AC58" i="2" s="1"/>
  <c r="AB52" i="2"/>
  <c r="AC52" i="2" s="1"/>
  <c r="AB33" i="2"/>
  <c r="AC33" i="2" s="1"/>
  <c r="AB56" i="2"/>
  <c r="AC56" i="2" s="1"/>
  <c r="AB57" i="2"/>
  <c r="AC57" i="2" s="1"/>
  <c r="AB41" i="2"/>
  <c r="AC41" i="2" s="1"/>
  <c r="AB36" i="2"/>
  <c r="AC36" i="2" s="1"/>
  <c r="AB50" i="2"/>
  <c r="AC50" i="2" s="1"/>
</calcChain>
</file>

<file path=xl/sharedStrings.xml><?xml version="1.0" encoding="utf-8"?>
<sst xmlns="http://schemas.openxmlformats.org/spreadsheetml/2006/main" count="1649" uniqueCount="498">
  <si>
    <t>WT</t>
  </si>
  <si>
    <t>Full</t>
  </si>
  <si>
    <r>
      <t>TphK</t>
    </r>
    <r>
      <rPr>
        <vertAlign val="subscript"/>
        <sz val="12"/>
        <rFont val="Arial"/>
        <family val="2"/>
      </rPr>
      <t>-ve</t>
    </r>
    <r>
      <rPr>
        <sz val="12"/>
        <rFont val="Arial"/>
        <family val="2"/>
      </rPr>
      <t>-TphR</t>
    </r>
  </si>
  <si>
    <r>
      <t>TphK</t>
    </r>
    <r>
      <rPr>
        <vertAlign val="subscript"/>
        <sz val="12"/>
        <rFont val="Arial"/>
        <family val="2"/>
      </rPr>
      <t>R.Pyr</t>
    </r>
    <r>
      <rPr>
        <sz val="12"/>
        <rFont val="Arial"/>
        <family val="2"/>
      </rPr>
      <t>-TphR</t>
    </r>
  </si>
  <si>
    <r>
      <t>TphK</t>
    </r>
    <r>
      <rPr>
        <vertAlign val="subscript"/>
        <sz val="12"/>
        <rFont val="Arial"/>
        <family val="2"/>
      </rPr>
      <t>PcaK_TM1</t>
    </r>
    <r>
      <rPr>
        <sz val="12"/>
        <rFont val="Arial"/>
        <family val="2"/>
      </rPr>
      <t>-TphR</t>
    </r>
  </si>
  <si>
    <r>
      <t>TphK</t>
    </r>
    <r>
      <rPr>
        <vertAlign val="subscript"/>
        <sz val="12"/>
        <rFont val="Arial"/>
        <family val="2"/>
      </rPr>
      <t>PcaK_TM4</t>
    </r>
    <r>
      <rPr>
        <sz val="12"/>
        <rFont val="Arial"/>
        <family val="2"/>
      </rPr>
      <t>-TphR</t>
    </r>
  </si>
  <si>
    <r>
      <t>TphK</t>
    </r>
    <r>
      <rPr>
        <vertAlign val="subscript"/>
        <sz val="12"/>
        <rFont val="Arial"/>
        <family val="2"/>
      </rPr>
      <t>PcaK_TM7</t>
    </r>
    <r>
      <rPr>
        <sz val="12"/>
        <rFont val="Arial"/>
        <family val="2"/>
      </rPr>
      <t>-TphR</t>
    </r>
  </si>
  <si>
    <r>
      <t>TphK</t>
    </r>
    <r>
      <rPr>
        <vertAlign val="subscript"/>
        <sz val="12"/>
        <rFont val="Arial"/>
        <family val="2"/>
      </rPr>
      <t>PcaK_TM10</t>
    </r>
    <r>
      <rPr>
        <sz val="12"/>
        <rFont val="Arial"/>
        <family val="2"/>
      </rPr>
      <t>-TphR</t>
    </r>
  </si>
  <si>
    <r>
      <t>TphK</t>
    </r>
    <r>
      <rPr>
        <vertAlign val="subscript"/>
        <sz val="12"/>
        <rFont val="Arial"/>
        <family val="2"/>
      </rPr>
      <t>PcaK_All</t>
    </r>
    <r>
      <rPr>
        <sz val="12"/>
        <rFont val="Arial"/>
        <family val="2"/>
      </rPr>
      <t>-TphR</t>
    </r>
  </si>
  <si>
    <t xml:space="preserve">Fold Change calculated for Induced vs uninduced for each ligand in each column </t>
  </si>
  <si>
    <t>Negative Control FC subtracted from WT and other constructs for relative improvement</t>
  </si>
  <si>
    <t>Stnd Er</t>
  </si>
  <si>
    <t>No MFS</t>
  </si>
  <si>
    <t>TM1</t>
  </si>
  <si>
    <t>TM4</t>
  </si>
  <si>
    <t>TM7</t>
  </si>
  <si>
    <t>TM10</t>
  </si>
  <si>
    <t>WT/ No MFS</t>
  </si>
  <si>
    <t>Stnd Dev</t>
  </si>
  <si>
    <t>TM1/ No MFS</t>
  </si>
  <si>
    <t>TM4/ No MFS</t>
  </si>
  <si>
    <t>TM7/ No MFS</t>
  </si>
  <si>
    <t>TM10/ No MFS</t>
  </si>
  <si>
    <t>Full / No MFS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</si>
  <si>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</si>
  <si>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</si>
  <si>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</si>
  <si>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</si>
  <si>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</si>
  <si>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</si>
  <si>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</si>
  <si>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</si>
  <si>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</si>
  <si>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</si>
  <si>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</si>
  <si>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</si>
  <si>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</si>
  <si>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</si>
  <si>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</si>
  <si>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</si>
  <si>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</si>
  <si>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</si>
  <si>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</si>
  <si>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</si>
  <si>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</si>
  <si>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</si>
  <si>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</si>
  <si>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</si>
  <si>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</si>
  <si>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</si>
  <si>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</si>
  <si>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</si>
  <si>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</si>
  <si>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</si>
  <si>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</si>
  <si>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</si>
  <si>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</si>
  <si>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</si>
  <si>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</si>
  <si>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</si>
  <si>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</si>
  <si>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</si>
  <si>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</si>
  <si>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</si>
  <si>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</si>
  <si>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</si>
  <si>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</si>
  <si>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</si>
  <si>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</si>
  <si>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</si>
  <si>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</si>
  <si>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</si>
  <si>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</si>
  <si>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</si>
  <si>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</si>
  <si>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</si>
  <si>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</si>
  <si>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</si>
  <si>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</si>
  <si>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</si>
  <si>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Within each row, compare columns (simple effects within rows)</t>
  </si>
  <si>
    <t>Number of families</t>
  </si>
  <si>
    <t>Number of comparisons per family</t>
  </si>
  <si>
    <t>Alpha</t>
  </si>
  <si>
    <t>Dunnett's multiple comparisons test</t>
  </si>
  <si>
    <t>Predicted (LS) mean diff.</t>
  </si>
  <si>
    <t>95.00% CI of diff.</t>
  </si>
  <si>
    <t>Below threshold?</t>
  </si>
  <si>
    <t>Summary</t>
  </si>
  <si>
    <t>Adjusted P Value</t>
  </si>
  <si>
    <t>  Row 2</t>
  </si>
  <si>
    <t>    WT PcaK vs. No MFS</t>
  </si>
  <si>
    <t>29.98 to 32.56</t>
  </si>
  <si>
    <t>Yes</t>
  </si>
  <si>
    <t>****</t>
  </si>
  <si>
    <t>&lt;0.0001</t>
  </si>
  <si>
    <r>
      <t>    PcaK_</t>
    </r>
    <r>
      <rPr>
        <vertAlign val="subscript"/>
        <sz val="12"/>
        <rFont val="Arial"/>
        <family val="2"/>
      </rPr>
      <t>TphK_TM1</t>
    </r>
    <r>
      <rPr>
        <sz val="12"/>
        <rFont val="Arial"/>
        <family val="2"/>
      </rPr>
      <t> vs. No MFS</t>
    </r>
  </si>
  <si>
    <t>6.309 to 8.885</t>
  </si>
  <si>
    <r>
      <t>    PcaK_</t>
    </r>
    <r>
      <rPr>
        <vertAlign val="subscript"/>
        <sz val="12"/>
        <rFont val="Arial"/>
        <family val="2"/>
      </rPr>
      <t>TphK_TM4</t>
    </r>
    <r>
      <rPr>
        <sz val="12"/>
        <rFont val="Arial"/>
        <family val="2"/>
      </rPr>
      <t> vs. No MFS</t>
    </r>
  </si>
  <si>
    <t>0.3717 to 2.948</t>
  </si>
  <si>
    <t>**</t>
  </si>
  <si>
    <r>
      <t>    PcaK_</t>
    </r>
    <r>
      <rPr>
        <vertAlign val="subscript"/>
        <sz val="12"/>
        <rFont val="Arial"/>
        <family val="2"/>
      </rPr>
      <t>TphK_TM7</t>
    </r>
    <r>
      <rPr>
        <sz val="12"/>
        <rFont val="Arial"/>
        <family val="2"/>
      </rPr>
      <t> vs. No MFS</t>
    </r>
  </si>
  <si>
    <t>1.224 to 3.800</t>
  </si>
  <si>
    <r>
      <t>    PcaK_</t>
    </r>
    <r>
      <rPr>
        <vertAlign val="subscript"/>
        <sz val="12"/>
        <rFont val="Arial"/>
        <family val="2"/>
      </rPr>
      <t>TphK_TM10</t>
    </r>
    <r>
      <rPr>
        <sz val="12"/>
        <rFont val="Arial"/>
        <family val="2"/>
      </rPr>
      <t> vs. No MFS</t>
    </r>
  </si>
  <si>
    <t>0.9100 to 3.486</t>
  </si>
  <si>
    <r>
      <t>    PcaK_</t>
    </r>
    <r>
      <rPr>
        <vertAlign val="subscript"/>
        <sz val="12"/>
        <rFont val="Arial"/>
        <family val="2"/>
      </rPr>
      <t>TphK_TM1,4,7,10</t>
    </r>
    <r>
      <rPr>
        <sz val="12"/>
        <rFont val="Arial"/>
        <family val="2"/>
      </rPr>
      <t> vs. No MFS</t>
    </r>
  </si>
  <si>
    <t>0.3896 to 2.966</t>
  </si>
  <si>
    <t>  Row 3</t>
  </si>
  <si>
    <t>11.84 to 14.41</t>
  </si>
  <si>
    <t>-1.509 to 1.067</t>
  </si>
  <si>
    <t>No</t>
  </si>
  <si>
    <t>ns</t>
  </si>
  <si>
    <t>-0.1900 to 2.386</t>
  </si>
  <si>
    <t>-1.664 to 0.9126</t>
  </si>
  <si>
    <t>-1.692 to 0.8843</t>
  </si>
  <si>
    <t>-0.9185 to 1.658</t>
  </si>
  <si>
    <t>  Row 4</t>
  </si>
  <si>
    <t>-1.448 to 1.128</t>
  </si>
  <si>
    <t>-1.683 to 0.8926</t>
  </si>
  <si>
    <t>-1.484 to 1.092</t>
  </si>
  <si>
    <t>-1.600 to 0.9764</t>
  </si>
  <si>
    <t>-1.563 to 1.013</t>
  </si>
  <si>
    <t>-1.039 to 1.537</t>
  </si>
  <si>
    <t>  Row 5</t>
  </si>
  <si>
    <t>-1.518 to 1.058</t>
  </si>
  <si>
    <t>-1.588 to 0.9880</t>
  </si>
  <si>
    <t>-1.474 to 1.102</t>
  </si>
  <si>
    <t>-1.442 to 1.134</t>
  </si>
  <si>
    <t>-1.488 to 1.088</t>
  </si>
  <si>
    <t>-1.017 to 1.559</t>
  </si>
  <si>
    <t>  Row 6</t>
  </si>
  <si>
    <t>-1.418 to 1.158</t>
  </si>
  <si>
    <t>-1.701 to 0.8754</t>
  </si>
  <si>
    <t>-1.530 to 1.047</t>
  </si>
  <si>
    <t>-1.618 to 0.9582</t>
  </si>
  <si>
    <t>-1.632 to 0.9440</t>
  </si>
  <si>
    <t>-1.284 to 1.292</t>
  </si>
  <si>
    <t>&gt;0.9999</t>
  </si>
  <si>
    <t>  Row 7</t>
  </si>
  <si>
    <t>-1.920 to 0.6559</t>
  </si>
  <si>
    <t>-1.376 to 1.200</t>
  </si>
  <si>
    <t>-1.824 to 0.7521</t>
  </si>
  <si>
    <t>-1.859 to 0.7174</t>
  </si>
  <si>
    <t>-1.571 to 1.005</t>
  </si>
  <si>
    <t>  Row 8</t>
  </si>
  <si>
    <t>-1.686 to 0.8906</t>
  </si>
  <si>
    <t>-1.790 to 0.7862</t>
  </si>
  <si>
    <t>-1.621 to 0.9553</t>
  </si>
  <si>
    <t>-1.636 to 0.9401</t>
  </si>
  <si>
    <t>-1.661 to 0.9154</t>
  </si>
  <si>
    <t>-1.232 to 1.344</t>
  </si>
  <si>
    <t>  Row 9</t>
  </si>
  <si>
    <t>-1.670 to 0.9061</t>
  </si>
  <si>
    <t>-1.724 to 0.8520</t>
  </si>
  <si>
    <t>-1.472 to 1.104</t>
  </si>
  <si>
    <t>-1.591 to 0.9852</t>
  </si>
  <si>
    <t>-1.609 to 0.9667</t>
  </si>
  <si>
    <t>-1.195 to 1.381</t>
  </si>
  <si>
    <t>  Row 10</t>
  </si>
  <si>
    <t>-1.658 to 0.9183</t>
  </si>
  <si>
    <t>-1.786 to 0.7901</t>
  </si>
  <si>
    <t>-1.585 to 0.9915</t>
  </si>
  <si>
    <t>-1.632 to 0.9443</t>
  </si>
  <si>
    <t>-1.686 to 0.8899</t>
  </si>
  <si>
    <t>-1.324 to 1.253</t>
  </si>
  <si>
    <t>  Row 11</t>
  </si>
  <si>
    <t>-1.552 to 1.025</t>
  </si>
  <si>
    <t>-1.803 to 0.7729</t>
  </si>
  <si>
    <t>-1.705 to 0.8715</t>
  </si>
  <si>
    <t>-1.674 to 0.9023</t>
  </si>
  <si>
    <t>-1.701 to 0.8747</t>
  </si>
  <si>
    <t>-1.403 to 1.173</t>
  </si>
  <si>
    <t>  Row 12</t>
  </si>
  <si>
    <t>-1.673 to 0.9029</t>
  </si>
  <si>
    <t>-1.459 to 1.117</t>
  </si>
  <si>
    <t>-1.531 to 1.045</t>
  </si>
  <si>
    <t>-1.572 to 1.005</t>
  </si>
  <si>
    <t>-1.198 to 1.378</t>
  </si>
  <si>
    <t>  Row 13</t>
  </si>
  <si>
    <t>-1.637 to 0.9392</t>
  </si>
  <si>
    <t>-1.788 to 0.7880</t>
  </si>
  <si>
    <t>-1.687 to 0.8888</t>
  </si>
  <si>
    <t>-1.677 to 0.8994</t>
  </si>
  <si>
    <t>-1.733 to 0.8431</t>
  </si>
  <si>
    <t>-1.301 to 1.275</t>
  </si>
  <si>
    <t>  Row 14</t>
  </si>
  <si>
    <t>-1.733 to 0.8435</t>
  </si>
  <si>
    <t>-1.870 to 0.7064</t>
  </si>
  <si>
    <t>-1.691 to 0.8854</t>
  </si>
  <si>
    <t>-1.742 to 0.8337</t>
  </si>
  <si>
    <t>-1.758 to 0.8183</t>
  </si>
  <si>
    <t>-1.320 to 1.256</t>
  </si>
  <si>
    <t>  Row 15</t>
  </si>
  <si>
    <t>0.3620 to 2.938</t>
  </si>
  <si>
    <t>-1.054 to 1.522</t>
  </si>
  <si>
    <t>-0.3944 to 2.182</t>
  </si>
  <si>
    <t>-0.4479 to 2.128</t>
  </si>
  <si>
    <t>-0.6455 to 1.931</t>
  </si>
  <si>
    <t>-0.9608 to 1.615</t>
  </si>
  <si>
    <t>  Row 16</t>
  </si>
  <si>
    <t>0.7607 to 3.337</t>
  </si>
  <si>
    <t>***</t>
  </si>
  <si>
    <t>-1.694 to 0.8823</t>
  </si>
  <si>
    <t>-0.01266 to 2.563</t>
  </si>
  <si>
    <t>-1.310 to 1.266</t>
  </si>
  <si>
    <t>-1.334 to 1.242</t>
  </si>
  <si>
    <t>-1.231 to 1.345</t>
  </si>
  <si>
    <t>  Row 17</t>
  </si>
  <si>
    <t>4.053 to 6.629</t>
  </si>
  <si>
    <t>-0.5591 to 2.017</t>
  </si>
  <si>
    <t>-0.9464 to 1.630</t>
  </si>
  <si>
    <t>1.896 to 4.472</t>
  </si>
  <si>
    <t>1.216 to 3.792</t>
  </si>
  <si>
    <t>1.037 to 3.613</t>
  </si>
  <si>
    <t>  Row 18</t>
  </si>
  <si>
    <t>-1.409 to 1.167</t>
  </si>
  <si>
    <t>-1.606 to 0.9696</t>
  </si>
  <si>
    <t>-1.773 to 0.8033</t>
  </si>
  <si>
    <t>-1.457 to 1.119</t>
  </si>
  <si>
    <t>-1.500 to 1.076</t>
  </si>
  <si>
    <t>-1.468 to 1.108</t>
  </si>
  <si>
    <t>  Row 19</t>
  </si>
  <si>
    <t>-0.5304 to 2.046</t>
  </si>
  <si>
    <t>-1.063 to 1.514</t>
  </si>
  <si>
    <t>-1.776 to 0.8004</t>
  </si>
  <si>
    <t>-0.4661 to 2.110</t>
  </si>
  <si>
    <t>-0.4841 to 2.092</t>
  </si>
  <si>
    <t>  Row 20</t>
  </si>
  <si>
    <t>-1.627 to 0.9493</t>
  </si>
  <si>
    <t>-1.665 to 0.9116</t>
  </si>
  <si>
    <t>-1.807 to 0.7694</t>
  </si>
  <si>
    <t>-1.505 to 1.071</t>
  </si>
  <si>
    <t>-1.535 to 1.041</t>
  </si>
  <si>
    <t>-1.070 to 1.506</t>
  </si>
  <si>
    <t>  Row 21</t>
  </si>
  <si>
    <t>-1.389 to 1.187</t>
  </si>
  <si>
    <t>-1.372 to 1.204</t>
  </si>
  <si>
    <t>-1.344 to 1.232</t>
  </si>
  <si>
    <t>-1.325 to 1.251</t>
  </si>
  <si>
    <t>-1.413 to 1.164</t>
  </si>
  <si>
    <t>-0.9050 to 1.671</t>
  </si>
  <si>
    <t>  Row 22</t>
  </si>
  <si>
    <t>-1.181 to 1.395</t>
  </si>
  <si>
    <t>-0.9242 to 1.652</t>
  </si>
  <si>
    <t>-1.286 to 1.290</t>
  </si>
  <si>
    <t>-1.240 to 1.336</t>
  </si>
  <si>
    <t>-1.366 to 1.210</t>
  </si>
  <si>
    <t>-0.9612 to 1.615</t>
  </si>
  <si>
    <t>  Row 23</t>
  </si>
  <si>
    <t>-1.456 to 1.120</t>
  </si>
  <si>
    <t>-1.640 to 0.9363</t>
  </si>
  <si>
    <t>-1.375 to 1.201</t>
  </si>
  <si>
    <t>-1.350 to 1.226</t>
  </si>
  <si>
    <t>-1.388 to 1.188</t>
  </si>
  <si>
    <t>-0.8647 to 1.711</t>
  </si>
  <si>
    <t>  Row 24</t>
  </si>
  <si>
    <t>21.11 to 23.69</t>
  </si>
  <si>
    <t>16.43 to 19.01</t>
  </si>
  <si>
    <t>16.28 to 18.86</t>
  </si>
  <si>
    <t>20.06 to 22.64</t>
  </si>
  <si>
    <t>18.04 to 20.61</t>
  </si>
  <si>
    <t>16.68 to 19.26</t>
  </si>
  <si>
    <t>  Row 25</t>
  </si>
  <si>
    <t>17.81 to 20.39</t>
  </si>
  <si>
    <t>-1.081 to 1.495</t>
  </si>
  <si>
    <t>-1.156 to 1.420</t>
  </si>
  <si>
    <t>3.169 to 5.746</t>
  </si>
  <si>
    <t>0.6212 to 3.197</t>
  </si>
  <si>
    <t>-0.1391 to 2.437</t>
  </si>
  <si>
    <t>  Row 26</t>
  </si>
  <si>
    <t>2.193 to 4.769</t>
  </si>
  <si>
    <t>-1.539 to 1.037</t>
  </si>
  <si>
    <t>-0.8057 to 1.770</t>
  </si>
  <si>
    <t>-1.309 to 1.267</t>
  </si>
  <si>
    <t>-1.348 to 1.228</t>
  </si>
  <si>
    <t>1.156 to 3.732</t>
  </si>
  <si>
    <t>  Row 27</t>
  </si>
  <si>
    <t>-2.047 to 0.8390</t>
  </si>
  <si>
    <t>-1.104 to 1.477</t>
  </si>
  <si>
    <t>-1.296 to 1.285</t>
  </si>
  <si>
    <t>-1.227 to 1.355</t>
  </si>
  <si>
    <t>-1.314 to 1.268</t>
  </si>
  <si>
    <t>6.438 to 9.019</t>
  </si>
  <si>
    <t>  Row 28</t>
  </si>
  <si>
    <t>45.31 to 47.88</t>
  </si>
  <si>
    <t>-1.722 to 0.8543</t>
  </si>
  <si>
    <t>-0.6913 to 1.885</t>
  </si>
  <si>
    <t>-1.347 to 1.230</t>
  </si>
  <si>
    <t>-1.396 to 1.180</t>
  </si>
  <si>
    <t>-1.473 to 1.103</t>
  </si>
  <si>
    <t>-1.071 to 1.505</t>
  </si>
  <si>
    <t>-1.296 to 1.280</t>
  </si>
  <si>
    <t>-0.7133 to 1.863</t>
  </si>
  <si>
    <t>-1.183 to 1.393</t>
  </si>
  <si>
    <t>-1.094 to 1.482</t>
  </si>
  <si>
    <t>-1.298 to 1.278</t>
  </si>
  <si>
    <t>Mean Diff.</t>
  </si>
  <si>
    <t>    WT TphK vs. No MFS</t>
  </si>
  <si>
    <t>-0.1915 to 0.1341</t>
  </si>
  <si>
    <r>
      <t>    TphK</t>
    </r>
    <r>
      <rPr>
        <vertAlign val="subscript"/>
        <sz val="12"/>
        <rFont val="Arial"/>
        <family val="2"/>
      </rPr>
      <t>PcaK_TM1</t>
    </r>
    <r>
      <rPr>
        <sz val="12"/>
        <rFont val="Arial"/>
        <family val="2"/>
      </rPr>
      <t> vs. No MFS</t>
    </r>
  </si>
  <si>
    <t>-0.2708 to 0.05477</t>
  </si>
  <si>
    <r>
      <t>    TphK</t>
    </r>
    <r>
      <rPr>
        <vertAlign val="subscript"/>
        <sz val="12"/>
        <rFont val="Arial"/>
        <family val="2"/>
      </rPr>
      <t>PcaK_TM4</t>
    </r>
    <r>
      <rPr>
        <sz val="12"/>
        <rFont val="Arial"/>
        <family val="2"/>
      </rPr>
      <t> vs. No MFS</t>
    </r>
  </si>
  <si>
    <t>-0.1591 to 0.1664</t>
  </si>
  <si>
    <r>
      <t>    TphK</t>
    </r>
    <r>
      <rPr>
        <vertAlign val="subscript"/>
        <sz val="12"/>
        <rFont val="Arial"/>
        <family val="2"/>
      </rPr>
      <t>PcaK_TM7</t>
    </r>
    <r>
      <rPr>
        <sz val="12"/>
        <rFont val="Arial"/>
        <family val="2"/>
      </rPr>
      <t> vs. No MFS</t>
    </r>
  </si>
  <si>
    <t>-0.1832 to 0.1423</t>
  </si>
  <si>
    <r>
      <t>    TphK</t>
    </r>
    <r>
      <rPr>
        <vertAlign val="subscript"/>
        <sz val="12"/>
        <rFont val="Arial"/>
        <family val="2"/>
      </rPr>
      <t>PcaK_TM10</t>
    </r>
    <r>
      <rPr>
        <sz val="12"/>
        <rFont val="Arial"/>
        <family val="2"/>
      </rPr>
      <t> vs. No MFS</t>
    </r>
  </si>
  <si>
    <t>-0.2646 to 0.06093</t>
  </si>
  <si>
    <r>
      <t>    TphK</t>
    </r>
    <r>
      <rPr>
        <vertAlign val="subscript"/>
        <sz val="12"/>
        <rFont val="Arial"/>
        <family val="2"/>
      </rPr>
      <t>PcaK_All</t>
    </r>
    <r>
      <rPr>
        <sz val="12"/>
        <rFont val="Arial"/>
        <family val="2"/>
      </rPr>
      <t> vs. No MFS</t>
    </r>
  </si>
  <si>
    <t>-0.2425 to 0.08300</t>
  </si>
  <si>
    <t>0.6772 to 1.003</t>
  </si>
  <si>
    <t>-0.2927 to 0.03279</t>
  </si>
  <si>
    <t>-0.1981 to 0.1274</t>
  </si>
  <si>
    <t>-0.1594 to 0.1661</t>
  </si>
  <si>
    <t>-0.2977 to 0.02778</t>
  </si>
  <si>
    <t>-0.3333 to -0.007757</t>
  </si>
  <si>
    <t>*</t>
  </si>
  <si>
    <t>-0.1858 to 0.1397</t>
  </si>
  <si>
    <t>-0.2693 to 0.05621</t>
  </si>
  <si>
    <t>-0.07878 to 0.2468</t>
  </si>
  <si>
    <t>-0.1405 to 0.1850</t>
  </si>
  <si>
    <t>-0.3867 to -0.06118</t>
  </si>
  <si>
    <t>-0.2631 to 0.06247</t>
  </si>
  <si>
    <t>-0.1466 to 0.1789</t>
  </si>
  <si>
    <t>-0.2264 to 0.09909</t>
  </si>
  <si>
    <t>0.01110 to 0.3366</t>
  </si>
  <si>
    <t>-0.1036 to 0.2219</t>
  </si>
  <si>
    <t>-0.07130 to 0.2542</t>
  </si>
  <si>
    <t>0.06152 to 0.3871</t>
  </si>
  <si>
    <t>-0.2992 to 0.02630</t>
  </si>
  <si>
    <t>-0.2778 to 0.04775</t>
  </si>
  <si>
    <t>-0.04978 to 0.2757</t>
  </si>
  <si>
    <t>-0.1358 to 0.1897</t>
  </si>
  <si>
    <t>-0.1821 to 0.1434</t>
  </si>
  <si>
    <t>-0.03195 to 0.2936</t>
  </si>
  <si>
    <t>-0.2422 to 0.08329</t>
  </si>
  <si>
    <t>-0.3184 to 0.007096</t>
  </si>
  <si>
    <t>-0.04856 to 0.2770</t>
  </si>
  <si>
    <t>-0.08785 to 0.2377</t>
  </si>
  <si>
    <t>-0.1807 to 0.1448</t>
  </si>
  <si>
    <t>-0.01082 to 0.3147</t>
  </si>
  <si>
    <t>-0.4012 to -0.07571</t>
  </si>
  <si>
    <t>-0.3093 to 0.01625</t>
  </si>
  <si>
    <t>-0.1406 to 0.1849</t>
  </si>
  <si>
    <t>-0.2240 to 0.1016</t>
  </si>
  <si>
    <t>-0.3140 to 0.01153</t>
  </si>
  <si>
    <t>-0.1053 to 0.2203</t>
  </si>
  <si>
    <t>-0.2433 to 0.08218</t>
  </si>
  <si>
    <t>-0.2021 to 0.1234</t>
  </si>
  <si>
    <t>-0.2383 to 0.08728</t>
  </si>
  <si>
    <t>-0.1371 to 0.1884</t>
  </si>
  <si>
    <t>-0.1661 to 0.1594</t>
  </si>
  <si>
    <t>-0.02956 to 0.2960</t>
  </si>
  <si>
    <t>-0.2820 to 0.04354</t>
  </si>
  <si>
    <t>-0.2604 to 0.06518</t>
  </si>
  <si>
    <t>-0.2905 to 0.03506</t>
  </si>
  <si>
    <t>-0.1549 to 0.1706</t>
  </si>
  <si>
    <t>-0.2111 to 0.1144</t>
  </si>
  <si>
    <t>-0.06305 to 0.2625</t>
  </si>
  <si>
    <t>-0.2801 to 0.04539</t>
  </si>
  <si>
    <t>-0.1853 to 0.1402</t>
  </si>
  <si>
    <t>-0.2525 to 0.07299</t>
  </si>
  <si>
    <t>-0.1031 to 0.2225</t>
  </si>
  <si>
    <t>-0.3002 to 0.02534</t>
  </si>
  <si>
    <t>-0.06375 to 0.2618</t>
  </si>
  <si>
    <t>-0.2819 to 0.04364</t>
  </si>
  <si>
    <t>-0.2168 to 0.1087</t>
  </si>
  <si>
    <t>-0.2829 to 0.04266</t>
  </si>
  <si>
    <t>-0.1374 to 0.1882</t>
  </si>
  <si>
    <t>-0.1344 to 0.1911</t>
  </si>
  <si>
    <t>-0.03340 to 0.2921</t>
  </si>
  <si>
    <t>0.2815 to 0.6070</t>
  </si>
  <si>
    <t>-0.1788 to 0.1467</t>
  </si>
  <si>
    <t>-0.1994 to 0.1261</t>
  </si>
  <si>
    <t>-0.1413 to 0.1842</t>
  </si>
  <si>
    <t>-0.02298 to 0.3025</t>
  </si>
  <si>
    <t>0.1741 to 0.4996</t>
  </si>
  <si>
    <t>-0.3538 to -0.02831</t>
  </si>
  <si>
    <t>-0.3990 to -0.07351</t>
  </si>
  <si>
    <t>-0.4006 to -0.07508</t>
  </si>
  <si>
    <t>-0.1214 to 0.2042</t>
  </si>
  <si>
    <t>-0.3973 to -0.07175</t>
  </si>
  <si>
    <t>-0.1380 to 0.1875</t>
  </si>
  <si>
    <t>-0.2121 to 0.1134</t>
  </si>
  <si>
    <t>-0.2330 to 0.09250</t>
  </si>
  <si>
    <t>-0.2133 to 0.1122</t>
  </si>
  <si>
    <t>-0.1451 to 0.1805</t>
  </si>
  <si>
    <t>-0.2175 to 0.1080</t>
  </si>
  <si>
    <t>0.1370 to 0.4626</t>
  </si>
  <si>
    <t>0.05028 to 0.3758</t>
  </si>
  <si>
    <t>-0.2481 to 0.07741</t>
  </si>
  <si>
    <t>-0.1581 to 0.1674</t>
  </si>
  <si>
    <t>-0.1342 to 0.1914</t>
  </si>
  <si>
    <t>-0.2469 to 0.07858</t>
  </si>
  <si>
    <t>0.1177 to 0.4432</t>
  </si>
  <si>
    <t>-0.2619 to 0.06359</t>
  </si>
  <si>
    <t>-0.1922 to 0.1333</t>
  </si>
  <si>
    <t>-0.1182 to 0.2073</t>
  </si>
  <si>
    <t>-0.09795 to 0.2276</t>
  </si>
  <si>
    <t>-0.1415 to 0.1840</t>
  </si>
  <si>
    <t>0.02472 to 0.3503</t>
  </si>
  <si>
    <t>0.01982 to 0.3453</t>
  </si>
  <si>
    <t>-0.3170 to 0.008490</t>
  </si>
  <si>
    <t>-0.06633 to 0.2592</t>
  </si>
  <si>
    <t>-0.2433 to 0.08222</t>
  </si>
  <si>
    <t>-0.2478 to 0.07774</t>
  </si>
  <si>
    <t>0.1106 to 0.4361</t>
  </si>
  <si>
    <t>-0.2962 to 0.02935</t>
  </si>
  <si>
    <t>-0.2592 to 0.06631</t>
  </si>
  <si>
    <t>-0.1626 to 0.1629</t>
  </si>
  <si>
    <t>-0.1167 to 0.2088</t>
  </si>
  <si>
    <t>-0.2045 to 0.1210</t>
  </si>
  <si>
    <t>-0.01071 to 0.3148</t>
  </si>
  <si>
    <t>0.2670 to 0.5925</t>
  </si>
  <si>
    <t>-0.2052 to 0.1203</t>
  </si>
  <si>
    <t>-0.04824 to 0.2773</t>
  </si>
  <si>
    <t>-0.1158 to 0.2097</t>
  </si>
  <si>
    <t>-0.1515 to 0.1741</t>
  </si>
  <si>
    <t>-0.1651 to 0.1605</t>
  </si>
  <si>
    <t>-0.2006 to 0.1250</t>
  </si>
  <si>
    <t>-0.1064 to 0.2191</t>
  </si>
  <si>
    <t>0.01578 to 0.3413</t>
  </si>
  <si>
    <t>-0.06927 to 0.2563</t>
  </si>
  <si>
    <t>-0.1044 to 0.2212</t>
  </si>
  <si>
    <t>0.05223 to 0.3778</t>
  </si>
  <si>
    <t>-0.3916 to -0.06611</t>
  </si>
  <si>
    <t>-0.2602 to 0.06533</t>
  </si>
  <si>
    <t>-0.1135 to 0.2120</t>
  </si>
  <si>
    <t>-0.1415 to 0.1841</t>
  </si>
  <si>
    <t>-0.1819 to 0.1437</t>
  </si>
  <si>
    <t>-0.001118 to 0.3244</t>
  </si>
  <si>
    <t>-0.2755 to 0.04999</t>
  </si>
  <si>
    <t>-0.2135 to 0.1121</t>
  </si>
  <si>
    <t>-0.1045 to 0.2211</t>
  </si>
  <si>
    <t>-0.1302 to 0.1953</t>
  </si>
  <si>
    <t>-0.1445 to 0.1810</t>
  </si>
  <si>
    <t>-0.03844 to 0.2871</t>
  </si>
  <si>
    <t>-0.2434 to 0.08213</t>
  </si>
  <si>
    <t>-0.1880 to 0.1375</t>
  </si>
  <si>
    <t>-0.02099 to 0.3045</t>
  </si>
  <si>
    <t>-0.1075 to 0.2180</t>
  </si>
  <si>
    <t>-0.1642 to 0.1613</t>
  </si>
  <si>
    <t>-0.01942 to 0.3061</t>
  </si>
  <si>
    <t>-0.2294 to 0.09617</t>
  </si>
  <si>
    <t>-0.1849 to 0.1406</t>
  </si>
  <si>
    <t>-0.01889 to 0.3066</t>
  </si>
  <si>
    <t>-0.1237 to 0.2018</t>
  </si>
  <si>
    <t>-0.01731 to 0.3082</t>
  </si>
  <si>
    <t>-0.2555 to 0.07007</t>
  </si>
  <si>
    <t>-0.2602 to 0.06534</t>
  </si>
  <si>
    <t>-0.1463 to 0.1792</t>
  </si>
  <si>
    <t>-0.1097 to 0.2158</t>
  </si>
  <si>
    <t>-0.1874 to 0.1381</t>
  </si>
  <si>
    <t>-0.01848 to 0.3070</t>
  </si>
  <si>
    <t>-0.3176 to 0.007943</t>
  </si>
  <si>
    <t>-0.2494 to 0.07609</t>
  </si>
  <si>
    <t>-0.1456 to 0.1799</t>
  </si>
  <si>
    <t>-0.1513 to 0.1742</t>
  </si>
  <si>
    <t>-0.2048 to 0.1207</t>
  </si>
  <si>
    <t>-0.03430 to 0.2912</t>
  </si>
  <si>
    <t>-0.2786 to 0.04694</t>
  </si>
  <si>
    <t>-0.2313 to 0.09428</t>
  </si>
  <si>
    <t>-0.03907 to 0.2865</t>
  </si>
  <si>
    <t>-0.08407 to 0.2415</t>
  </si>
  <si>
    <t>-0.1656 to 0.1600</t>
  </si>
  <si>
    <t>-0.04201 to 0.2835</t>
  </si>
  <si>
    <t>  P2</t>
  </si>
  <si>
    <t>  P3</t>
  </si>
  <si>
    <t>  P4</t>
  </si>
  <si>
    <t>  P5</t>
  </si>
  <si>
    <t>  P6</t>
  </si>
  <si>
    <t>  P7</t>
  </si>
  <si>
    <t>  P8</t>
  </si>
  <si>
    <t>  P9</t>
  </si>
  <si>
    <t>  P10</t>
  </si>
  <si>
    <t>  P11</t>
  </si>
  <si>
    <t>  P12</t>
  </si>
  <si>
    <t>  P13</t>
  </si>
  <si>
    <t>  P14</t>
  </si>
  <si>
    <t>  P15</t>
  </si>
  <si>
    <t>  P16</t>
  </si>
  <si>
    <t>  P17</t>
  </si>
  <si>
    <t>  P18</t>
  </si>
  <si>
    <t>  P19</t>
  </si>
  <si>
    <t>  P20</t>
  </si>
  <si>
    <t>  P21</t>
  </si>
  <si>
    <t xml:space="preserve"> P22</t>
  </si>
  <si>
    <t>  P23</t>
  </si>
  <si>
    <t>  P24</t>
  </si>
  <si>
    <t>  P25</t>
  </si>
  <si>
    <t>  P26</t>
  </si>
  <si>
    <t>  P27</t>
  </si>
  <si>
    <t>  P28</t>
  </si>
  <si>
    <t>  P29</t>
  </si>
  <si>
    <t>Table of Contents:</t>
  </si>
  <si>
    <r>
      <t xml:space="preserve">Table S6 – PcaK Chimera raw data and processing for </t>
    </r>
    <r>
      <rPr>
        <b/>
        <sz val="11"/>
        <color theme="1"/>
        <rFont val="Calibri"/>
        <family val="2"/>
      </rPr>
      <t>Fig. 5A</t>
    </r>
  </si>
  <si>
    <r>
      <t xml:space="preserve">Table S7 – 2-way anova statistical analysis of data for </t>
    </r>
    <r>
      <rPr>
        <b/>
        <sz val="11"/>
        <color theme="1"/>
        <rFont val="Calibri"/>
        <family val="2"/>
      </rPr>
      <t>Fig. 4B &amp; 5A</t>
    </r>
  </si>
  <si>
    <r>
      <t xml:space="preserve">Table S8 – TphK Chimera raw data and processing for </t>
    </r>
    <r>
      <rPr>
        <b/>
        <sz val="11"/>
        <color theme="1"/>
        <rFont val="Calibri"/>
        <family val="2"/>
      </rPr>
      <t>Fig. 4A &amp; 5C</t>
    </r>
    <r>
      <rPr>
        <sz val="11"/>
        <color theme="1"/>
        <rFont val="Calibri"/>
        <family val="2"/>
      </rPr>
      <t xml:space="preserve"> </t>
    </r>
  </si>
  <si>
    <r>
      <t xml:space="preserve">Table S9 – 2-way anova statistical analysis of data for </t>
    </r>
    <r>
      <rPr>
        <b/>
        <sz val="11"/>
        <color theme="1"/>
        <rFont val="Calibri"/>
        <family val="2"/>
      </rPr>
      <t>Fig. 4A &amp; 5C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</si>
</sst>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2"/>
      <name val="Arial"/>
      <family val="2"/>
    </font>
    <font>
      <vertAlign val="subscript"/>
      <sz val="12"/>
      <name val="Arial"/>
      <family val="2"/>
    </font>
    <font>
      <b/>
      <sz val="12"/>
      <color theme="1"/>
      <name val="Aptos Narrow"/>
      <scheme val="minor"/>
    </font>
    <font>
      <i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justify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5683B-BBBE-094A-808B-D5A9492B640C}">
  <dimension ref="A1:A5"/>
  <sheetViews>
    <sheetView workbookViewId="0">
      <selection activeCell="A5" sqref="A5"/>
    </sheetView>
  </sheetViews>
  <sheetFormatPr baseColWidth="10" defaultRowHeight="16" x14ac:dyDescent="0.2"/>
  <cols>
    <col min="1" max="1" width="49.33203125" customWidth="1"/>
  </cols>
  <sheetData>
    <row r="1" spans="1:1" x14ac:dyDescent="0.2">
      <c r="A1" s="21" t="s">
        <v>493</v>
      </c>
    </row>
    <row r="2" spans="1:1" x14ac:dyDescent="0.2">
      <c r="A2" s="24" t="s">
        <v>494</v>
      </c>
    </row>
    <row r="3" spans="1:1" ht="17" customHeight="1" x14ac:dyDescent="0.2">
      <c r="A3" s="24" t="s">
        <v>495</v>
      </c>
    </row>
    <row r="4" spans="1:1" ht="17" customHeight="1" x14ac:dyDescent="0.2">
      <c r="A4" s="24" t="s">
        <v>496</v>
      </c>
    </row>
    <row r="5" spans="1:1" ht="18" customHeight="1" x14ac:dyDescent="0.2">
      <c r="A5" s="24" t="s">
        <v>497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21560-056D-FE4E-8394-6B0A96FCF061}">
  <dimension ref="A1:BD129"/>
  <sheetViews>
    <sheetView topLeftCell="E28" zoomScale="75" zoomScaleNormal="106" workbookViewId="0">
      <selection activeCell="Y74" sqref="Y74"/>
    </sheetView>
  </sheetViews>
  <sheetFormatPr baseColWidth="10" defaultRowHeight="16" x14ac:dyDescent="0.2"/>
  <cols>
    <col min="30" max="30" width="12.1640625" bestFit="1" customWidth="1"/>
  </cols>
  <sheetData>
    <row r="1" spans="1:36" x14ac:dyDescent="0.2">
      <c r="B1" s="25" t="s">
        <v>12</v>
      </c>
      <c r="C1" s="25"/>
      <c r="D1" s="25"/>
      <c r="E1" s="25" t="s">
        <v>0</v>
      </c>
      <c r="F1" s="25"/>
      <c r="G1" s="25"/>
      <c r="H1" s="25" t="s">
        <v>13</v>
      </c>
      <c r="I1" s="25"/>
      <c r="J1" s="25"/>
      <c r="K1" s="25" t="s">
        <v>14</v>
      </c>
      <c r="L1" s="25"/>
      <c r="M1" s="25"/>
      <c r="N1" s="25" t="s">
        <v>15</v>
      </c>
      <c r="O1" s="25"/>
      <c r="P1" s="25"/>
      <c r="Q1" s="25" t="s">
        <v>16</v>
      </c>
      <c r="R1" s="25"/>
      <c r="S1" s="25"/>
      <c r="T1" s="26" t="s">
        <v>1</v>
      </c>
      <c r="U1" s="26"/>
      <c r="V1" s="26"/>
      <c r="W1" s="1"/>
      <c r="X1" s="26"/>
      <c r="Y1" s="26"/>
      <c r="Z1" s="26"/>
      <c r="AA1" s="26"/>
      <c r="AB1" s="26"/>
      <c r="AC1" s="26"/>
      <c r="AD1" s="26"/>
      <c r="AE1" s="26"/>
      <c r="AF1" s="26"/>
      <c r="AH1" s="25"/>
      <c r="AI1" s="25"/>
      <c r="AJ1" s="25"/>
    </row>
    <row r="2" spans="1:36" x14ac:dyDescent="0.2">
      <c r="A2">
        <v>1</v>
      </c>
      <c r="B2" s="1">
        <v>565.54</v>
      </c>
      <c r="C2" s="1">
        <v>623.26</v>
      </c>
      <c r="D2" s="1">
        <v>602.19000000000005</v>
      </c>
      <c r="E2" s="1">
        <v>956.94</v>
      </c>
      <c r="F2" s="1">
        <v>1037.48</v>
      </c>
      <c r="G2" s="1">
        <v>1119.22</v>
      </c>
      <c r="H2" s="1">
        <v>1005.39</v>
      </c>
      <c r="I2" s="1">
        <v>1079.71</v>
      </c>
      <c r="J2" s="1">
        <v>1028.3900000000001</v>
      </c>
      <c r="K2" s="1">
        <v>884.27</v>
      </c>
      <c r="L2" s="1">
        <v>901.22</v>
      </c>
      <c r="M2" s="1">
        <v>851.09</v>
      </c>
      <c r="N2" s="1">
        <v>788.77</v>
      </c>
      <c r="O2" s="1">
        <v>838.24</v>
      </c>
      <c r="P2" s="1">
        <v>837.63</v>
      </c>
      <c r="Q2" s="1">
        <v>853.4</v>
      </c>
      <c r="R2" s="1">
        <v>906.19</v>
      </c>
      <c r="S2" s="1">
        <v>840.46</v>
      </c>
      <c r="T2" s="1">
        <v>885.05</v>
      </c>
      <c r="U2" s="1">
        <v>904.47</v>
      </c>
      <c r="V2" s="1">
        <v>907.48</v>
      </c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 x14ac:dyDescent="0.2">
      <c r="A3">
        <v>2</v>
      </c>
      <c r="B3" s="1">
        <v>2441.65</v>
      </c>
      <c r="C3" s="1">
        <v>2213.96</v>
      </c>
      <c r="D3" s="1">
        <v>2298.5300000000002</v>
      </c>
      <c r="E3" s="1">
        <v>36664.800000000003</v>
      </c>
      <c r="F3" s="1">
        <v>38879.53</v>
      </c>
      <c r="G3" s="1">
        <v>33244.19</v>
      </c>
      <c r="H3" s="1">
        <v>11988.99</v>
      </c>
      <c r="I3" s="1">
        <v>11399.85</v>
      </c>
      <c r="J3" s="1">
        <v>12334.06</v>
      </c>
      <c r="K3" s="1">
        <v>4882.2</v>
      </c>
      <c r="L3" s="1">
        <v>5004.6899999999996</v>
      </c>
      <c r="M3" s="1">
        <v>4758.88</v>
      </c>
      <c r="N3" s="1">
        <v>5198.16</v>
      </c>
      <c r="O3" s="1">
        <v>5073.49</v>
      </c>
      <c r="P3" s="1">
        <v>5510.61</v>
      </c>
      <c r="Q3" s="1">
        <v>5450.75</v>
      </c>
      <c r="R3" s="1">
        <v>5184.7700000000004</v>
      </c>
      <c r="S3" s="1">
        <v>5187.33</v>
      </c>
      <c r="T3" s="1">
        <v>5076.1499999999996</v>
      </c>
      <c r="U3" s="1">
        <v>5181.18</v>
      </c>
      <c r="V3" s="1">
        <v>4769.26</v>
      </c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6" x14ac:dyDescent="0.2">
      <c r="A4">
        <v>3</v>
      </c>
      <c r="B4" s="1">
        <v>980.08</v>
      </c>
      <c r="C4" s="1">
        <v>1047.05</v>
      </c>
      <c r="D4" s="1">
        <v>951.9</v>
      </c>
      <c r="E4" s="1">
        <v>14594.88</v>
      </c>
      <c r="F4" s="1">
        <v>14657.19</v>
      </c>
      <c r="G4" s="1">
        <v>16779.22</v>
      </c>
      <c r="H4" s="1">
        <v>1431.37</v>
      </c>
      <c r="I4" s="1">
        <v>1551.84</v>
      </c>
      <c r="J4" s="1">
        <v>1510.9</v>
      </c>
      <c r="K4" s="1">
        <v>2325.98</v>
      </c>
      <c r="L4" s="1">
        <v>2447.19</v>
      </c>
      <c r="M4" s="1">
        <v>2503.9299999999998</v>
      </c>
      <c r="N4" s="1">
        <v>1028.72</v>
      </c>
      <c r="O4" s="1">
        <v>1100.2</v>
      </c>
      <c r="P4" s="1">
        <v>1047.47</v>
      </c>
      <c r="Q4" s="1">
        <v>1045.72</v>
      </c>
      <c r="R4" s="1">
        <v>1137.2</v>
      </c>
      <c r="S4" s="1">
        <v>1094.3599999999999</v>
      </c>
      <c r="T4" s="1">
        <v>2310.9699999999998</v>
      </c>
      <c r="U4" s="1">
        <v>1528.58</v>
      </c>
      <c r="V4" s="1">
        <v>1634.65</v>
      </c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6" x14ac:dyDescent="0.2">
      <c r="A5">
        <v>4</v>
      </c>
      <c r="B5" s="1">
        <v>974.05</v>
      </c>
      <c r="C5" s="1">
        <v>859.36</v>
      </c>
      <c r="D5" s="1">
        <v>858.89</v>
      </c>
      <c r="E5" s="1">
        <v>1378.14</v>
      </c>
      <c r="F5" s="1">
        <v>1361.53</v>
      </c>
      <c r="G5" s="1">
        <v>1450.81</v>
      </c>
      <c r="H5" s="1">
        <v>1141.3900000000001</v>
      </c>
      <c r="I5" s="1">
        <v>1128.02</v>
      </c>
      <c r="J5" s="1">
        <v>1194.03</v>
      </c>
      <c r="K5" s="1">
        <v>1173.8599999999999</v>
      </c>
      <c r="L5" s="1">
        <v>1101.92</v>
      </c>
      <c r="M5" s="1">
        <v>1183.3900000000001</v>
      </c>
      <c r="N5" s="1">
        <v>997.56</v>
      </c>
      <c r="O5" s="1">
        <v>909.54</v>
      </c>
      <c r="P5" s="1">
        <v>1040.8900000000001</v>
      </c>
      <c r="Q5" s="1">
        <v>1035.8900000000001</v>
      </c>
      <c r="R5" s="1">
        <v>1067.26</v>
      </c>
      <c r="S5" s="1">
        <v>1102.6199999999999</v>
      </c>
      <c r="T5" s="1">
        <v>1653.22</v>
      </c>
      <c r="U5" s="1">
        <v>1501.41</v>
      </c>
      <c r="V5" s="1">
        <v>1584.1</v>
      </c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6" x14ac:dyDescent="0.2">
      <c r="A6">
        <v>5</v>
      </c>
      <c r="B6" s="1">
        <v>763.34</v>
      </c>
      <c r="C6" s="1">
        <v>837.41</v>
      </c>
      <c r="D6" s="1">
        <v>867.64</v>
      </c>
      <c r="E6" s="1">
        <v>1216.22</v>
      </c>
      <c r="F6" s="1">
        <v>1182.9000000000001</v>
      </c>
      <c r="G6" s="1">
        <v>1155.28</v>
      </c>
      <c r="H6" s="1">
        <v>1199.8499999999999</v>
      </c>
      <c r="I6" s="1">
        <v>1077.72</v>
      </c>
      <c r="J6" s="1">
        <v>1072.1400000000001</v>
      </c>
      <c r="K6" s="1">
        <v>1067.29</v>
      </c>
      <c r="L6" s="1">
        <v>1018.12</v>
      </c>
      <c r="M6" s="1">
        <v>1055.52</v>
      </c>
      <c r="N6" s="1">
        <v>1019.05</v>
      </c>
      <c r="O6" s="1">
        <v>1000.7</v>
      </c>
      <c r="P6" s="1">
        <v>994.09</v>
      </c>
      <c r="Q6" s="1">
        <v>1070.08</v>
      </c>
      <c r="R6" s="1">
        <v>994.94</v>
      </c>
      <c r="S6" s="1">
        <v>993.65</v>
      </c>
      <c r="T6" s="1">
        <v>1532.17</v>
      </c>
      <c r="U6" s="1">
        <v>1514.14</v>
      </c>
      <c r="V6" s="1">
        <v>1399.05</v>
      </c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6" x14ac:dyDescent="0.2">
      <c r="A7">
        <v>6</v>
      </c>
      <c r="B7" s="1">
        <v>880.41</v>
      </c>
      <c r="C7" s="1">
        <v>888.44</v>
      </c>
      <c r="D7" s="1">
        <v>887.46</v>
      </c>
      <c r="E7" s="1">
        <v>1457.8</v>
      </c>
      <c r="F7" s="1">
        <v>1396.28</v>
      </c>
      <c r="G7" s="1">
        <v>1338.47</v>
      </c>
      <c r="H7" s="1">
        <v>1116.54</v>
      </c>
      <c r="I7" s="1">
        <v>1131.73</v>
      </c>
      <c r="J7" s="1">
        <v>1089.23</v>
      </c>
      <c r="K7" s="1">
        <v>1134.22</v>
      </c>
      <c r="L7" s="1">
        <v>1073.79</v>
      </c>
      <c r="M7" s="1">
        <v>1070.17</v>
      </c>
      <c r="N7" s="1">
        <v>981.45</v>
      </c>
      <c r="O7" s="1">
        <v>900.67</v>
      </c>
      <c r="P7" s="1">
        <v>961.24</v>
      </c>
      <c r="Q7" s="1">
        <v>1001.47</v>
      </c>
      <c r="R7" s="1">
        <v>957.87</v>
      </c>
      <c r="S7" s="1">
        <v>1002.92</v>
      </c>
      <c r="T7" s="1">
        <v>1430.65</v>
      </c>
      <c r="U7" s="1">
        <v>1315.51</v>
      </c>
      <c r="V7" s="1">
        <v>1268.6099999999999</v>
      </c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6" x14ac:dyDescent="0.2">
      <c r="A8">
        <v>7</v>
      </c>
      <c r="B8" s="1">
        <v>1019.09</v>
      </c>
      <c r="C8" s="1">
        <v>976.27</v>
      </c>
      <c r="D8" s="1">
        <v>914.02</v>
      </c>
      <c r="E8" s="1">
        <v>1592.93</v>
      </c>
      <c r="F8" s="1">
        <v>1439.78</v>
      </c>
      <c r="G8" s="1">
        <v>1428.1</v>
      </c>
      <c r="H8" s="1">
        <v>1041.79</v>
      </c>
      <c r="I8" s="1">
        <v>1073.83</v>
      </c>
      <c r="J8" s="1">
        <v>986.25</v>
      </c>
      <c r="K8" s="1">
        <v>1333.99</v>
      </c>
      <c r="L8" s="1">
        <v>1318.09</v>
      </c>
      <c r="M8" s="1">
        <v>1405.83</v>
      </c>
      <c r="N8" s="1">
        <v>906</v>
      </c>
      <c r="O8" s="1">
        <v>899.45</v>
      </c>
      <c r="P8" s="1">
        <v>885.15</v>
      </c>
      <c r="Q8" s="1">
        <v>905.45</v>
      </c>
      <c r="R8" s="1">
        <v>947.55</v>
      </c>
      <c r="S8" s="1">
        <v>897.29</v>
      </c>
      <c r="T8" s="1">
        <v>1225.02</v>
      </c>
      <c r="U8" s="1">
        <v>1194.79</v>
      </c>
      <c r="V8" s="1">
        <v>1209.8699999999999</v>
      </c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6" x14ac:dyDescent="0.2">
      <c r="A9">
        <v>8</v>
      </c>
      <c r="B9" s="1">
        <v>929.44</v>
      </c>
      <c r="C9" s="1">
        <v>969.42</v>
      </c>
      <c r="D9" s="1">
        <v>902.36</v>
      </c>
      <c r="E9" s="1">
        <v>1092.6199999999999</v>
      </c>
      <c r="F9" s="1">
        <v>1266.47</v>
      </c>
      <c r="G9" s="1">
        <v>1278.58</v>
      </c>
      <c r="H9" s="1">
        <v>1097.22</v>
      </c>
      <c r="I9" s="1">
        <v>1070.4100000000001</v>
      </c>
      <c r="J9" s="1">
        <v>1140.6400000000001</v>
      </c>
      <c r="K9" s="1">
        <v>1077.97</v>
      </c>
      <c r="L9" s="1">
        <v>1034.03</v>
      </c>
      <c r="M9" s="1">
        <v>1134.1199999999999</v>
      </c>
      <c r="N9" s="1">
        <v>992.13</v>
      </c>
      <c r="O9" s="1">
        <v>993.98</v>
      </c>
      <c r="P9" s="1">
        <v>1013.32</v>
      </c>
      <c r="Q9" s="1">
        <v>1032.78</v>
      </c>
      <c r="R9" s="1">
        <v>1041.94</v>
      </c>
      <c r="S9" s="1">
        <v>1024.8699999999999</v>
      </c>
      <c r="T9" s="1">
        <v>1387.93</v>
      </c>
      <c r="U9" s="1">
        <v>1491.53</v>
      </c>
      <c r="V9" s="1">
        <v>1496.42</v>
      </c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6" x14ac:dyDescent="0.2">
      <c r="A10">
        <v>9</v>
      </c>
      <c r="B10" s="1">
        <v>897.39</v>
      </c>
      <c r="C10" s="1">
        <v>944.73</v>
      </c>
      <c r="D10" s="1">
        <v>942.61</v>
      </c>
      <c r="E10" s="1">
        <v>1234.0999999999999</v>
      </c>
      <c r="F10" s="1">
        <v>1245.25</v>
      </c>
      <c r="G10" s="1">
        <v>1155.1099999999999</v>
      </c>
      <c r="H10" s="1">
        <v>1123.3499999999999</v>
      </c>
      <c r="I10" s="1">
        <v>1241.29</v>
      </c>
      <c r="J10" s="1">
        <v>1123.6500000000001</v>
      </c>
      <c r="K10" s="1">
        <v>1222.3499999999999</v>
      </c>
      <c r="L10" s="1">
        <v>1222.8800000000001</v>
      </c>
      <c r="M10" s="1">
        <v>1170.6600000000001</v>
      </c>
      <c r="N10" s="1">
        <v>1045.97</v>
      </c>
      <c r="O10" s="1">
        <v>1041.3599999999999</v>
      </c>
      <c r="P10" s="1">
        <v>997.44</v>
      </c>
      <c r="Q10" s="1">
        <v>1061.9100000000001</v>
      </c>
      <c r="R10" s="1">
        <v>1102.46</v>
      </c>
      <c r="S10" s="1">
        <v>1044.67</v>
      </c>
      <c r="T10" s="1">
        <v>1459.6</v>
      </c>
      <c r="U10" s="1">
        <v>1495.54</v>
      </c>
      <c r="V10" s="1">
        <v>1492.16</v>
      </c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6" x14ac:dyDescent="0.2">
      <c r="A11">
        <v>10</v>
      </c>
      <c r="B11" s="1">
        <v>937.44</v>
      </c>
      <c r="C11" s="1">
        <v>950.28</v>
      </c>
      <c r="D11" s="1">
        <v>958.28</v>
      </c>
      <c r="E11" s="1">
        <v>1288.5</v>
      </c>
      <c r="F11" s="1">
        <v>1292.0999999999999</v>
      </c>
      <c r="G11" s="1">
        <v>1200.23</v>
      </c>
      <c r="H11" s="1">
        <v>1110.92</v>
      </c>
      <c r="I11" s="1">
        <v>1149.46</v>
      </c>
      <c r="J11" s="1">
        <v>1141.83</v>
      </c>
      <c r="K11" s="1">
        <v>1203.07</v>
      </c>
      <c r="L11" s="1">
        <v>1100.02</v>
      </c>
      <c r="M11" s="1">
        <v>1108.94</v>
      </c>
      <c r="N11" s="1">
        <v>1016.93</v>
      </c>
      <c r="O11" s="1">
        <v>1013.62</v>
      </c>
      <c r="P11" s="1">
        <v>1042</v>
      </c>
      <c r="Q11" s="1">
        <v>1030.96</v>
      </c>
      <c r="R11" s="1">
        <v>1025.56</v>
      </c>
      <c r="S11" s="1">
        <v>1041.6199999999999</v>
      </c>
      <c r="T11" s="1">
        <v>1463.64</v>
      </c>
      <c r="U11" s="1">
        <v>1354.9</v>
      </c>
      <c r="V11" s="1">
        <v>1375.17</v>
      </c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6" x14ac:dyDescent="0.2">
      <c r="A12">
        <v>11</v>
      </c>
      <c r="B12" s="1">
        <v>945.19</v>
      </c>
      <c r="C12" s="1">
        <v>979.01</v>
      </c>
      <c r="D12" s="1">
        <v>930.84</v>
      </c>
      <c r="E12" s="1">
        <v>1373.03</v>
      </c>
      <c r="F12" s="1">
        <v>1326.85</v>
      </c>
      <c r="G12" s="1">
        <v>1436.56</v>
      </c>
      <c r="H12" s="1">
        <v>1141.72</v>
      </c>
      <c r="I12" s="1">
        <v>1206.42</v>
      </c>
      <c r="J12" s="1">
        <v>1017.68</v>
      </c>
      <c r="K12" s="1">
        <v>1053.02</v>
      </c>
      <c r="L12" s="1">
        <v>1048.2</v>
      </c>
      <c r="M12" s="1">
        <v>1007.86</v>
      </c>
      <c r="N12" s="1">
        <v>975.05</v>
      </c>
      <c r="O12" s="1">
        <v>1005.49</v>
      </c>
      <c r="P12" s="1">
        <v>1000.88</v>
      </c>
      <c r="Q12" s="1">
        <v>996.98</v>
      </c>
      <c r="R12" s="1">
        <v>1061.52</v>
      </c>
      <c r="S12" s="1">
        <v>1015.33</v>
      </c>
      <c r="T12" s="1">
        <v>1368.38</v>
      </c>
      <c r="U12" s="1">
        <v>1289.95</v>
      </c>
      <c r="V12" s="1">
        <v>1334.76</v>
      </c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6" x14ac:dyDescent="0.2">
      <c r="A13">
        <v>12</v>
      </c>
      <c r="B13" s="1">
        <v>894.22</v>
      </c>
      <c r="C13" s="1">
        <v>935.77</v>
      </c>
      <c r="D13" s="1">
        <v>878.38</v>
      </c>
      <c r="E13" s="1">
        <v>1209.1099999999999</v>
      </c>
      <c r="F13" s="1">
        <v>1493.03</v>
      </c>
      <c r="G13" s="1">
        <v>1134.03</v>
      </c>
      <c r="H13" s="1">
        <v>1187.26</v>
      </c>
      <c r="I13" s="1">
        <v>1193.1600000000001</v>
      </c>
      <c r="J13" s="1">
        <v>1130.98</v>
      </c>
      <c r="K13" s="1">
        <v>1199.8900000000001</v>
      </c>
      <c r="L13" s="1">
        <v>1129.1099999999999</v>
      </c>
      <c r="M13" s="1">
        <v>1206.5899999999999</v>
      </c>
      <c r="N13" s="1">
        <v>1034.1300000000001</v>
      </c>
      <c r="O13" s="1">
        <v>1044.06</v>
      </c>
      <c r="P13" s="1">
        <v>1052.44</v>
      </c>
      <c r="Q13" s="1">
        <v>1070.3499999999999</v>
      </c>
      <c r="R13" s="1">
        <v>1031.99</v>
      </c>
      <c r="S13" s="1">
        <v>1090.6500000000001</v>
      </c>
      <c r="T13" s="1">
        <v>1480.08</v>
      </c>
      <c r="U13" s="1">
        <v>1437.9</v>
      </c>
      <c r="V13" s="1">
        <v>1405.4</v>
      </c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6" x14ac:dyDescent="0.2">
      <c r="A14">
        <v>13</v>
      </c>
      <c r="B14" s="1">
        <v>957.98</v>
      </c>
      <c r="C14" s="1">
        <v>1014.54</v>
      </c>
      <c r="D14" s="1">
        <v>890.07</v>
      </c>
      <c r="E14" s="1">
        <v>1456.71</v>
      </c>
      <c r="F14" s="1">
        <v>1131.3</v>
      </c>
      <c r="G14" s="1">
        <v>1276.45</v>
      </c>
      <c r="H14" s="1">
        <v>1099.74</v>
      </c>
      <c r="I14" s="1">
        <v>1206.17</v>
      </c>
      <c r="J14" s="1">
        <v>1119.55</v>
      </c>
      <c r="K14" s="1">
        <v>1078.75</v>
      </c>
      <c r="L14" s="1">
        <v>1046.82</v>
      </c>
      <c r="M14" s="1">
        <v>1038.9000000000001</v>
      </c>
      <c r="N14" s="1">
        <v>1006.41</v>
      </c>
      <c r="O14" s="1">
        <v>978.85</v>
      </c>
      <c r="P14" s="1">
        <v>996.91</v>
      </c>
      <c r="Q14" s="1">
        <v>1033.94</v>
      </c>
      <c r="R14" s="1">
        <v>1016.82</v>
      </c>
      <c r="S14" s="1">
        <v>950.9</v>
      </c>
      <c r="T14" s="1">
        <v>1493.15</v>
      </c>
      <c r="U14" s="1">
        <v>1428.57</v>
      </c>
      <c r="V14" s="1">
        <v>1356.55</v>
      </c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6" x14ac:dyDescent="0.2">
      <c r="A15">
        <v>14</v>
      </c>
      <c r="B15" s="1">
        <v>918.45</v>
      </c>
      <c r="C15" s="1">
        <v>1012.53</v>
      </c>
      <c r="D15" s="1">
        <v>1083.24</v>
      </c>
      <c r="E15" s="1">
        <v>1230.17</v>
      </c>
      <c r="F15" s="1">
        <v>1303.92</v>
      </c>
      <c r="G15" s="1">
        <v>1311.04</v>
      </c>
      <c r="H15" s="1">
        <v>1108.94</v>
      </c>
      <c r="I15" s="1">
        <v>1161.95</v>
      </c>
      <c r="J15" s="1">
        <v>1155.1199999999999</v>
      </c>
      <c r="K15" s="1">
        <v>1096</v>
      </c>
      <c r="L15" s="1">
        <v>1203.6300000000001</v>
      </c>
      <c r="M15" s="1">
        <v>1076.18</v>
      </c>
      <c r="N15" s="1">
        <v>1008.1</v>
      </c>
      <c r="O15" s="1">
        <v>974.61</v>
      </c>
      <c r="P15" s="1">
        <v>1041.67</v>
      </c>
      <c r="Q15" s="1">
        <v>1047.29</v>
      </c>
      <c r="R15" s="1">
        <v>1055.06</v>
      </c>
      <c r="S15" s="1">
        <v>1047.82</v>
      </c>
      <c r="T15" s="1">
        <v>1549.77</v>
      </c>
      <c r="U15" s="1">
        <v>1380.94</v>
      </c>
      <c r="V15" s="1">
        <v>1519.88</v>
      </c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6" x14ac:dyDescent="0.2">
      <c r="A16">
        <v>15</v>
      </c>
      <c r="B16" s="1">
        <v>684.22</v>
      </c>
      <c r="C16" s="1">
        <v>713.43</v>
      </c>
      <c r="D16" s="1">
        <v>691.86</v>
      </c>
      <c r="E16" s="1">
        <v>2851.93</v>
      </c>
      <c r="F16" s="1">
        <v>2889.12</v>
      </c>
      <c r="G16" s="1">
        <v>3009.15</v>
      </c>
      <c r="H16" s="1">
        <v>1531.68</v>
      </c>
      <c r="I16" s="1">
        <v>1428.15</v>
      </c>
      <c r="J16" s="1">
        <v>1396.98</v>
      </c>
      <c r="K16" s="1">
        <v>1840.04</v>
      </c>
      <c r="L16" s="1">
        <v>1727.67</v>
      </c>
      <c r="M16" s="1">
        <v>1860.94</v>
      </c>
      <c r="N16" s="1">
        <v>1719.12</v>
      </c>
      <c r="O16" s="1">
        <v>1631.81</v>
      </c>
      <c r="P16" s="1">
        <v>1589.65</v>
      </c>
      <c r="Q16" s="1">
        <v>1620.03</v>
      </c>
      <c r="R16" s="1">
        <v>1571.61</v>
      </c>
      <c r="S16" s="1">
        <v>1511.48</v>
      </c>
      <c r="T16" s="1">
        <v>1362.45</v>
      </c>
      <c r="U16" s="1">
        <v>1318.55</v>
      </c>
      <c r="V16" s="1">
        <v>1350.4</v>
      </c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56" x14ac:dyDescent="0.2">
      <c r="A17">
        <v>16</v>
      </c>
      <c r="B17" s="1">
        <v>846.33</v>
      </c>
      <c r="C17" s="1">
        <v>838.91</v>
      </c>
      <c r="D17" s="1">
        <v>928.23</v>
      </c>
      <c r="E17" s="1">
        <v>3805.02</v>
      </c>
      <c r="F17" s="1">
        <v>3472</v>
      </c>
      <c r="G17" s="1">
        <v>3589.87</v>
      </c>
      <c r="H17" s="1">
        <v>1099.68</v>
      </c>
      <c r="I17" s="1">
        <v>1097.58</v>
      </c>
      <c r="J17" s="1">
        <v>1086.2</v>
      </c>
      <c r="K17" s="1">
        <v>2302.63</v>
      </c>
      <c r="L17" s="1">
        <v>2514.64</v>
      </c>
      <c r="M17" s="1">
        <v>2396.52</v>
      </c>
      <c r="N17" s="1">
        <v>1202.7</v>
      </c>
      <c r="O17" s="1">
        <v>1174.6500000000001</v>
      </c>
      <c r="P17" s="1">
        <v>1166.4100000000001</v>
      </c>
      <c r="Q17" s="1">
        <v>1231.3</v>
      </c>
      <c r="R17" s="1">
        <v>1221.51</v>
      </c>
      <c r="S17" s="1">
        <v>1222.6199999999999</v>
      </c>
      <c r="T17" s="1">
        <v>1350.37</v>
      </c>
      <c r="U17" s="1">
        <v>1348.38</v>
      </c>
      <c r="V17" s="1">
        <v>1397.25</v>
      </c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56" x14ac:dyDescent="0.2">
      <c r="A18">
        <v>17</v>
      </c>
      <c r="B18" s="1">
        <v>1259.3900000000001</v>
      </c>
      <c r="C18" s="1">
        <v>1243.3900000000001</v>
      </c>
      <c r="D18" s="1">
        <v>1327.24</v>
      </c>
      <c r="E18" s="1">
        <v>7649.8</v>
      </c>
      <c r="F18" s="1">
        <v>8336.4</v>
      </c>
      <c r="G18" s="1">
        <v>7184.05</v>
      </c>
      <c r="H18" s="1">
        <v>2804.47</v>
      </c>
      <c r="I18" s="1">
        <v>2988.36</v>
      </c>
      <c r="J18" s="1">
        <v>3142.22</v>
      </c>
      <c r="K18" s="1">
        <v>2143.87</v>
      </c>
      <c r="L18" s="1">
        <v>2188.8200000000002</v>
      </c>
      <c r="M18" s="1">
        <v>2210.83</v>
      </c>
      <c r="N18" s="1">
        <v>4288.91</v>
      </c>
      <c r="O18" s="1">
        <v>4275.82</v>
      </c>
      <c r="P18" s="1">
        <v>4556.1000000000004</v>
      </c>
      <c r="Q18" s="1">
        <v>3826.23</v>
      </c>
      <c r="R18" s="1">
        <v>3939.64</v>
      </c>
      <c r="S18" s="1">
        <v>4292.72</v>
      </c>
      <c r="T18" s="1">
        <v>3802.12</v>
      </c>
      <c r="U18" s="1">
        <v>3949.29</v>
      </c>
      <c r="V18" s="1">
        <v>4299.29</v>
      </c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56" x14ac:dyDescent="0.2">
      <c r="A19">
        <v>18</v>
      </c>
      <c r="B19" s="1">
        <v>863.69</v>
      </c>
      <c r="C19" s="1">
        <v>890.93</v>
      </c>
      <c r="D19" s="1">
        <v>862.5</v>
      </c>
      <c r="E19" s="1">
        <v>1534.27</v>
      </c>
      <c r="F19" s="1">
        <v>1308.51</v>
      </c>
      <c r="G19" s="1">
        <v>1299.5899999999999</v>
      </c>
      <c r="H19" s="1">
        <v>1177.31</v>
      </c>
      <c r="I19" s="1">
        <v>1245.03</v>
      </c>
      <c r="J19" s="1">
        <v>1141.06</v>
      </c>
      <c r="K19" s="1">
        <v>895.78</v>
      </c>
      <c r="L19" s="1">
        <v>807.65</v>
      </c>
      <c r="M19" s="1">
        <v>872.69</v>
      </c>
      <c r="N19" s="1">
        <v>1084.26</v>
      </c>
      <c r="O19" s="1">
        <v>1049.77</v>
      </c>
      <c r="P19" s="1">
        <v>1050.23</v>
      </c>
      <c r="Q19" s="1">
        <v>1024.56</v>
      </c>
      <c r="R19" s="1">
        <v>1042.3499999999999</v>
      </c>
      <c r="S19" s="1">
        <v>1177.76</v>
      </c>
      <c r="T19" s="1">
        <v>1163.1199999999999</v>
      </c>
      <c r="U19" s="1">
        <v>1159.71</v>
      </c>
      <c r="V19" s="1">
        <v>1135.8</v>
      </c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56" x14ac:dyDescent="0.2">
      <c r="A20">
        <v>19</v>
      </c>
      <c r="B20" s="1">
        <v>1819.2</v>
      </c>
      <c r="C20" s="1">
        <v>1876.4</v>
      </c>
      <c r="D20" s="1">
        <v>1817.18</v>
      </c>
      <c r="E20" s="1">
        <v>3950.13</v>
      </c>
      <c r="F20" s="1">
        <v>3861.79</v>
      </c>
      <c r="G20" s="1">
        <v>4105.1099999999997</v>
      </c>
      <c r="H20" s="1">
        <v>3540.15</v>
      </c>
      <c r="I20" s="1">
        <v>3483.15</v>
      </c>
      <c r="J20" s="1">
        <v>3264.37</v>
      </c>
      <c r="K20" s="1">
        <v>2158.12</v>
      </c>
      <c r="L20" s="1">
        <v>2386.62</v>
      </c>
      <c r="M20" s="1">
        <v>2292.13</v>
      </c>
      <c r="N20" s="1">
        <v>3228.81</v>
      </c>
      <c r="O20" s="1">
        <v>3256.8</v>
      </c>
      <c r="P20" s="1">
        <v>3126.01</v>
      </c>
      <c r="Q20" s="1">
        <v>3456.7</v>
      </c>
      <c r="R20" s="1">
        <v>3340.16</v>
      </c>
      <c r="S20" s="1">
        <v>3294.84</v>
      </c>
      <c r="T20" s="1">
        <v>2577.15</v>
      </c>
      <c r="U20" s="1">
        <v>2587.7600000000002</v>
      </c>
      <c r="V20" s="1">
        <v>2574.48</v>
      </c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56" x14ac:dyDescent="0.2">
      <c r="A21">
        <v>20</v>
      </c>
      <c r="B21" s="1">
        <v>818.57</v>
      </c>
      <c r="C21" s="1">
        <v>848.98</v>
      </c>
      <c r="D21" s="1">
        <v>830.01</v>
      </c>
      <c r="E21" s="1">
        <v>1054.3599999999999</v>
      </c>
      <c r="F21" s="1">
        <v>1023.18</v>
      </c>
      <c r="G21" s="1">
        <v>1212.8399999999999</v>
      </c>
      <c r="H21" s="1">
        <v>1065.31</v>
      </c>
      <c r="I21" s="1">
        <v>1083.29</v>
      </c>
      <c r="J21" s="1">
        <v>1023.87</v>
      </c>
      <c r="K21" s="1">
        <v>777.51</v>
      </c>
      <c r="L21" s="1">
        <v>774.9</v>
      </c>
      <c r="M21" s="1">
        <v>759.98</v>
      </c>
      <c r="N21" s="1">
        <v>935.53</v>
      </c>
      <c r="O21" s="1">
        <v>991.41</v>
      </c>
      <c r="P21" s="1">
        <v>978.47</v>
      </c>
      <c r="Q21" s="1">
        <v>993.85</v>
      </c>
      <c r="R21" s="1">
        <v>1020.87</v>
      </c>
      <c r="S21" s="1">
        <v>972.48</v>
      </c>
      <c r="T21" s="1">
        <v>1398.82</v>
      </c>
      <c r="U21" s="1">
        <v>1461.74</v>
      </c>
      <c r="V21" s="1">
        <v>1494.02</v>
      </c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56" x14ac:dyDescent="0.2">
      <c r="A22">
        <v>21</v>
      </c>
      <c r="B22" s="1">
        <v>752.03</v>
      </c>
      <c r="C22" s="1">
        <v>742.02</v>
      </c>
      <c r="D22" s="1">
        <v>734.51</v>
      </c>
      <c r="E22" s="1">
        <v>1220.69</v>
      </c>
      <c r="F22" s="1">
        <v>1222.3499999999999</v>
      </c>
      <c r="G22" s="1">
        <v>1100.6300000000001</v>
      </c>
      <c r="H22" s="1">
        <v>1329.5</v>
      </c>
      <c r="I22" s="1">
        <v>1174.19</v>
      </c>
      <c r="J22" s="1">
        <v>1108.5899999999999</v>
      </c>
      <c r="K22" s="1">
        <v>1039.5999999999999</v>
      </c>
      <c r="L22" s="1">
        <v>1032.3800000000001</v>
      </c>
      <c r="M22" s="1">
        <v>1064.08</v>
      </c>
      <c r="N22" s="1">
        <v>994.57</v>
      </c>
      <c r="O22" s="1">
        <v>1025.47</v>
      </c>
      <c r="P22" s="1">
        <v>959.7</v>
      </c>
      <c r="Q22" s="1">
        <v>970.57</v>
      </c>
      <c r="R22" s="1">
        <v>971.67</v>
      </c>
      <c r="S22" s="1">
        <v>972.43</v>
      </c>
      <c r="T22" s="1">
        <v>1465.36</v>
      </c>
      <c r="U22" s="1">
        <v>1471.84</v>
      </c>
      <c r="V22" s="1">
        <v>1457.7</v>
      </c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56" x14ac:dyDescent="0.2">
      <c r="A23">
        <v>22</v>
      </c>
      <c r="B23" s="1">
        <v>155.66999999999999</v>
      </c>
      <c r="C23" s="1">
        <v>231.04</v>
      </c>
      <c r="D23" s="1">
        <v>259.47000000000003</v>
      </c>
      <c r="E23" s="1">
        <v>440.57</v>
      </c>
      <c r="F23" s="1">
        <v>562.99</v>
      </c>
      <c r="G23" s="1">
        <v>440.49</v>
      </c>
      <c r="H23" s="1">
        <v>767.41</v>
      </c>
      <c r="I23" s="1">
        <v>744.08</v>
      </c>
      <c r="J23" s="1">
        <v>736.2</v>
      </c>
      <c r="K23" s="1">
        <v>384.32</v>
      </c>
      <c r="L23" s="1">
        <v>342.08</v>
      </c>
      <c r="M23" s="1">
        <v>229.43</v>
      </c>
      <c r="N23" s="1">
        <v>423.73</v>
      </c>
      <c r="O23" s="1">
        <v>200.96</v>
      </c>
      <c r="P23" s="1">
        <v>371.62</v>
      </c>
      <c r="Q23" s="1">
        <v>206.83</v>
      </c>
      <c r="R23" s="1">
        <v>258.36</v>
      </c>
      <c r="S23" s="1">
        <v>265.41000000000003</v>
      </c>
      <c r="T23" s="1">
        <v>619.14</v>
      </c>
      <c r="U23" s="1">
        <v>719.78</v>
      </c>
      <c r="V23" s="1">
        <v>509.93</v>
      </c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56" x14ac:dyDescent="0.2">
      <c r="A24">
        <v>23</v>
      </c>
      <c r="B24" s="1">
        <v>882.35</v>
      </c>
      <c r="C24" s="1">
        <v>848.77</v>
      </c>
      <c r="D24" s="1">
        <v>860.16</v>
      </c>
      <c r="E24" s="1">
        <v>1348.17</v>
      </c>
      <c r="F24" s="1">
        <v>1289.76</v>
      </c>
      <c r="G24" s="1">
        <v>1338.28</v>
      </c>
      <c r="H24" s="1">
        <v>1086.96</v>
      </c>
      <c r="I24" s="1">
        <v>1170.5999999999999</v>
      </c>
      <c r="J24" s="1">
        <v>1162.02</v>
      </c>
      <c r="K24" s="1">
        <v>1206.8</v>
      </c>
      <c r="L24" s="1">
        <v>1195.81</v>
      </c>
      <c r="M24" s="1">
        <v>1188.54</v>
      </c>
      <c r="N24" s="1">
        <v>1130.95</v>
      </c>
      <c r="O24" s="1">
        <v>1136.83</v>
      </c>
      <c r="P24" s="1">
        <v>1151.56</v>
      </c>
      <c r="Q24" s="1">
        <v>1216.55</v>
      </c>
      <c r="R24" s="1">
        <v>1133.18</v>
      </c>
      <c r="S24" s="1">
        <v>1155.94</v>
      </c>
      <c r="T24" s="1">
        <v>1650.19</v>
      </c>
      <c r="U24" s="1">
        <v>1697.34</v>
      </c>
      <c r="V24" s="1">
        <v>1705.33</v>
      </c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56" x14ac:dyDescent="0.2">
      <c r="A25">
        <v>24</v>
      </c>
      <c r="B25" s="1">
        <v>10220.48</v>
      </c>
      <c r="C25" s="1">
        <v>8923.84</v>
      </c>
      <c r="D25" s="1">
        <v>8482.86</v>
      </c>
      <c r="E25" s="1">
        <v>38962.29</v>
      </c>
      <c r="F25" s="1">
        <v>38615.949999999997</v>
      </c>
      <c r="G25" s="1">
        <v>40009.760000000002</v>
      </c>
      <c r="H25" s="1">
        <v>34582.949999999997</v>
      </c>
      <c r="I25" s="1">
        <v>35038.15</v>
      </c>
      <c r="J25" s="1">
        <v>33712.400000000001</v>
      </c>
      <c r="K25" s="1">
        <v>28502.78</v>
      </c>
      <c r="L25" s="1">
        <v>29094.99</v>
      </c>
      <c r="M25" s="1">
        <v>29501.759999999998</v>
      </c>
      <c r="N25" s="1">
        <v>29296.51</v>
      </c>
      <c r="O25" s="1">
        <v>30436.33</v>
      </c>
      <c r="P25" s="1">
        <v>31062.55</v>
      </c>
      <c r="Q25" s="1">
        <v>29804.58</v>
      </c>
      <c r="R25" s="1">
        <v>30625.46</v>
      </c>
      <c r="S25" s="1">
        <v>30028.6</v>
      </c>
      <c r="T25" s="1">
        <v>31809.79</v>
      </c>
      <c r="U25" s="1">
        <v>28798.47</v>
      </c>
      <c r="V25" s="1">
        <v>29587.48</v>
      </c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56" x14ac:dyDescent="0.2">
      <c r="A26">
        <v>25</v>
      </c>
      <c r="B26" s="1">
        <v>4570.8900000000003</v>
      </c>
      <c r="C26" s="1">
        <v>4737.17</v>
      </c>
      <c r="D26" s="1">
        <v>4769.3100000000004</v>
      </c>
      <c r="E26" s="1">
        <v>27978.12</v>
      </c>
      <c r="F26" s="1">
        <v>28947.72</v>
      </c>
      <c r="G26" s="1">
        <v>26598.720000000001</v>
      </c>
      <c r="H26" s="1">
        <v>8286.7099999999991</v>
      </c>
      <c r="I26" s="1">
        <v>8239.2199999999993</v>
      </c>
      <c r="J26" s="1">
        <v>8586.57</v>
      </c>
      <c r="K26" s="1">
        <v>7188.86</v>
      </c>
      <c r="L26" s="1">
        <v>6966.88</v>
      </c>
      <c r="M26" s="1">
        <v>6926.85</v>
      </c>
      <c r="N26" s="1">
        <v>10220.49</v>
      </c>
      <c r="O26" s="1">
        <v>9928.36</v>
      </c>
      <c r="P26" s="1">
        <v>10196.969999999999</v>
      </c>
      <c r="Q26" s="1">
        <v>8632.43</v>
      </c>
      <c r="R26" s="1">
        <v>8755.39</v>
      </c>
      <c r="S26" s="1">
        <v>8029.39</v>
      </c>
      <c r="T26" s="1">
        <v>7991.28</v>
      </c>
      <c r="U26" s="1">
        <v>8173.48</v>
      </c>
      <c r="V26" s="1">
        <v>8152.51</v>
      </c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56" x14ac:dyDescent="0.2">
      <c r="A27">
        <v>26</v>
      </c>
      <c r="B27" s="1">
        <v>752.57</v>
      </c>
      <c r="C27" s="1">
        <v>744.74</v>
      </c>
      <c r="D27" s="1">
        <v>776.29</v>
      </c>
      <c r="E27" s="1">
        <v>5010.3</v>
      </c>
      <c r="F27" s="1">
        <v>4862.3599999999997</v>
      </c>
      <c r="G27" s="1">
        <v>4851.45</v>
      </c>
      <c r="H27" s="1">
        <v>989.98</v>
      </c>
      <c r="I27" s="1">
        <v>1044.3699999999999</v>
      </c>
      <c r="J27" s="1">
        <v>1140.3900000000001</v>
      </c>
      <c r="K27" s="1">
        <v>1475.21</v>
      </c>
      <c r="L27" s="1">
        <v>1562.86</v>
      </c>
      <c r="M27" s="1">
        <v>1582.41</v>
      </c>
      <c r="N27" s="1">
        <v>1015.02</v>
      </c>
      <c r="O27" s="1">
        <v>1021.15</v>
      </c>
      <c r="P27" s="1">
        <v>1044.29</v>
      </c>
      <c r="Q27" s="1">
        <v>965.11</v>
      </c>
      <c r="R27" s="1">
        <v>1007.89</v>
      </c>
      <c r="S27" s="1">
        <v>1170.51</v>
      </c>
      <c r="T27" s="1">
        <v>3403.56</v>
      </c>
      <c r="U27" s="1">
        <v>3279.35</v>
      </c>
      <c r="V27" s="1">
        <v>3334.62</v>
      </c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56" x14ac:dyDescent="0.2">
      <c r="A28">
        <v>27</v>
      </c>
      <c r="B28" s="1">
        <v>999.01</v>
      </c>
      <c r="C28" s="1">
        <v>1069.3900000000001</v>
      </c>
      <c r="D28" s="1">
        <v>1154.6099999999999</v>
      </c>
      <c r="E28" s="23">
        <v>9060.59</v>
      </c>
      <c r="F28" s="1">
        <v>1308.3900000000001</v>
      </c>
      <c r="G28" s="1">
        <v>1265.3499999999999</v>
      </c>
      <c r="H28" s="1">
        <v>2225.41</v>
      </c>
      <c r="I28" s="1">
        <v>2039.58</v>
      </c>
      <c r="J28" s="1">
        <v>1909.41</v>
      </c>
      <c r="K28" s="1">
        <v>2021.22</v>
      </c>
      <c r="L28" s="1">
        <v>1326.58</v>
      </c>
      <c r="M28" s="1">
        <v>1383.83</v>
      </c>
      <c r="N28" s="1">
        <v>1414.75</v>
      </c>
      <c r="O28" s="1">
        <v>1553.9</v>
      </c>
      <c r="P28" s="1">
        <v>1628.66</v>
      </c>
      <c r="Q28" s="1">
        <v>1507.53</v>
      </c>
      <c r="R28" s="1">
        <v>1521.19</v>
      </c>
      <c r="S28" s="1">
        <v>1584.92</v>
      </c>
      <c r="T28" s="1">
        <v>9374.2099999999991</v>
      </c>
      <c r="U28" s="1">
        <v>8192.56</v>
      </c>
      <c r="V28" s="1">
        <v>8109.22</v>
      </c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56" x14ac:dyDescent="0.2">
      <c r="A29">
        <v>28</v>
      </c>
      <c r="B29" s="1">
        <v>699.76</v>
      </c>
      <c r="C29" s="1">
        <v>698.77</v>
      </c>
      <c r="D29" s="1">
        <v>817.51</v>
      </c>
      <c r="E29" s="1">
        <v>49613.75</v>
      </c>
      <c r="F29" s="1">
        <v>49482.21</v>
      </c>
      <c r="G29" s="1">
        <v>49195.1</v>
      </c>
      <c r="H29" s="1">
        <v>831.94</v>
      </c>
      <c r="I29" s="1">
        <v>834.43</v>
      </c>
      <c r="J29" s="1">
        <v>837.74</v>
      </c>
      <c r="K29" s="1">
        <v>1992.37</v>
      </c>
      <c r="L29" s="1">
        <v>1434.89</v>
      </c>
      <c r="M29" s="1">
        <v>1413.66</v>
      </c>
      <c r="N29" s="1">
        <v>960.6</v>
      </c>
      <c r="O29" s="1">
        <v>966.76</v>
      </c>
      <c r="P29" s="1">
        <v>979.6</v>
      </c>
      <c r="Q29" s="1">
        <v>1020.59</v>
      </c>
      <c r="R29" s="1">
        <v>968.35</v>
      </c>
      <c r="S29" s="1">
        <v>948.5</v>
      </c>
      <c r="T29" s="1">
        <v>935.02</v>
      </c>
      <c r="U29" s="1">
        <v>966.07</v>
      </c>
      <c r="V29" s="1">
        <v>939.55</v>
      </c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56" x14ac:dyDescent="0.2">
      <c r="A30">
        <v>29</v>
      </c>
      <c r="B30" s="1">
        <v>629.94000000000005</v>
      </c>
      <c r="C30" s="1">
        <v>638.29</v>
      </c>
      <c r="D30" s="1">
        <v>654.08000000000004</v>
      </c>
      <c r="E30" s="1">
        <v>1325.17</v>
      </c>
      <c r="F30" s="1">
        <v>1334.01</v>
      </c>
      <c r="G30" s="1">
        <v>1347.51</v>
      </c>
      <c r="H30" s="1">
        <v>1111.3399999999999</v>
      </c>
      <c r="I30" s="1">
        <v>1100.04</v>
      </c>
      <c r="J30" s="1">
        <v>1105.6300000000001</v>
      </c>
      <c r="K30" s="1">
        <v>1362.87</v>
      </c>
      <c r="L30" s="1">
        <v>1721.34</v>
      </c>
      <c r="M30" s="1">
        <v>1274.21</v>
      </c>
      <c r="N30" s="1">
        <v>1012.98</v>
      </c>
      <c r="O30" s="1">
        <v>926.03</v>
      </c>
      <c r="P30" s="1">
        <v>963.16</v>
      </c>
      <c r="Q30" s="1">
        <v>1251.73</v>
      </c>
      <c r="R30" s="1">
        <v>1131.43</v>
      </c>
      <c r="S30" s="1">
        <v>917.42</v>
      </c>
      <c r="T30" s="1">
        <v>957.42</v>
      </c>
      <c r="U30" s="1">
        <v>919.62</v>
      </c>
      <c r="V30" s="1">
        <v>993.71</v>
      </c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56" ht="17" thickBot="1" x14ac:dyDescent="0.25">
      <c r="AA31" s="25" t="s">
        <v>17</v>
      </c>
      <c r="AB31" s="25"/>
      <c r="AC31" s="25"/>
      <c r="AD31" s="25"/>
      <c r="AE31" s="25"/>
      <c r="AF31" s="25" t="s">
        <v>19</v>
      </c>
      <c r="AG31" s="25"/>
      <c r="AH31" s="25"/>
      <c r="AI31" s="25"/>
      <c r="AJ31" s="25"/>
      <c r="AK31" s="25" t="s">
        <v>20</v>
      </c>
      <c r="AL31" s="25"/>
      <c r="AM31" s="25"/>
      <c r="AN31" s="25"/>
      <c r="AO31" s="25"/>
      <c r="AP31" s="25" t="s">
        <v>21</v>
      </c>
      <c r="AQ31" s="25"/>
      <c r="AR31" s="25"/>
      <c r="AS31" s="25"/>
      <c r="AT31" s="25"/>
      <c r="AU31" s="25" t="s">
        <v>22</v>
      </c>
      <c r="AV31" s="25"/>
      <c r="AW31" s="25"/>
      <c r="AX31" s="25"/>
      <c r="AY31" s="25"/>
      <c r="AZ31" s="25" t="s">
        <v>23</v>
      </c>
      <c r="BA31" s="25"/>
      <c r="BB31" s="25"/>
      <c r="BC31" s="25"/>
      <c r="BD31" s="25"/>
    </row>
    <row r="32" spans="1:56" ht="17" thickBot="1" x14ac:dyDescent="0.25">
      <c r="B32" s="25" t="s">
        <v>12</v>
      </c>
      <c r="C32" s="25"/>
      <c r="D32" s="25"/>
      <c r="E32" s="25" t="s">
        <v>0</v>
      </c>
      <c r="F32" s="25"/>
      <c r="G32" s="25"/>
      <c r="H32" s="25" t="s">
        <v>13</v>
      </c>
      <c r="I32" s="25"/>
      <c r="J32" s="25"/>
      <c r="K32" s="25" t="s">
        <v>14</v>
      </c>
      <c r="L32" s="25"/>
      <c r="M32" s="25"/>
      <c r="N32" s="25" t="s">
        <v>15</v>
      </c>
      <c r="O32" s="25"/>
      <c r="P32" s="25"/>
      <c r="Q32" s="25" t="s">
        <v>16</v>
      </c>
      <c r="R32" s="25"/>
      <c r="S32" s="25"/>
      <c r="T32" s="25" t="s">
        <v>1</v>
      </c>
      <c r="U32" s="25"/>
      <c r="V32" s="25"/>
      <c r="AA32" s="15">
        <v>1</v>
      </c>
      <c r="AB32" s="16">
        <v>2</v>
      </c>
      <c r="AC32" s="16">
        <v>3</v>
      </c>
      <c r="AD32" s="16" t="s">
        <v>18</v>
      </c>
      <c r="AE32" s="17" t="s">
        <v>11</v>
      </c>
      <c r="AF32" s="18">
        <v>1</v>
      </c>
      <c r="AG32" s="19">
        <v>2</v>
      </c>
      <c r="AH32" s="19">
        <v>3</v>
      </c>
      <c r="AI32" s="19" t="s">
        <v>18</v>
      </c>
      <c r="AJ32" s="20" t="s">
        <v>11</v>
      </c>
      <c r="AK32" s="18">
        <v>1</v>
      </c>
      <c r="AL32" s="19">
        <v>2</v>
      </c>
      <c r="AM32" s="19">
        <v>3</v>
      </c>
      <c r="AN32" s="19" t="s">
        <v>18</v>
      </c>
      <c r="AO32" s="20" t="s">
        <v>11</v>
      </c>
      <c r="AP32" s="18">
        <v>1</v>
      </c>
      <c r="AQ32" s="19">
        <v>2</v>
      </c>
      <c r="AR32" s="19">
        <v>3</v>
      </c>
      <c r="AS32" s="19" t="s">
        <v>18</v>
      </c>
      <c r="AT32" s="20" t="s">
        <v>11</v>
      </c>
      <c r="AU32" s="18">
        <v>1</v>
      </c>
      <c r="AV32" s="19">
        <v>2</v>
      </c>
      <c r="AW32" s="19">
        <v>3</v>
      </c>
      <c r="AX32" s="19" t="s">
        <v>18</v>
      </c>
      <c r="AY32" s="20" t="s">
        <v>11</v>
      </c>
      <c r="AZ32" s="18">
        <v>1</v>
      </c>
      <c r="BA32" s="19">
        <v>2</v>
      </c>
      <c r="BB32" s="19">
        <v>3</v>
      </c>
      <c r="BC32" s="19" t="s">
        <v>18</v>
      </c>
      <c r="BD32" s="20" t="s">
        <v>11</v>
      </c>
    </row>
    <row r="33" spans="1:56" x14ac:dyDescent="0.2">
      <c r="A33" t="s">
        <v>24</v>
      </c>
      <c r="B33">
        <f>B3/$B$2</f>
        <v>4.3173780811260043</v>
      </c>
      <c r="C33">
        <f>C3/$C$2</f>
        <v>3.552225395501075</v>
      </c>
      <c r="D33">
        <f>D3/$D$2</f>
        <v>3.8169514605024992</v>
      </c>
      <c r="E33">
        <f>E3/$E$2</f>
        <v>38.314627876355885</v>
      </c>
      <c r="F33">
        <f>F3/$F$2</f>
        <v>37.474968192157917</v>
      </c>
      <c r="G33">
        <f>G3/$G$2</f>
        <v>29.70299851682422</v>
      </c>
      <c r="H33">
        <f>H3/$H$2</f>
        <v>11.924715781935369</v>
      </c>
      <c r="I33">
        <f>I3/$I$2</f>
        <v>10.55825175278547</v>
      </c>
      <c r="J33">
        <f>J3/$J$2</f>
        <v>11.993562753430117</v>
      </c>
      <c r="K33">
        <f>K3/$K$2</f>
        <v>5.5211643502550123</v>
      </c>
      <c r="L33">
        <f>L3/$L$2</f>
        <v>5.5532389427664715</v>
      </c>
      <c r="M33">
        <f>M3/$M$2</f>
        <v>5.5915120610041242</v>
      </c>
      <c r="N33">
        <f>N3/$N$2</f>
        <v>6.5902100739125471</v>
      </c>
      <c r="O33">
        <f>O3/$O$2</f>
        <v>6.0525505821721701</v>
      </c>
      <c r="P33">
        <f>P3/$P$2</f>
        <v>6.5788116471473082</v>
      </c>
      <c r="Q33">
        <f>Q3/$Q$2</f>
        <v>6.3870986641668619</v>
      </c>
      <c r="R33">
        <f>R3/$R$2</f>
        <v>5.7215043202860327</v>
      </c>
      <c r="S33">
        <f>S3/$S$2</f>
        <v>6.172012945291864</v>
      </c>
      <c r="T33">
        <f>T3/$T$2</f>
        <v>5.7354386757810296</v>
      </c>
      <c r="U33">
        <f>U3/$U$2</f>
        <v>5.7284155361703544</v>
      </c>
      <c r="V33">
        <f>V3/$V$2</f>
        <v>5.255498743773968</v>
      </c>
      <c r="Z33" s="21" t="s">
        <v>24</v>
      </c>
      <c r="AA33" s="12">
        <f>E33/B33</f>
        <v>8.8745129929327717</v>
      </c>
      <c r="AB33" s="13">
        <f>F33/C33</f>
        <v>10.549715747097663</v>
      </c>
      <c r="AC33" s="13">
        <f>G33/D33</f>
        <v>7.7818643554125364</v>
      </c>
      <c r="AD33" s="13">
        <f>STDEV(AA33:AC33)</f>
        <v>1.3941058448033725</v>
      </c>
      <c r="AE33" s="14">
        <f>AD33/SQRT(3)</f>
        <v>0.80488738477605781</v>
      </c>
      <c r="AF33" s="11">
        <f>H33/B33</f>
        <v>2.7620272206564116</v>
      </c>
      <c r="AG33" s="11">
        <f t="shared" ref="AG33:AH33" si="0">I33/C33</f>
        <v>2.9722921766613091</v>
      </c>
      <c r="AH33" s="11">
        <f t="shared" si="0"/>
        <v>3.1421837237225887</v>
      </c>
      <c r="AI33" s="13">
        <f>STDEV(AF33:AH33)</f>
        <v>0.19043522796921475</v>
      </c>
      <c r="AJ33" s="14">
        <f>AI33/SQRT(3)</f>
        <v>0.1099478301312139</v>
      </c>
      <c r="AK33">
        <f>K33/B33</f>
        <v>1.2788234540754075</v>
      </c>
      <c r="AL33">
        <f t="shared" ref="AL33:AM33" si="1">L33/C33</f>
        <v>1.5633126630420744</v>
      </c>
      <c r="AM33">
        <f t="shared" si="1"/>
        <v>1.4649156843791786</v>
      </c>
      <c r="AN33" s="13">
        <f>STDEV(AK33:AM33)</f>
        <v>0.14447975268060803</v>
      </c>
      <c r="AO33" s="14">
        <f>AN33/SQRT(3)</f>
        <v>8.3415424102599611E-2</v>
      </c>
      <c r="AP33">
        <f>N33/B33</f>
        <v>1.5264380255976495</v>
      </c>
      <c r="AQ33">
        <f t="shared" ref="AQ33:AR33" si="2">O33/C33</f>
        <v>1.7038757140348637</v>
      </c>
      <c r="AR33">
        <f t="shared" si="2"/>
        <v>1.723577497703157</v>
      </c>
      <c r="AS33" s="13">
        <f>STDEV(AP33:AR33)</f>
        <v>0.10857889989902297</v>
      </c>
      <c r="AT33" s="14">
        <f>AS33/SQRT(3)</f>
        <v>6.2688057085014348E-2</v>
      </c>
      <c r="AU33">
        <f>Q33/B33</f>
        <v>1.479392942695688</v>
      </c>
      <c r="AV33">
        <f t="shared" ref="AV33:AW33" si="3">R33/C33</f>
        <v>1.6106816666342088</v>
      </c>
      <c r="AW33">
        <f t="shared" si="3"/>
        <v>1.6170006375924211</v>
      </c>
      <c r="AX33" s="13">
        <f>STDEV(AU33:AW33)</f>
        <v>7.7687982899725463E-2</v>
      </c>
      <c r="AY33" s="14">
        <f>AX33/SQRT(3)</f>
        <v>4.4853177839955544E-2</v>
      </c>
      <c r="AZ33">
        <f>T33/B33</f>
        <v>1.3284541145132196</v>
      </c>
      <c r="BA33">
        <f t="shared" ref="BA33:BB33" si="4">U33/C33</f>
        <v>1.6126272683668788</v>
      </c>
      <c r="BB33">
        <f t="shared" si="4"/>
        <v>1.3768838294532793</v>
      </c>
      <c r="BC33" s="13">
        <f>STDEV(AZ33:BB33)</f>
        <v>0.15202784155713109</v>
      </c>
      <c r="BD33" s="14">
        <f>BC33/SQRT(3)</f>
        <v>8.7773315247327413E-2</v>
      </c>
    </row>
    <row r="34" spans="1:56" x14ac:dyDescent="0.2">
      <c r="A34" t="s">
        <v>25</v>
      </c>
      <c r="B34">
        <f t="shared" ref="B34:B60" si="5">B4/$B$2</f>
        <v>1.7329985500583516</v>
      </c>
      <c r="C34">
        <f t="shared" ref="C34:C60" si="6">C4/$C$2</f>
        <v>1.679957000288804</v>
      </c>
      <c r="D34">
        <f t="shared" ref="D34:D60" si="7">D4/$D$2</f>
        <v>1.5807303342798782</v>
      </c>
      <c r="E34">
        <f t="shared" ref="E34:E60" si="8">E4/$E$2</f>
        <v>15.2516145212866</v>
      </c>
      <c r="F34">
        <f t="shared" ref="F34:F60" si="9">F4/$F$2</f>
        <v>14.127684389096657</v>
      </c>
      <c r="G34">
        <f t="shared" ref="G34:G60" si="10">G4/$G$2</f>
        <v>14.991887207162131</v>
      </c>
      <c r="H34">
        <f t="shared" ref="H34:H59" si="11">H4/$H$2</f>
        <v>1.4236962770666108</v>
      </c>
      <c r="I34">
        <f t="shared" ref="I34:I59" si="12">I4/$I$2</f>
        <v>1.4372748237952782</v>
      </c>
      <c r="J34">
        <f t="shared" ref="J34:J59" si="13">J4/$J$2</f>
        <v>1.469189704295063</v>
      </c>
      <c r="K34">
        <f t="shared" ref="K34:K60" si="14">K4/$K$2</f>
        <v>2.6303956936229884</v>
      </c>
      <c r="L34">
        <f t="shared" ref="L34:L60" si="15">L4/$L$2</f>
        <v>2.7154190985552917</v>
      </c>
      <c r="M34">
        <f t="shared" ref="M34:M60" si="16">M4/$M$2</f>
        <v>2.9420272826610581</v>
      </c>
      <c r="N34">
        <f t="shared" ref="N34:N60" si="17">N4/$N$2</f>
        <v>1.3042078172344282</v>
      </c>
      <c r="O34">
        <f t="shared" ref="O34:O60" si="18">O4/$O$2</f>
        <v>1.3125119297575873</v>
      </c>
      <c r="P34">
        <f t="shared" ref="P34:P60" si="19">P4/$P$2</f>
        <v>1.2505163377624966</v>
      </c>
      <c r="Q34">
        <f t="shared" ref="Q34:Q60" si="20">Q4/$Q$2</f>
        <v>1.2253573939535973</v>
      </c>
      <c r="R34">
        <f t="shared" ref="R34:R60" si="21">R4/$R$2</f>
        <v>1.2549244639645107</v>
      </c>
      <c r="S34">
        <f t="shared" ref="S34:S60" si="22">S4/$S$2</f>
        <v>1.3020964709801774</v>
      </c>
      <c r="T34">
        <f t="shared" ref="T34:T60" si="23">T4/$T$2</f>
        <v>2.6111180159313032</v>
      </c>
      <c r="U34">
        <f t="shared" ref="U34:U60" si="24">U4/$U$2</f>
        <v>1.6900284144305504</v>
      </c>
      <c r="V34">
        <f t="shared" ref="V34:V60" si="25">V4/$V$2</f>
        <v>1.8013069158548949</v>
      </c>
      <c r="Z34" s="21" t="s">
        <v>25</v>
      </c>
      <c r="AA34" s="6">
        <f t="shared" ref="AA34:AA60" si="26">E34/B34</f>
        <v>8.8007081833813796</v>
      </c>
      <c r="AB34" s="5">
        <f t="shared" ref="AB34:AB60" si="27">F34/C34</f>
        <v>8.4095511889101591</v>
      </c>
      <c r="AC34" s="5">
        <f t="shared" ref="AC34:AC60" si="28">G34/D34</f>
        <v>9.4841522820474466</v>
      </c>
      <c r="AD34" s="5">
        <f t="shared" ref="AD34:AD60" si="29">STDEV(AA34:AC34)</f>
        <v>0.54388527278233423</v>
      </c>
      <c r="AE34" s="7">
        <f t="shared" ref="AE34:AE60" si="30">AD34/SQRT(3)</f>
        <v>0.31401230864915375</v>
      </c>
      <c r="AF34" s="11">
        <f t="shared" ref="AF34:AF59" si="31">H34/B34</f>
        <v>0.82152190895870847</v>
      </c>
      <c r="AG34" s="11">
        <f t="shared" ref="AG34:AG60" si="32">I34/C34</f>
        <v>0.85554262611971255</v>
      </c>
      <c r="AH34" s="11">
        <f t="shared" ref="AH34:AH60" si="33">J34/D34</f>
        <v>0.92943728125795166</v>
      </c>
      <c r="AI34" s="13">
        <f t="shared" ref="AI34:AI60" si="34">STDEV(AF34:AH34)</f>
        <v>5.5171787525619458E-2</v>
      </c>
      <c r="AJ34" s="14">
        <f t="shared" ref="AJ34:AJ60" si="35">AI34/SQRT(3)</f>
        <v>3.1853446379589236E-2</v>
      </c>
      <c r="AK34">
        <f t="shared" ref="AK34:AK60" si="36">K34/B34</f>
        <v>1.51782913698019</v>
      </c>
      <c r="AL34">
        <f t="shared" ref="AL34:AL60" si="37">L34/C34</f>
        <v>1.6163622628963001</v>
      </c>
      <c r="AM34">
        <f t="shared" ref="AM34:AM60" si="38">M34/D34</f>
        <v>1.8611822768627617</v>
      </c>
      <c r="AN34" s="13">
        <f t="shared" ref="AN34:AN60" si="39">STDEV(AK34:AM34)</f>
        <v>0.17679413395649349</v>
      </c>
      <c r="AO34" s="14">
        <f t="shared" ref="AO34:AO60" si="40">AN34/SQRT(3)</f>
        <v>0.10207214083092828</v>
      </c>
      <c r="AP34">
        <f t="shared" ref="AP34:AP60" si="41">N34/B34</f>
        <v>0.75257294196265456</v>
      </c>
      <c r="AQ34">
        <f t="shared" ref="AQ34:AQ60" si="42">O34/C34</f>
        <v>0.7812770978852146</v>
      </c>
      <c r="AR34">
        <f t="shared" ref="AR34:AR60" si="43">P34/D34</f>
        <v>0.79110036079125745</v>
      </c>
      <c r="AS34" s="13">
        <f t="shared" ref="AS34:AS60" si="44">STDEV(AP34:AR34)</f>
        <v>2.0019936159332362E-2</v>
      </c>
      <c r="AT34" s="14">
        <f t="shared" ref="AT34:AT60" si="45">AS34/SQRT(3)</f>
        <v>1.1558515530749663E-2</v>
      </c>
      <c r="AU34">
        <f t="shared" ref="AU34:AU60" si="46">Q34/B34</f>
        <v>0.70707352519847089</v>
      </c>
      <c r="AV34">
        <f t="shared" ref="AV34:AV60" si="47">R34/C34</f>
        <v>0.74699796706033228</v>
      </c>
      <c r="AW34">
        <f t="shared" ref="AW34:AW60" si="48">S34/D34</f>
        <v>0.82373093167302569</v>
      </c>
      <c r="AX34" s="13">
        <f t="shared" ref="AX34:AX60" si="49">STDEV(AU34:AW34)</f>
        <v>5.9288643377974043E-2</v>
      </c>
      <c r="AY34" s="14">
        <f t="shared" ref="AY34:AY60" si="50">AX34/SQRT(3)</f>
        <v>3.4230314214161041E-2</v>
      </c>
      <c r="AZ34">
        <f t="shared" ref="AZ34:AZ60" si="51">T34/B34</f>
        <v>1.5067052513364103</v>
      </c>
      <c r="BA34">
        <f t="shared" ref="BA34:BA60" si="52">U34/C34</f>
        <v>1.0059950428136049</v>
      </c>
      <c r="BB34">
        <f t="shared" ref="BB34:BB60" si="53">V34/D34</f>
        <v>1.1395409304114501</v>
      </c>
      <c r="BC34" s="13">
        <f t="shared" ref="BC34:BC60" si="54">STDEV(AZ34:BB34)</f>
        <v>0.25927940385278486</v>
      </c>
      <c r="BD34" s="14">
        <f t="shared" ref="BD34:BD60" si="55">BC34/SQRT(3)</f>
        <v>0.14969503360973105</v>
      </c>
    </row>
    <row r="35" spans="1:56" x14ac:dyDescent="0.2">
      <c r="A35" t="s">
        <v>26</v>
      </c>
      <c r="B35">
        <f t="shared" si="5"/>
        <v>1.7223361742759133</v>
      </c>
      <c r="C35">
        <f t="shared" si="6"/>
        <v>1.3788146199018068</v>
      </c>
      <c r="D35">
        <f t="shared" si="7"/>
        <v>1.4262774207476043</v>
      </c>
      <c r="E35">
        <f t="shared" si="8"/>
        <v>1.4401529876481285</v>
      </c>
      <c r="F35">
        <f t="shared" si="9"/>
        <v>1.3123433704746115</v>
      </c>
      <c r="G35">
        <f t="shared" si="10"/>
        <v>1.29626883007809</v>
      </c>
      <c r="H35">
        <f t="shared" si="11"/>
        <v>1.1352708899034207</v>
      </c>
      <c r="I35">
        <f t="shared" si="12"/>
        <v>1.0447434959387243</v>
      </c>
      <c r="J35">
        <f t="shared" si="13"/>
        <v>1.1610672993708611</v>
      </c>
      <c r="K35">
        <f t="shared" si="14"/>
        <v>1.3274904723670371</v>
      </c>
      <c r="L35">
        <f t="shared" si="15"/>
        <v>1.2226981203257807</v>
      </c>
      <c r="M35">
        <f t="shared" si="16"/>
        <v>1.390440493954811</v>
      </c>
      <c r="N35">
        <f t="shared" si="17"/>
        <v>1.2647032721832727</v>
      </c>
      <c r="O35">
        <f t="shared" si="18"/>
        <v>1.085059171597633</v>
      </c>
      <c r="P35">
        <f t="shared" si="19"/>
        <v>1.2426608407053235</v>
      </c>
      <c r="Q35">
        <f t="shared" si="20"/>
        <v>1.2138387625966722</v>
      </c>
      <c r="R35">
        <f t="shared" si="21"/>
        <v>1.1777441816837528</v>
      </c>
      <c r="S35">
        <f t="shared" si="22"/>
        <v>1.3119244223401469</v>
      </c>
      <c r="T35">
        <f t="shared" si="23"/>
        <v>1.8679396644257389</v>
      </c>
      <c r="U35">
        <f t="shared" si="24"/>
        <v>1.6599887226773691</v>
      </c>
      <c r="V35">
        <f t="shared" si="25"/>
        <v>1.7456032088861462</v>
      </c>
      <c r="Z35" s="21" t="s">
        <v>26</v>
      </c>
      <c r="AA35" s="6">
        <f t="shared" si="26"/>
        <v>0.8361625385088266</v>
      </c>
      <c r="AB35" s="5">
        <f t="shared" si="27"/>
        <v>0.95179101782955489</v>
      </c>
      <c r="AC35" s="5">
        <f t="shared" si="28"/>
        <v>0.90884761352993415</v>
      </c>
      <c r="AD35" s="5">
        <f t="shared" si="29"/>
        <v>5.8448269626067355E-2</v>
      </c>
      <c r="AE35" s="7">
        <f t="shared" si="30"/>
        <v>3.3745124202277814E-2</v>
      </c>
      <c r="AF35" s="11">
        <f t="shared" si="31"/>
        <v>0.65914593611824912</v>
      </c>
      <c r="AG35" s="11">
        <f t="shared" si="32"/>
        <v>0.75771135644988041</v>
      </c>
      <c r="AH35" s="11">
        <f t="shared" si="33"/>
        <v>0.81405432244890374</v>
      </c>
      <c r="AI35" s="13">
        <f t="shared" si="34"/>
        <v>7.8407355159115011E-2</v>
      </c>
      <c r="AJ35" s="14">
        <f t="shared" si="35"/>
        <v>4.5268507607561646E-2</v>
      </c>
      <c r="AK35">
        <f t="shared" si="36"/>
        <v>0.77074992222417138</v>
      </c>
      <c r="AL35">
        <f t="shared" si="37"/>
        <v>0.88677484462186518</v>
      </c>
      <c r="AM35">
        <f t="shared" si="38"/>
        <v>0.97487380346103425</v>
      </c>
      <c r="AN35" s="13">
        <f t="shared" si="39"/>
        <v>0.10237982227725782</v>
      </c>
      <c r="AO35" s="14">
        <f t="shared" si="40"/>
        <v>5.9109017951360851E-2</v>
      </c>
      <c r="AP35">
        <f t="shared" si="41"/>
        <v>0.73429525029570153</v>
      </c>
      <c r="AQ35">
        <f t="shared" si="42"/>
        <v>0.78695072995012649</v>
      </c>
      <c r="AR35">
        <f t="shared" si="43"/>
        <v>0.87126166524739934</v>
      </c>
      <c r="AS35" s="13">
        <f t="shared" si="44"/>
        <v>6.9090197294381261E-2</v>
      </c>
      <c r="AT35" s="14">
        <f t="shared" si="45"/>
        <v>3.988924400627538E-2</v>
      </c>
      <c r="AU35">
        <f t="shared" si="46"/>
        <v>0.70476297294689394</v>
      </c>
      <c r="AV35">
        <f t="shared" si="47"/>
        <v>0.85417152145342545</v>
      </c>
      <c r="AW35">
        <f t="shared" si="48"/>
        <v>0.91982415430266184</v>
      </c>
      <c r="AX35" s="13">
        <f t="shared" si="49"/>
        <v>0.110215315249291</v>
      </c>
      <c r="AY35" s="14">
        <f t="shared" si="50"/>
        <v>6.3632841927997633E-2</v>
      </c>
      <c r="AZ35">
        <f t="shared" si="51"/>
        <v>1.0845383684814254</v>
      </c>
      <c r="BA35">
        <f t="shared" si="52"/>
        <v>1.2039245150994891</v>
      </c>
      <c r="BB35">
        <f t="shared" si="53"/>
        <v>1.2238875715855912</v>
      </c>
      <c r="BC35" s="13">
        <f t="shared" si="54"/>
        <v>7.5354469049445663E-2</v>
      </c>
      <c r="BD35" s="14">
        <f t="shared" si="55"/>
        <v>4.3505922990338779E-2</v>
      </c>
    </row>
    <row r="36" spans="1:56" x14ac:dyDescent="0.2">
      <c r="A36" t="s">
        <v>27</v>
      </c>
      <c r="B36">
        <f t="shared" si="5"/>
        <v>1.3497542172083321</v>
      </c>
      <c r="C36">
        <f t="shared" si="6"/>
        <v>1.343596572858839</v>
      </c>
      <c r="D36">
        <f t="shared" si="7"/>
        <v>1.4408077184941628</v>
      </c>
      <c r="E36">
        <f t="shared" si="8"/>
        <v>1.2709469768219532</v>
      </c>
      <c r="F36">
        <f t="shared" si="9"/>
        <v>1.1401665574276132</v>
      </c>
      <c r="G36">
        <f t="shared" si="10"/>
        <v>1.032218866710745</v>
      </c>
      <c r="H36">
        <f t="shared" si="11"/>
        <v>1.1934174797839643</v>
      </c>
      <c r="I36">
        <f t="shared" si="12"/>
        <v>0.99815691250428351</v>
      </c>
      <c r="J36">
        <f t="shared" si="13"/>
        <v>1.0425422261982322</v>
      </c>
      <c r="K36">
        <f t="shared" si="14"/>
        <v>1.2069729833648093</v>
      </c>
      <c r="L36">
        <f t="shared" si="15"/>
        <v>1.1297130556356938</v>
      </c>
      <c r="M36">
        <f t="shared" si="16"/>
        <v>1.2401978639156845</v>
      </c>
      <c r="N36">
        <f t="shared" si="17"/>
        <v>1.2919482231829305</v>
      </c>
      <c r="O36">
        <f t="shared" si="18"/>
        <v>1.1938108417636955</v>
      </c>
      <c r="P36">
        <f t="shared" si="19"/>
        <v>1.1867889163473133</v>
      </c>
      <c r="Q36">
        <f t="shared" si="20"/>
        <v>1.2539020389032107</v>
      </c>
      <c r="R36">
        <f t="shared" si="21"/>
        <v>1.0979375186219225</v>
      </c>
      <c r="S36">
        <f t="shared" si="22"/>
        <v>1.1822692335149798</v>
      </c>
      <c r="T36">
        <f t="shared" si="23"/>
        <v>1.7311677306366873</v>
      </c>
      <c r="U36">
        <f t="shared" si="24"/>
        <v>1.6740632635687198</v>
      </c>
      <c r="V36">
        <f t="shared" si="25"/>
        <v>1.541686869132102</v>
      </c>
      <c r="Z36" s="21" t="s">
        <v>27</v>
      </c>
      <c r="AA36" s="6">
        <f t="shared" si="26"/>
        <v>0.94161363648162977</v>
      </c>
      <c r="AB36" s="5">
        <f t="shared" si="27"/>
        <v>0.8485929336673006</v>
      </c>
      <c r="AC36" s="5">
        <f t="shared" si="28"/>
        <v>0.71641680805926844</v>
      </c>
      <c r="AD36" s="5">
        <f t="shared" si="29"/>
        <v>0.11316432805461207</v>
      </c>
      <c r="AE36" s="7">
        <f t="shared" si="30"/>
        <v>6.5335455264993403E-2</v>
      </c>
      <c r="AF36" s="11">
        <f t="shared" si="31"/>
        <v>0.88417392186577803</v>
      </c>
      <c r="AG36" s="11">
        <f t="shared" si="32"/>
        <v>0.74289926951841956</v>
      </c>
      <c r="AH36" s="11">
        <f t="shared" si="33"/>
        <v>0.72358178875376145</v>
      </c>
      <c r="AI36" s="13">
        <f t="shared" si="34"/>
        <v>8.7675087374186667E-2</v>
      </c>
      <c r="AJ36" s="14">
        <f t="shared" si="35"/>
        <v>5.0619235296710634E-2</v>
      </c>
      <c r="AK36">
        <f t="shared" si="36"/>
        <v>0.89421686406075163</v>
      </c>
      <c r="AL36">
        <f t="shared" si="37"/>
        <v>0.84081269516187107</v>
      </c>
      <c r="AM36">
        <f t="shared" si="38"/>
        <v>0.86076569968118821</v>
      </c>
      <c r="AN36" s="13">
        <f t="shared" si="39"/>
        <v>2.6984897144750629E-2</v>
      </c>
      <c r="AO36" s="14">
        <f t="shared" si="40"/>
        <v>1.557973763057614E-2</v>
      </c>
      <c r="AP36">
        <f t="shared" si="41"/>
        <v>0.95717294801644659</v>
      </c>
      <c r="AQ36">
        <f t="shared" si="42"/>
        <v>0.88851882021666906</v>
      </c>
      <c r="AR36">
        <f t="shared" si="43"/>
        <v>0.82369694520214454</v>
      </c>
      <c r="AS36" s="13">
        <f t="shared" si="44"/>
        <v>6.674716981719199E-2</v>
      </c>
      <c r="AT36" s="14">
        <f t="shared" si="45"/>
        <v>3.8536496461601462E-2</v>
      </c>
      <c r="AU36">
        <f t="shared" si="46"/>
        <v>0.92898545743878436</v>
      </c>
      <c r="AV36">
        <f t="shared" si="47"/>
        <v>0.81716308362247814</v>
      </c>
      <c r="AW36">
        <f t="shared" si="48"/>
        <v>0.82056003610989092</v>
      </c>
      <c r="AX36" s="13">
        <f t="shared" si="49"/>
        <v>6.3602744388461113E-2</v>
      </c>
      <c r="AY36" s="14">
        <f t="shared" si="50"/>
        <v>3.6721061593876989E-2</v>
      </c>
      <c r="AZ36">
        <f t="shared" si="51"/>
        <v>1.2825799753507898</v>
      </c>
      <c r="BA36">
        <f t="shared" si="52"/>
        <v>1.2459567829997735</v>
      </c>
      <c r="BB36">
        <f t="shared" si="53"/>
        <v>1.0700156928249742</v>
      </c>
      <c r="BC36" s="13">
        <f t="shared" si="54"/>
        <v>0.11363692154957909</v>
      </c>
      <c r="BD36" s="14">
        <f t="shared" si="55"/>
        <v>6.5608307246529884E-2</v>
      </c>
    </row>
    <row r="37" spans="1:56" x14ac:dyDescent="0.2">
      <c r="A37" t="s">
        <v>28</v>
      </c>
      <c r="B37">
        <f t="shared" si="5"/>
        <v>1.5567599108816352</v>
      </c>
      <c r="C37">
        <f t="shared" si="6"/>
        <v>1.4254725154831052</v>
      </c>
      <c r="D37">
        <f t="shared" si="7"/>
        <v>1.4737209186469387</v>
      </c>
      <c r="E37">
        <f t="shared" si="8"/>
        <v>1.5233974961857586</v>
      </c>
      <c r="F37">
        <f t="shared" si="9"/>
        <v>1.3458379920576782</v>
      </c>
      <c r="G37">
        <f t="shared" si="10"/>
        <v>1.1958953556941441</v>
      </c>
      <c r="H37">
        <f t="shared" si="11"/>
        <v>1.1105541133291559</v>
      </c>
      <c r="I37">
        <f t="shared" si="12"/>
        <v>1.0481796037824971</v>
      </c>
      <c r="J37">
        <f t="shared" si="13"/>
        <v>1.0591604352434387</v>
      </c>
      <c r="K37">
        <f t="shared" si="14"/>
        <v>1.2826625351985255</v>
      </c>
      <c r="L37">
        <f t="shared" si="15"/>
        <v>1.1914848760569006</v>
      </c>
      <c r="M37">
        <f t="shared" si="16"/>
        <v>1.2574110846091484</v>
      </c>
      <c r="N37">
        <f t="shared" si="17"/>
        <v>1.2442790674087505</v>
      </c>
      <c r="O37">
        <f t="shared" si="18"/>
        <v>1.074477476617675</v>
      </c>
      <c r="P37">
        <f t="shared" si="19"/>
        <v>1.1475711232883254</v>
      </c>
      <c r="Q37">
        <f t="shared" si="20"/>
        <v>1.1735059760956177</v>
      </c>
      <c r="R37">
        <f t="shared" si="21"/>
        <v>1.0570299826747149</v>
      </c>
      <c r="S37">
        <f t="shared" si="22"/>
        <v>1.1932989077409988</v>
      </c>
      <c r="T37">
        <f t="shared" si="23"/>
        <v>1.6164623467600703</v>
      </c>
      <c r="U37">
        <f t="shared" si="24"/>
        <v>1.4544539896292856</v>
      </c>
      <c r="V37">
        <f t="shared" si="25"/>
        <v>1.3979481641468681</v>
      </c>
      <c r="Z37" s="21" t="s">
        <v>28</v>
      </c>
      <c r="AA37" s="6">
        <f t="shared" si="26"/>
        <v>0.97856932564702115</v>
      </c>
      <c r="AB37" s="5">
        <f t="shared" si="27"/>
        <v>0.94413464829349014</v>
      </c>
      <c r="AC37" s="5">
        <f t="shared" si="28"/>
        <v>0.81148020670842247</v>
      </c>
      <c r="AD37" s="5">
        <f t="shared" si="29"/>
        <v>8.8224827896653799E-2</v>
      </c>
      <c r="AE37" s="7">
        <f t="shared" si="30"/>
        <v>5.0936628135341479E-2</v>
      </c>
      <c r="AF37" s="11">
        <f t="shared" si="31"/>
        <v>0.71337532882653631</v>
      </c>
      <c r="AG37" s="11">
        <f t="shared" si="32"/>
        <v>0.73532080934388255</v>
      </c>
      <c r="AH37" s="11">
        <f t="shared" si="33"/>
        <v>0.7186981075194897</v>
      </c>
      <c r="AI37" s="13">
        <f t="shared" si="34"/>
        <v>1.1447345428046155E-2</v>
      </c>
      <c r="AJ37" s="14">
        <f t="shared" si="35"/>
        <v>6.6091279643890801E-3</v>
      </c>
      <c r="AK37">
        <f t="shared" si="36"/>
        <v>0.82393086193497811</v>
      </c>
      <c r="AL37">
        <f t="shared" si="37"/>
        <v>0.83585257738420571</v>
      </c>
      <c r="AM37">
        <f t="shared" si="38"/>
        <v>0.85322198300856722</v>
      </c>
      <c r="AN37" s="13">
        <f t="shared" si="39"/>
        <v>1.4729750647038629E-2</v>
      </c>
      <c r="AO37" s="14">
        <f t="shared" si="40"/>
        <v>8.5042255011638177E-3</v>
      </c>
      <c r="AP37">
        <f t="shared" si="41"/>
        <v>0.79927486487243982</v>
      </c>
      <c r="AQ37">
        <f t="shared" si="42"/>
        <v>0.753769339602823</v>
      </c>
      <c r="AR37">
        <f t="shared" si="43"/>
        <v>0.77868958007459121</v>
      </c>
      <c r="AS37" s="13">
        <f t="shared" si="44"/>
        <v>2.2787149761225169E-2</v>
      </c>
      <c r="AT37" s="14">
        <f t="shared" si="45"/>
        <v>1.3156167048707668E-2</v>
      </c>
      <c r="AU37">
        <f t="shared" si="46"/>
        <v>0.75381307540931575</v>
      </c>
      <c r="AV37">
        <f t="shared" si="47"/>
        <v>0.7415295427961851</v>
      </c>
      <c r="AW37">
        <f t="shared" si="48"/>
        <v>0.80971837519725065</v>
      </c>
      <c r="AX37" s="13">
        <f t="shared" si="49"/>
        <v>3.6345574196540366E-2</v>
      </c>
      <c r="AY37" s="14">
        <f t="shared" si="50"/>
        <v>2.0984127046224099E-2</v>
      </c>
      <c r="AZ37">
        <f t="shared" si="51"/>
        <v>1.0383504453455665</v>
      </c>
      <c r="BA37">
        <f t="shared" si="52"/>
        <v>1.0203311349965654</v>
      </c>
      <c r="BB37">
        <f t="shared" si="53"/>
        <v>0.94858405445609095</v>
      </c>
      <c r="BC37" s="13">
        <f t="shared" si="54"/>
        <v>4.7487444033233787E-2</v>
      </c>
      <c r="BD37" s="14">
        <f t="shared" si="55"/>
        <v>2.7416888595714818E-2</v>
      </c>
    </row>
    <row r="38" spans="1:56" x14ac:dyDescent="0.2">
      <c r="A38" t="s">
        <v>29</v>
      </c>
      <c r="B38">
        <f t="shared" si="5"/>
        <v>1.801976871662482</v>
      </c>
      <c r="C38">
        <f t="shared" si="6"/>
        <v>1.5663928376600456</v>
      </c>
      <c r="D38">
        <f t="shared" si="7"/>
        <v>1.5178265995782061</v>
      </c>
      <c r="E38">
        <f t="shared" si="8"/>
        <v>1.6646080214015508</v>
      </c>
      <c r="F38">
        <f t="shared" si="9"/>
        <v>1.3877665111616608</v>
      </c>
      <c r="G38">
        <f t="shared" si="10"/>
        <v>1.2759779131895426</v>
      </c>
      <c r="H38">
        <f t="shared" si="11"/>
        <v>1.036204855827092</v>
      </c>
      <c r="I38">
        <f t="shared" si="12"/>
        <v>0.99455409322873722</v>
      </c>
      <c r="J38">
        <f t="shared" si="13"/>
        <v>0.95902332772586263</v>
      </c>
      <c r="K38">
        <f t="shared" si="14"/>
        <v>1.5085776968572948</v>
      </c>
      <c r="L38">
        <f t="shared" si="15"/>
        <v>1.4625618605889792</v>
      </c>
      <c r="M38">
        <f t="shared" si="16"/>
        <v>1.6517994571666921</v>
      </c>
      <c r="N38">
        <f t="shared" si="17"/>
        <v>1.1486238066863599</v>
      </c>
      <c r="O38">
        <f t="shared" si="18"/>
        <v>1.0730220461920215</v>
      </c>
      <c r="P38">
        <f t="shared" si="19"/>
        <v>1.0567314924250564</v>
      </c>
      <c r="Q38">
        <f t="shared" si="20"/>
        <v>1.0609913288024373</v>
      </c>
      <c r="R38">
        <f t="shared" si="21"/>
        <v>1.0456416424811572</v>
      </c>
      <c r="S38">
        <f t="shared" si="22"/>
        <v>1.0676177331461341</v>
      </c>
      <c r="T38">
        <f t="shared" si="23"/>
        <v>1.3841251906671941</v>
      </c>
      <c r="U38">
        <f t="shared" si="24"/>
        <v>1.3209835594325958</v>
      </c>
      <c r="V38">
        <f t="shared" si="25"/>
        <v>1.3332194648917881</v>
      </c>
      <c r="Z38" s="21" t="s">
        <v>29</v>
      </c>
      <c r="AA38" s="6">
        <f t="shared" si="26"/>
        <v>0.92376769512352486</v>
      </c>
      <c r="AB38" s="5">
        <f t="shared" si="27"/>
        <v>0.88596326400136927</v>
      </c>
      <c r="AC38" s="5">
        <f t="shared" si="28"/>
        <v>0.84066118853374183</v>
      </c>
      <c r="AD38" s="5">
        <f t="shared" si="29"/>
        <v>4.1609583214491319E-2</v>
      </c>
      <c r="AE38" s="7">
        <f t="shared" si="30"/>
        <v>2.4023304069754697E-2</v>
      </c>
      <c r="AF38" s="11">
        <f t="shared" si="31"/>
        <v>0.5750378221398047</v>
      </c>
      <c r="AG38" s="11">
        <f t="shared" si="32"/>
        <v>0.63493273801893202</v>
      </c>
      <c r="AH38" s="11">
        <f t="shared" si="33"/>
        <v>0.63183984784056946</v>
      </c>
      <c r="AI38" s="13">
        <f t="shared" si="34"/>
        <v>3.3722981880644071E-2</v>
      </c>
      <c r="AJ38" s="14">
        <f t="shared" si="35"/>
        <v>1.9469972666666727E-2</v>
      </c>
      <c r="AK38">
        <f t="shared" si="36"/>
        <v>0.83717927825871552</v>
      </c>
      <c r="AL38">
        <f t="shared" si="37"/>
        <v>0.93371332237054006</v>
      </c>
      <c r="AM38">
        <f t="shared" si="38"/>
        <v>1.0882662470309297</v>
      </c>
      <c r="AN38" s="13">
        <f t="shared" si="39"/>
        <v>0.12665576318041541</v>
      </c>
      <c r="AO38" s="14">
        <f t="shared" si="40"/>
        <v>7.3124738966630326E-2</v>
      </c>
      <c r="AP38">
        <f t="shared" si="41"/>
        <v>0.63742427816326719</v>
      </c>
      <c r="AQ38">
        <f t="shared" si="42"/>
        <v>0.68502742121507298</v>
      </c>
      <c r="AR38">
        <f t="shared" si="43"/>
        <v>0.6962135811289083</v>
      </c>
      <c r="AS38" s="13">
        <f t="shared" si="44"/>
        <v>3.1217974376990257E-2</v>
      </c>
      <c r="AT38" s="14">
        <f t="shared" si="45"/>
        <v>1.8023705910110165E-2</v>
      </c>
      <c r="AU38">
        <f t="shared" si="46"/>
        <v>0.58879297813827081</v>
      </c>
      <c r="AV38">
        <f t="shared" si="47"/>
        <v>0.6675475125659972</v>
      </c>
      <c r="AW38">
        <f t="shared" si="48"/>
        <v>0.70338583698745161</v>
      </c>
      <c r="AX38" s="13">
        <f t="shared" si="49"/>
        <v>5.8620510474141546E-2</v>
      </c>
      <c r="AY38" s="14">
        <f t="shared" si="50"/>
        <v>3.3844567502278898E-2</v>
      </c>
      <c r="AZ38">
        <f t="shared" si="51"/>
        <v>0.76811484788382267</v>
      </c>
      <c r="BA38">
        <f t="shared" si="52"/>
        <v>0.84332839609120391</v>
      </c>
      <c r="BB38">
        <f t="shared" si="53"/>
        <v>0.87837402853677815</v>
      </c>
      <c r="BC38" s="13">
        <f t="shared" si="54"/>
        <v>5.6335839844210811E-2</v>
      </c>
      <c r="BD38" s="14">
        <f t="shared" si="55"/>
        <v>3.2525512299078761E-2</v>
      </c>
    </row>
    <row r="39" spans="1:56" x14ac:dyDescent="0.2">
      <c r="A39" t="s">
        <v>30</v>
      </c>
      <c r="B39">
        <f t="shared" si="5"/>
        <v>1.6434558121441456</v>
      </c>
      <c r="C39">
        <f t="shared" si="6"/>
        <v>1.5554022398357026</v>
      </c>
      <c r="D39">
        <f t="shared" si="7"/>
        <v>1.4984639399525066</v>
      </c>
      <c r="E39">
        <f t="shared" si="8"/>
        <v>1.1417852738938699</v>
      </c>
      <c r="F39">
        <f t="shared" si="9"/>
        <v>1.2207175078073795</v>
      </c>
      <c r="G39">
        <f t="shared" si="10"/>
        <v>1.1423848751809296</v>
      </c>
      <c r="H39">
        <f t="shared" si="11"/>
        <v>1.0913376898516993</v>
      </c>
      <c r="I39">
        <f t="shared" si="12"/>
        <v>0.99138657602504376</v>
      </c>
      <c r="J39">
        <f t="shared" si="13"/>
        <v>1.1091511975028929</v>
      </c>
      <c r="K39">
        <f t="shared" si="14"/>
        <v>1.2190507424203016</v>
      </c>
      <c r="L39">
        <f t="shared" si="15"/>
        <v>1.1473669026430837</v>
      </c>
      <c r="M39">
        <f t="shared" si="16"/>
        <v>1.3325500240867592</v>
      </c>
      <c r="N39">
        <f t="shared" si="17"/>
        <v>1.2578191361233313</v>
      </c>
      <c r="O39">
        <f t="shared" si="18"/>
        <v>1.1857940446650124</v>
      </c>
      <c r="P39">
        <f t="shared" si="19"/>
        <v>1.2097465468046751</v>
      </c>
      <c r="Q39">
        <f t="shared" si="20"/>
        <v>1.2101945160534333</v>
      </c>
      <c r="R39">
        <f t="shared" si="21"/>
        <v>1.1498030214414197</v>
      </c>
      <c r="S39">
        <f t="shared" si="22"/>
        <v>1.219415558146729</v>
      </c>
      <c r="T39">
        <f t="shared" si="23"/>
        <v>1.5681938873509973</v>
      </c>
      <c r="U39">
        <f t="shared" si="24"/>
        <v>1.6490651984034848</v>
      </c>
      <c r="V39">
        <f t="shared" si="25"/>
        <v>1.6489839996473752</v>
      </c>
      <c r="Z39" s="21" t="s">
        <v>30</v>
      </c>
      <c r="AA39" s="6">
        <f t="shared" si="26"/>
        <v>0.6947465611528868</v>
      </c>
      <c r="AB39" s="5">
        <f t="shared" si="27"/>
        <v>0.78482432167278104</v>
      </c>
      <c r="AC39" s="5">
        <f t="shared" si="28"/>
        <v>0.7623706148158208</v>
      </c>
      <c r="AD39" s="5">
        <f t="shared" si="29"/>
        <v>4.6888492770446176E-2</v>
      </c>
      <c r="AE39" s="7">
        <f t="shared" si="30"/>
        <v>2.7071083922912922E-2</v>
      </c>
      <c r="AF39" s="11">
        <f t="shared" si="31"/>
        <v>0.66405052194733383</v>
      </c>
      <c r="AG39" s="11">
        <f t="shared" si="32"/>
        <v>0.63738276224275214</v>
      </c>
      <c r="AH39" s="11">
        <f t="shared" si="33"/>
        <v>0.74019211802857743</v>
      </c>
      <c r="AI39" s="13">
        <f t="shared" si="34"/>
        <v>5.3351781754934498E-2</v>
      </c>
      <c r="AJ39" s="14">
        <f t="shared" si="35"/>
        <v>3.08026655579576E-2</v>
      </c>
      <c r="AK39">
        <f t="shared" si="36"/>
        <v>0.74176058365077613</v>
      </c>
      <c r="AL39">
        <f t="shared" si="37"/>
        <v>0.73766571325259267</v>
      </c>
      <c r="AM39">
        <f t="shared" si="38"/>
        <v>0.889277338318194</v>
      </c>
      <c r="AN39" s="13">
        <f t="shared" si="39"/>
        <v>8.6375194863472948E-2</v>
      </c>
      <c r="AO39" s="14">
        <f t="shared" si="40"/>
        <v>4.9868742005732491E-2</v>
      </c>
      <c r="AP39">
        <f t="shared" si="41"/>
        <v>0.76535014013081937</v>
      </c>
      <c r="AQ39">
        <f t="shared" si="42"/>
        <v>0.76237131096729549</v>
      </c>
      <c r="AR39">
        <f t="shared" si="43"/>
        <v>0.80732443040505708</v>
      </c>
      <c r="AS39" s="13">
        <f t="shared" si="44"/>
        <v>2.5137944142925604E-2</v>
      </c>
      <c r="AT39" s="14">
        <f t="shared" si="45"/>
        <v>1.4513398817791874E-2</v>
      </c>
      <c r="AU39">
        <f t="shared" si="46"/>
        <v>0.73637180087887177</v>
      </c>
      <c r="AV39">
        <f t="shared" si="47"/>
        <v>0.73923194399081849</v>
      </c>
      <c r="AW39">
        <f t="shared" si="48"/>
        <v>0.81377704570280018</v>
      </c>
      <c r="AX39" s="13">
        <f t="shared" si="49"/>
        <v>4.388759227489171E-2</v>
      </c>
      <c r="AY39" s="14">
        <f t="shared" si="50"/>
        <v>2.5338513213993271E-2</v>
      </c>
      <c r="AZ39">
        <f t="shared" si="51"/>
        <v>0.95420508161095163</v>
      </c>
      <c r="BA39">
        <f t="shared" si="52"/>
        <v>1.0602178370128075</v>
      </c>
      <c r="BB39">
        <f t="shared" si="53"/>
        <v>1.1004495708449542</v>
      </c>
      <c r="BC39" s="13">
        <f t="shared" si="54"/>
        <v>7.5547719297528224E-2</v>
      </c>
      <c r="BD39" s="14">
        <f t="shared" si="55"/>
        <v>4.3617496073090206E-2</v>
      </c>
    </row>
    <row r="40" spans="1:56" x14ac:dyDescent="0.2">
      <c r="A40" t="s">
        <v>31</v>
      </c>
      <c r="B40">
        <f t="shared" si="5"/>
        <v>1.5867843123386498</v>
      </c>
      <c r="C40">
        <f t="shared" si="6"/>
        <v>1.5157879536629979</v>
      </c>
      <c r="D40">
        <f t="shared" si="7"/>
        <v>1.5653033095866751</v>
      </c>
      <c r="E40">
        <f t="shared" si="8"/>
        <v>1.289631533847472</v>
      </c>
      <c r="F40">
        <f t="shared" si="9"/>
        <v>1.2002641014766549</v>
      </c>
      <c r="G40">
        <f t="shared" si="10"/>
        <v>1.0320669752148817</v>
      </c>
      <c r="H40">
        <f t="shared" si="11"/>
        <v>1.1173276042132902</v>
      </c>
      <c r="I40">
        <f t="shared" si="12"/>
        <v>1.1496512952552074</v>
      </c>
      <c r="J40">
        <f t="shared" si="13"/>
        <v>1.0926302278318536</v>
      </c>
      <c r="K40">
        <f t="shared" si="14"/>
        <v>1.3823266649326562</v>
      </c>
      <c r="L40">
        <f t="shared" si="15"/>
        <v>1.3569161802889418</v>
      </c>
      <c r="M40">
        <f t="shared" si="16"/>
        <v>1.3754832038914804</v>
      </c>
      <c r="N40">
        <f t="shared" si="17"/>
        <v>1.3260773102425296</v>
      </c>
      <c r="O40">
        <f t="shared" si="18"/>
        <v>1.242317236113762</v>
      </c>
      <c r="P40">
        <f t="shared" si="19"/>
        <v>1.1907882955481537</v>
      </c>
      <c r="Q40">
        <f t="shared" si="20"/>
        <v>1.2443285680806189</v>
      </c>
      <c r="R40">
        <f t="shared" si="21"/>
        <v>1.2165881327315464</v>
      </c>
      <c r="S40">
        <f t="shared" si="22"/>
        <v>1.2429740856197797</v>
      </c>
      <c r="T40">
        <f t="shared" si="23"/>
        <v>1.6491723631433253</v>
      </c>
      <c r="U40">
        <f t="shared" si="24"/>
        <v>1.6534987340652536</v>
      </c>
      <c r="V40">
        <f t="shared" si="25"/>
        <v>1.6442896813152907</v>
      </c>
      <c r="Z40" s="21" t="s">
        <v>31</v>
      </c>
      <c r="AA40" s="6">
        <f t="shared" si="26"/>
        <v>0.81273272228585036</v>
      </c>
      <c r="AB40" s="5">
        <f t="shared" si="27"/>
        <v>0.79184169433207352</v>
      </c>
      <c r="AC40" s="5">
        <f t="shared" si="28"/>
        <v>0.65933993041093308</v>
      </c>
      <c r="AD40" s="5">
        <f t="shared" si="29"/>
        <v>8.3189042838546154E-2</v>
      </c>
      <c r="AE40" s="7">
        <f t="shared" si="30"/>
        <v>4.8029216276461936E-2</v>
      </c>
      <c r="AF40" s="11">
        <f t="shared" si="31"/>
        <v>0.70414585997925561</v>
      </c>
      <c r="AG40" s="11">
        <f t="shared" si="32"/>
        <v>0.75845126785511252</v>
      </c>
      <c r="AH40" s="11">
        <f t="shared" si="33"/>
        <v>0.69803099574380079</v>
      </c>
      <c r="AI40" s="13">
        <f t="shared" si="34"/>
        <v>3.3259279835824718E-2</v>
      </c>
      <c r="AJ40" s="14">
        <f t="shared" si="35"/>
        <v>1.9202254166266496E-2</v>
      </c>
      <c r="AK40">
        <f t="shared" si="36"/>
        <v>0.87114969198009162</v>
      </c>
      <c r="AL40">
        <f t="shared" si="37"/>
        <v>0.89518865551732851</v>
      </c>
      <c r="AM40">
        <f t="shared" si="38"/>
        <v>0.87873270021685601</v>
      </c>
      <c r="AN40" s="13">
        <f t="shared" si="39"/>
        <v>1.2289373775167107E-2</v>
      </c>
      <c r="AO40" s="14">
        <f t="shared" si="40"/>
        <v>7.0952732572646567E-3</v>
      </c>
      <c r="AP40">
        <f t="shared" si="41"/>
        <v>0.83570104640631182</v>
      </c>
      <c r="AQ40">
        <f t="shared" si="42"/>
        <v>0.8195851095871447</v>
      </c>
      <c r="AR40">
        <f t="shared" si="43"/>
        <v>0.76073965234417495</v>
      </c>
      <c r="AS40" s="13">
        <f t="shared" si="44"/>
        <v>3.9458251898752718E-2</v>
      </c>
      <c r="AT40" s="14">
        <f t="shared" si="45"/>
        <v>2.2781232355496946E-2</v>
      </c>
      <c r="AU40">
        <f t="shared" si="46"/>
        <v>0.78418254983041169</v>
      </c>
      <c r="AV40">
        <f t="shared" si="47"/>
        <v>0.80261103130657818</v>
      </c>
      <c r="AW40">
        <f t="shared" si="48"/>
        <v>0.79407874372155529</v>
      </c>
      <c r="AX40" s="13">
        <f t="shared" si="49"/>
        <v>9.2226488827058719E-3</v>
      </c>
      <c r="AY40" s="14">
        <f t="shared" si="50"/>
        <v>5.324698815071637E-3</v>
      </c>
      <c r="AZ40">
        <f t="shared" si="51"/>
        <v>1.0393172848505958</v>
      </c>
      <c r="BA40">
        <f t="shared" si="52"/>
        <v>1.0908509531755208</v>
      </c>
      <c r="BB40">
        <f t="shared" si="53"/>
        <v>1.05046074536792</v>
      </c>
      <c r="BC40" s="13">
        <f t="shared" si="54"/>
        <v>2.7114770175637119E-2</v>
      </c>
      <c r="BD40" s="14">
        <f t="shared" si="55"/>
        <v>1.5654719859918929E-2</v>
      </c>
    </row>
    <row r="41" spans="1:56" x14ac:dyDescent="0.2">
      <c r="A41" t="s">
        <v>32</v>
      </c>
      <c r="B41">
        <f t="shared" si="5"/>
        <v>1.6576015843264846</v>
      </c>
      <c r="C41">
        <f t="shared" si="6"/>
        <v>1.524692744600969</v>
      </c>
      <c r="D41">
        <f t="shared" si="7"/>
        <v>1.5913249970939403</v>
      </c>
      <c r="E41">
        <f t="shared" si="8"/>
        <v>1.3464794030973728</v>
      </c>
      <c r="F41">
        <f t="shared" si="9"/>
        <v>1.2454215984886454</v>
      </c>
      <c r="G41">
        <f t="shared" si="10"/>
        <v>1.0723807651757473</v>
      </c>
      <c r="H41">
        <f t="shared" si="11"/>
        <v>1.1049642427316764</v>
      </c>
      <c r="I41">
        <f t="shared" si="12"/>
        <v>1.0646006798121719</v>
      </c>
      <c r="J41">
        <f t="shared" si="13"/>
        <v>1.1103083460554846</v>
      </c>
      <c r="K41">
        <f t="shared" si="14"/>
        <v>1.3605233695590713</v>
      </c>
      <c r="L41">
        <f t="shared" si="15"/>
        <v>1.220589867069084</v>
      </c>
      <c r="M41">
        <f t="shared" si="16"/>
        <v>1.3029644338436592</v>
      </c>
      <c r="N41">
        <f t="shared" si="17"/>
        <v>1.2892604941871522</v>
      </c>
      <c r="O41">
        <f t="shared" si="18"/>
        <v>1.2092240885665204</v>
      </c>
      <c r="P41">
        <f t="shared" si="19"/>
        <v>1.2439860081420198</v>
      </c>
      <c r="Q41">
        <f t="shared" si="20"/>
        <v>1.2080618701663932</v>
      </c>
      <c r="R41">
        <f t="shared" si="21"/>
        <v>1.1317273419481564</v>
      </c>
      <c r="S41">
        <f t="shared" si="22"/>
        <v>1.2393451205292338</v>
      </c>
      <c r="T41">
        <f t="shared" si="23"/>
        <v>1.6537370770012996</v>
      </c>
      <c r="U41">
        <f t="shared" si="24"/>
        <v>1.4980043561422711</v>
      </c>
      <c r="V41">
        <f t="shared" si="25"/>
        <v>1.5153722396085865</v>
      </c>
      <c r="Z41" s="21" t="s">
        <v>32</v>
      </c>
      <c r="AA41" s="6">
        <f t="shared" si="26"/>
        <v>0.81230581330825236</v>
      </c>
      <c r="AB41" s="5">
        <f t="shared" si="27"/>
        <v>0.81683447560091049</v>
      </c>
      <c r="AC41" s="5">
        <f t="shared" si="28"/>
        <v>0.67389173621611986</v>
      </c>
      <c r="AD41" s="5">
        <f t="shared" si="29"/>
        <v>8.1252274083309942E-2</v>
      </c>
      <c r="AE41" s="7">
        <f t="shared" si="30"/>
        <v>4.6911022314268254E-2</v>
      </c>
      <c r="AF41" s="11">
        <f t="shared" si="31"/>
        <v>0.66660423902806809</v>
      </c>
      <c r="AG41" s="11">
        <f t="shared" si="32"/>
        <v>0.69823948699302762</v>
      </c>
      <c r="AH41" s="11">
        <f t="shared" si="33"/>
        <v>0.69772569907662929</v>
      </c>
      <c r="AI41" s="13">
        <f t="shared" si="34"/>
        <v>1.8118122453231293E-2</v>
      </c>
      <c r="AJ41" s="14">
        <f t="shared" si="35"/>
        <v>1.0460502875583691E-2</v>
      </c>
      <c r="AK41">
        <f t="shared" si="36"/>
        <v>0.82077827532475367</v>
      </c>
      <c r="AL41">
        <f t="shared" si="37"/>
        <v>0.800548091667169</v>
      </c>
      <c r="AM41">
        <f t="shared" si="38"/>
        <v>0.81879216138948241</v>
      </c>
      <c r="AN41" s="13">
        <f t="shared" si="39"/>
        <v>1.1150867375949707E-2</v>
      </c>
      <c r="AO41" s="14">
        <f t="shared" si="40"/>
        <v>6.4379562812023798E-3</v>
      </c>
      <c r="AP41">
        <f t="shared" si="41"/>
        <v>0.77778671689132306</v>
      </c>
      <c r="AQ41">
        <f t="shared" si="42"/>
        <v>0.7930936202382135</v>
      </c>
      <c r="AR41">
        <f t="shared" si="43"/>
        <v>0.7817296972106722</v>
      </c>
      <c r="AS41" s="13">
        <f t="shared" si="44"/>
        <v>7.9476110713188938E-3</v>
      </c>
      <c r="AT41" s="14">
        <f t="shared" si="45"/>
        <v>4.5885553914404133E-3</v>
      </c>
      <c r="AU41">
        <f t="shared" si="46"/>
        <v>0.72880110732836445</v>
      </c>
      <c r="AV41">
        <f t="shared" si="47"/>
        <v>0.74226584074442059</v>
      </c>
      <c r="AW41">
        <f t="shared" si="48"/>
        <v>0.77881333027037969</v>
      </c>
      <c r="AX41" s="13">
        <f t="shared" si="49"/>
        <v>2.5878692909474723E-2</v>
      </c>
      <c r="AY41" s="14">
        <f t="shared" si="50"/>
        <v>1.4941070317560892E-2</v>
      </c>
      <c r="AZ41">
        <f t="shared" si="51"/>
        <v>0.99766861508716809</v>
      </c>
      <c r="BA41">
        <f t="shared" si="52"/>
        <v>0.98249589069456578</v>
      </c>
      <c r="BB41">
        <f t="shared" si="53"/>
        <v>0.95227074442740622</v>
      </c>
      <c r="BC41" s="13">
        <f t="shared" si="54"/>
        <v>2.3111100120957479E-2</v>
      </c>
      <c r="BD41" s="14">
        <f t="shared" si="55"/>
        <v>1.3343199876103193E-2</v>
      </c>
    </row>
    <row r="42" spans="1:56" x14ac:dyDescent="0.2">
      <c r="A42" t="s">
        <v>33</v>
      </c>
      <c r="B42">
        <f t="shared" si="5"/>
        <v>1.6713053011281256</v>
      </c>
      <c r="C42">
        <f t="shared" si="6"/>
        <v>1.5707890767897827</v>
      </c>
      <c r="D42">
        <f t="shared" si="7"/>
        <v>1.5457579833607333</v>
      </c>
      <c r="E42">
        <f t="shared" si="8"/>
        <v>1.4348130499299852</v>
      </c>
      <c r="F42">
        <f t="shared" si="9"/>
        <v>1.2789162200717121</v>
      </c>
      <c r="G42">
        <f t="shared" si="10"/>
        <v>1.2835367488072049</v>
      </c>
      <c r="H42">
        <f t="shared" si="11"/>
        <v>1.1355991207392158</v>
      </c>
      <c r="I42">
        <f t="shared" si="12"/>
        <v>1.1173555862222264</v>
      </c>
      <c r="J42">
        <f t="shared" si="13"/>
        <v>0.98958566302667261</v>
      </c>
      <c r="K42">
        <f t="shared" si="14"/>
        <v>1.1908353783346715</v>
      </c>
      <c r="L42">
        <f t="shared" si="15"/>
        <v>1.1630900335101306</v>
      </c>
      <c r="M42">
        <f t="shared" si="16"/>
        <v>1.1841990858781093</v>
      </c>
      <c r="N42">
        <f t="shared" si="17"/>
        <v>1.2361651685535706</v>
      </c>
      <c r="O42">
        <f t="shared" si="18"/>
        <v>1.1995251956480244</v>
      </c>
      <c r="P42">
        <f t="shared" si="19"/>
        <v>1.194895120757375</v>
      </c>
      <c r="Q42">
        <f t="shared" si="20"/>
        <v>1.1682446683852825</v>
      </c>
      <c r="R42">
        <f t="shared" si="21"/>
        <v>1.1714099692117546</v>
      </c>
      <c r="S42">
        <f t="shared" si="22"/>
        <v>1.2080646312733503</v>
      </c>
      <c r="T42">
        <f t="shared" si="23"/>
        <v>1.5461047398452068</v>
      </c>
      <c r="U42">
        <f t="shared" si="24"/>
        <v>1.4261943458600064</v>
      </c>
      <c r="V42">
        <f t="shared" si="25"/>
        <v>1.4708423326133908</v>
      </c>
      <c r="Z42" s="21" t="s">
        <v>33</v>
      </c>
      <c r="AA42" s="6">
        <f t="shared" si="26"/>
        <v>0.85849847359515408</v>
      </c>
      <c r="AB42" s="5">
        <f t="shared" si="27"/>
        <v>0.81418711077710682</v>
      </c>
      <c r="AC42" s="5">
        <f t="shared" si="28"/>
        <v>0.83036074380582137</v>
      </c>
      <c r="AD42" s="5">
        <f t="shared" si="29"/>
        <v>2.2423258452767478E-2</v>
      </c>
      <c r="AE42" s="7">
        <f t="shared" si="30"/>
        <v>1.2946074303813856E-2</v>
      </c>
      <c r="AF42" s="11">
        <f t="shared" si="31"/>
        <v>0.67946838915229313</v>
      </c>
      <c r="AG42" s="11">
        <f t="shared" si="32"/>
        <v>0.71133394211383427</v>
      </c>
      <c r="AH42" s="11">
        <f t="shared" si="33"/>
        <v>0.64019443773154572</v>
      </c>
      <c r="AI42" s="13">
        <f t="shared" si="34"/>
        <v>3.5633986140344687E-2</v>
      </c>
      <c r="AJ42" s="14">
        <f t="shared" si="35"/>
        <v>2.0573291490427401E-2</v>
      </c>
      <c r="AK42">
        <f t="shared" si="36"/>
        <v>0.71251816022534098</v>
      </c>
      <c r="AL42">
        <f t="shared" si="37"/>
        <v>0.74044952991851365</v>
      </c>
      <c r="AM42">
        <f t="shared" si="38"/>
        <v>0.76609605036841844</v>
      </c>
      <c r="AN42" s="13">
        <f t="shared" si="39"/>
        <v>2.6797063695822302E-2</v>
      </c>
      <c r="AO42" s="14">
        <f t="shared" si="40"/>
        <v>1.5471291938274555E-2</v>
      </c>
      <c r="AP42">
        <f t="shared" si="41"/>
        <v>0.73964054785152844</v>
      </c>
      <c r="AQ42">
        <f t="shared" si="42"/>
        <v>0.76364498160344396</v>
      </c>
      <c r="AR42">
        <f t="shared" si="43"/>
        <v>0.77301565550350615</v>
      </c>
      <c r="AS42" s="13">
        <f t="shared" si="44"/>
        <v>1.7213948703849197E-2</v>
      </c>
      <c r="AT42" s="14">
        <f t="shared" si="45"/>
        <v>9.938477917983744E-3</v>
      </c>
      <c r="AU42">
        <f t="shared" si="46"/>
        <v>0.69900135396969132</v>
      </c>
      <c r="AV42">
        <f t="shared" si="47"/>
        <v>0.74574618993771069</v>
      </c>
      <c r="AW42">
        <f t="shared" si="48"/>
        <v>0.78153543069324349</v>
      </c>
      <c r="AX42" s="13">
        <f t="shared" si="49"/>
        <v>4.1388048323446634E-2</v>
      </c>
      <c r="AY42" s="14">
        <f t="shared" si="50"/>
        <v>2.3895400840775155E-2</v>
      </c>
      <c r="AZ42">
        <f t="shared" si="51"/>
        <v>0.9250881564257537</v>
      </c>
      <c r="BA42">
        <f t="shared" si="52"/>
        <v>0.90794771044290412</v>
      </c>
      <c r="BB42">
        <f t="shared" si="53"/>
        <v>0.95153468294922627</v>
      </c>
      <c r="BC42" s="13">
        <f t="shared" si="54"/>
        <v>2.1958437353003235E-2</v>
      </c>
      <c r="BD42" s="14">
        <f t="shared" si="55"/>
        <v>1.2677709716739953E-2</v>
      </c>
    </row>
    <row r="43" spans="1:56" x14ac:dyDescent="0.2">
      <c r="A43" t="s">
        <v>34</v>
      </c>
      <c r="B43">
        <f t="shared" si="5"/>
        <v>1.581179050111398</v>
      </c>
      <c r="C43">
        <f t="shared" si="6"/>
        <v>1.5014119308153899</v>
      </c>
      <c r="D43">
        <f t="shared" si="7"/>
        <v>1.4586426210996528</v>
      </c>
      <c r="E43">
        <f t="shared" si="8"/>
        <v>1.2635170439107988</v>
      </c>
      <c r="F43">
        <f t="shared" si="9"/>
        <v>1.4390928017889502</v>
      </c>
      <c r="G43">
        <f t="shared" si="10"/>
        <v>1.0132324297278461</v>
      </c>
      <c r="H43">
        <f t="shared" si="11"/>
        <v>1.1808949760789345</v>
      </c>
      <c r="I43">
        <f t="shared" si="12"/>
        <v>1.1050745107482565</v>
      </c>
      <c r="J43">
        <f t="shared" si="13"/>
        <v>1.0997578739583231</v>
      </c>
      <c r="K43">
        <f t="shared" si="14"/>
        <v>1.3569271828740093</v>
      </c>
      <c r="L43">
        <f t="shared" si="15"/>
        <v>1.2528683340360842</v>
      </c>
      <c r="M43">
        <f t="shared" si="16"/>
        <v>1.4176996557355859</v>
      </c>
      <c r="N43">
        <f t="shared" si="17"/>
        <v>1.3110665973604474</v>
      </c>
      <c r="O43">
        <f t="shared" si="18"/>
        <v>1.2455382706623401</v>
      </c>
      <c r="P43">
        <f t="shared" si="19"/>
        <v>1.2564497451141914</v>
      </c>
      <c r="Q43">
        <f t="shared" si="20"/>
        <v>1.2542184204359035</v>
      </c>
      <c r="R43">
        <f t="shared" si="21"/>
        <v>1.1388229841423982</v>
      </c>
      <c r="S43">
        <f t="shared" si="22"/>
        <v>1.2976822216405302</v>
      </c>
      <c r="T43">
        <f t="shared" si="23"/>
        <v>1.6723122987401842</v>
      </c>
      <c r="U43">
        <f t="shared" si="24"/>
        <v>1.5897708050018242</v>
      </c>
      <c r="V43">
        <f t="shared" si="25"/>
        <v>1.5486842685238242</v>
      </c>
      <c r="Z43" s="21" t="s">
        <v>34</v>
      </c>
      <c r="AA43" s="6">
        <f t="shared" si="26"/>
        <v>0.79909801728133245</v>
      </c>
      <c r="AB43" s="5">
        <f t="shared" si="27"/>
        <v>0.95849298400566496</v>
      </c>
      <c r="AC43" s="5">
        <f t="shared" si="28"/>
        <v>0.69464063031696044</v>
      </c>
      <c r="AD43" s="5">
        <f t="shared" si="29"/>
        <v>0.13287598582609816</v>
      </c>
      <c r="AE43" s="7">
        <f t="shared" si="30"/>
        <v>7.6715986185534671E-2</v>
      </c>
      <c r="AF43" s="11">
        <f t="shared" si="31"/>
        <v>0.74684456260392362</v>
      </c>
      <c r="AG43" s="11">
        <f t="shared" si="32"/>
        <v>0.73602353096269213</v>
      </c>
      <c r="AH43" s="11">
        <f t="shared" si="33"/>
        <v>0.75395978291737364</v>
      </c>
      <c r="AI43" s="13">
        <f t="shared" si="34"/>
        <v>9.0317054505344423E-3</v>
      </c>
      <c r="AJ43" s="14">
        <f t="shared" si="35"/>
        <v>5.2144575731074708E-3</v>
      </c>
      <c r="AK43">
        <f t="shared" si="36"/>
        <v>0.85817427367154298</v>
      </c>
      <c r="AL43">
        <f t="shared" si="37"/>
        <v>0.83446008941441796</v>
      </c>
      <c r="AM43">
        <f t="shared" si="38"/>
        <v>0.97193077675654338</v>
      </c>
      <c r="AN43" s="13">
        <f t="shared" si="39"/>
        <v>7.3485933356238306E-2</v>
      </c>
      <c r="AO43" s="14">
        <f t="shared" si="40"/>
        <v>4.2427123404875089E-2</v>
      </c>
      <c r="AP43">
        <f t="shared" si="41"/>
        <v>0.82917023044801885</v>
      </c>
      <c r="AQ43">
        <f t="shared" si="42"/>
        <v>0.82957797596953331</v>
      </c>
      <c r="AR43">
        <f t="shared" si="43"/>
        <v>0.86138285481262666</v>
      </c>
      <c r="AS43" s="13">
        <f t="shared" si="44"/>
        <v>1.8481385874664483E-2</v>
      </c>
      <c r="AT43" s="14">
        <f t="shared" si="45"/>
        <v>1.0670233109734887E-2</v>
      </c>
      <c r="AU43">
        <f t="shared" si="46"/>
        <v>0.7932172010168872</v>
      </c>
      <c r="AV43">
        <f t="shared" si="47"/>
        <v>0.75850135513704353</v>
      </c>
      <c r="AW43">
        <f t="shared" si="48"/>
        <v>0.88965055790171788</v>
      </c>
      <c r="AX43" s="13">
        <f t="shared" si="49"/>
        <v>6.7951815846524474E-2</v>
      </c>
      <c r="AY43" s="14">
        <f t="shared" si="50"/>
        <v>3.9231999170914786E-2</v>
      </c>
      <c r="AZ43">
        <f t="shared" si="51"/>
        <v>1.0576362611320747</v>
      </c>
      <c r="BA43">
        <f t="shared" si="52"/>
        <v>1.0588505208816665</v>
      </c>
      <c r="BB43">
        <f t="shared" si="53"/>
        <v>1.061729752114531</v>
      </c>
      <c r="BC43" s="13">
        <f t="shared" si="54"/>
        <v>2.1024219230541766E-3</v>
      </c>
      <c r="BD43" s="14">
        <f t="shared" si="55"/>
        <v>1.2138338632254996E-3</v>
      </c>
    </row>
    <row r="44" spans="1:56" x14ac:dyDescent="0.2">
      <c r="A44" t="s">
        <v>35</v>
      </c>
      <c r="B44">
        <f t="shared" si="5"/>
        <v>1.69392085440464</v>
      </c>
      <c r="C44">
        <f t="shared" si="6"/>
        <v>1.6277957834611558</v>
      </c>
      <c r="D44">
        <f t="shared" si="7"/>
        <v>1.4780550988890548</v>
      </c>
      <c r="E44">
        <f t="shared" si="8"/>
        <v>1.5222584488055677</v>
      </c>
      <c r="F44">
        <f t="shared" si="9"/>
        <v>1.090430658904268</v>
      </c>
      <c r="G44">
        <f t="shared" si="10"/>
        <v>1.1404817640857026</v>
      </c>
      <c r="H44">
        <f t="shared" si="11"/>
        <v>1.0938441798704981</v>
      </c>
      <c r="I44">
        <f t="shared" si="12"/>
        <v>1.1171240425669857</v>
      </c>
      <c r="J44">
        <f t="shared" si="13"/>
        <v>1.0886434134909906</v>
      </c>
      <c r="K44">
        <f t="shared" si="14"/>
        <v>1.2199328259468263</v>
      </c>
      <c r="L44">
        <f t="shared" si="15"/>
        <v>1.1615587758815826</v>
      </c>
      <c r="M44">
        <f t="shared" si="16"/>
        <v>1.2206699643985948</v>
      </c>
      <c r="N44">
        <f t="shared" si="17"/>
        <v>1.2759232729439507</v>
      </c>
      <c r="O44">
        <f t="shared" si="18"/>
        <v>1.1677443214353884</v>
      </c>
      <c r="P44">
        <f t="shared" si="19"/>
        <v>1.1901555579432446</v>
      </c>
      <c r="Q44">
        <f t="shared" si="20"/>
        <v>1.2115537848605578</v>
      </c>
      <c r="R44">
        <f t="shared" si="21"/>
        <v>1.1220825654664033</v>
      </c>
      <c r="S44">
        <f t="shared" si="22"/>
        <v>1.1314042310163481</v>
      </c>
      <c r="T44">
        <f t="shared" si="23"/>
        <v>1.6870798259985313</v>
      </c>
      <c r="U44">
        <f t="shared" si="24"/>
        <v>1.5794553716541178</v>
      </c>
      <c r="V44">
        <f t="shared" si="25"/>
        <v>1.4948538810772689</v>
      </c>
      <c r="Z44" s="21" t="s">
        <v>35</v>
      </c>
      <c r="AA44" s="6">
        <f t="shared" si="26"/>
        <v>0.8986597247724385</v>
      </c>
      <c r="AB44" s="5">
        <f t="shared" si="27"/>
        <v>0.66988173208417023</v>
      </c>
      <c r="AC44" s="5">
        <f t="shared" si="28"/>
        <v>0.77160977621397109</v>
      </c>
      <c r="AD44" s="5">
        <f t="shared" si="29"/>
        <v>0.1146223177291819</v>
      </c>
      <c r="AE44" s="7">
        <f t="shared" si="30"/>
        <v>6.6177225996081987E-2</v>
      </c>
      <c r="AF44" s="11">
        <f t="shared" si="31"/>
        <v>0.64574692319668614</v>
      </c>
      <c r="AG44" s="11">
        <f t="shared" si="32"/>
        <v>0.68628021642350179</v>
      </c>
      <c r="AH44" s="11">
        <f t="shared" si="33"/>
        <v>0.73653777474821047</v>
      </c>
      <c r="AI44" s="13">
        <f t="shared" si="34"/>
        <v>4.5482137068713471E-2</v>
      </c>
      <c r="AJ44" s="14">
        <f t="shared" si="35"/>
        <v>2.625912407994118E-2</v>
      </c>
      <c r="AK44">
        <f t="shared" si="36"/>
        <v>0.72018289566167148</v>
      </c>
      <c r="AL44">
        <f t="shared" si="37"/>
        <v>0.71357770285642286</v>
      </c>
      <c r="AM44">
        <f t="shared" si="38"/>
        <v>0.82586228707988119</v>
      </c>
      <c r="AN44" s="13">
        <f t="shared" si="39"/>
        <v>6.3007394006249495E-2</v>
      </c>
      <c r="AO44" s="14">
        <f t="shared" si="40"/>
        <v>3.6377335890444965E-2</v>
      </c>
      <c r="AP44">
        <f t="shared" si="41"/>
        <v>0.75323665189327726</v>
      </c>
      <c r="AQ44">
        <f t="shared" si="42"/>
        <v>0.71737765467879056</v>
      </c>
      <c r="AR44">
        <f t="shared" si="43"/>
        <v>0.805217314860452</v>
      </c>
      <c r="AS44" s="13">
        <f t="shared" si="44"/>
        <v>4.4165716161908015E-2</v>
      </c>
      <c r="AT44" s="14">
        <f t="shared" si="45"/>
        <v>2.54990881150302E-2</v>
      </c>
      <c r="AU44">
        <f t="shared" si="46"/>
        <v>0.71523635930816898</v>
      </c>
      <c r="AV44">
        <f t="shared" si="47"/>
        <v>0.68932637427069465</v>
      </c>
      <c r="AW44">
        <f t="shared" si="48"/>
        <v>0.76546823719003532</v>
      </c>
      <c r="AX44" s="13">
        <f t="shared" si="49"/>
        <v>3.8712943935692752E-2</v>
      </c>
      <c r="AY44" s="14">
        <f t="shared" si="50"/>
        <v>2.2350928602395102E-2</v>
      </c>
      <c r="AZ44">
        <f t="shared" si="51"/>
        <v>0.99596142382430664</v>
      </c>
      <c r="BA44">
        <f t="shared" si="52"/>
        <v>0.97030314717718913</v>
      </c>
      <c r="BB44">
        <f t="shared" si="53"/>
        <v>1.0113654641162162</v>
      </c>
      <c r="BC44" s="13">
        <f t="shared" si="54"/>
        <v>2.0743454751703801E-2</v>
      </c>
      <c r="BD44" s="14">
        <f t="shared" si="55"/>
        <v>1.1976239184819012E-2</v>
      </c>
    </row>
    <row r="45" spans="1:56" x14ac:dyDescent="0.2">
      <c r="A45" t="s">
        <v>36</v>
      </c>
      <c r="B45">
        <f t="shared" si="5"/>
        <v>1.6240230576086574</v>
      </c>
      <c r="C45">
        <f t="shared" si="6"/>
        <v>1.624570805121458</v>
      </c>
      <c r="D45">
        <f t="shared" si="7"/>
        <v>1.7988342549693617</v>
      </c>
      <c r="E45">
        <f t="shared" si="8"/>
        <v>1.2855246932932054</v>
      </c>
      <c r="F45">
        <f t="shared" si="9"/>
        <v>1.2568145891969003</v>
      </c>
      <c r="G45">
        <f t="shared" si="10"/>
        <v>1.1713872160969245</v>
      </c>
      <c r="H45">
        <f t="shared" si="11"/>
        <v>1.102994857716906</v>
      </c>
      <c r="I45">
        <f t="shared" si="12"/>
        <v>1.076168600828</v>
      </c>
      <c r="J45">
        <f t="shared" si="13"/>
        <v>1.1232314588823304</v>
      </c>
      <c r="K45">
        <f t="shared" si="14"/>
        <v>1.2394404423988148</v>
      </c>
      <c r="L45">
        <f t="shared" si="15"/>
        <v>1.3355562459776749</v>
      </c>
      <c r="M45">
        <f t="shared" si="16"/>
        <v>1.2644726174670129</v>
      </c>
      <c r="N45">
        <f t="shared" si="17"/>
        <v>1.2780658493603967</v>
      </c>
      <c r="O45">
        <f t="shared" si="18"/>
        <v>1.1626861042183623</v>
      </c>
      <c r="P45">
        <f t="shared" si="19"/>
        <v>1.2435920394446236</v>
      </c>
      <c r="Q45">
        <f t="shared" si="20"/>
        <v>1.2271970939770331</v>
      </c>
      <c r="R45">
        <f t="shared" si="21"/>
        <v>1.1642812213774152</v>
      </c>
      <c r="S45">
        <f t="shared" si="22"/>
        <v>1.2467220331723103</v>
      </c>
      <c r="T45">
        <f t="shared" si="23"/>
        <v>1.7510536127902379</v>
      </c>
      <c r="U45">
        <f t="shared" si="24"/>
        <v>1.5267946974471238</v>
      </c>
      <c r="V45">
        <f t="shared" si="25"/>
        <v>1.674835809053643</v>
      </c>
      <c r="Z45" s="21" t="s">
        <v>36</v>
      </c>
      <c r="AA45" s="6">
        <f t="shared" si="26"/>
        <v>0.79156800592850918</v>
      </c>
      <c r="AB45" s="5">
        <f t="shared" si="27"/>
        <v>0.77362869333536799</v>
      </c>
      <c r="AC45" s="5">
        <f t="shared" si="28"/>
        <v>0.65119241134135286</v>
      </c>
      <c r="AD45" s="5">
        <f t="shared" si="29"/>
        <v>7.6395647389680188E-2</v>
      </c>
      <c r="AE45" s="7">
        <f t="shared" si="30"/>
        <v>4.4107047585347593E-2</v>
      </c>
      <c r="AF45" s="11">
        <f t="shared" si="31"/>
        <v>0.67917438274616904</v>
      </c>
      <c r="AG45" s="11">
        <f t="shared" si="32"/>
        <v>0.66243256214834068</v>
      </c>
      <c r="AH45" s="11">
        <f t="shared" si="33"/>
        <v>0.62442187532250526</v>
      </c>
      <c r="AI45" s="13">
        <f t="shared" si="34"/>
        <v>2.8056306299653812E-2</v>
      </c>
      <c r="AJ45" s="14">
        <f t="shared" si="35"/>
        <v>1.6198315994571721E-2</v>
      </c>
      <c r="AK45">
        <f t="shared" si="36"/>
        <v>0.76319140703819</v>
      </c>
      <c r="AL45">
        <f t="shared" si="37"/>
        <v>0.82209789919118026</v>
      </c>
      <c r="AM45">
        <f t="shared" si="38"/>
        <v>0.7029400368454457</v>
      </c>
      <c r="AN45" s="13">
        <f t="shared" si="39"/>
        <v>5.9580196075931201E-2</v>
      </c>
      <c r="AO45" s="14">
        <f t="shared" si="40"/>
        <v>3.4398642242809564E-2</v>
      </c>
      <c r="AP45">
        <f t="shared" si="41"/>
        <v>0.78697518694243418</v>
      </c>
      <c r="AQ45">
        <f t="shared" si="42"/>
        <v>0.71568816856304163</v>
      </c>
      <c r="AR45">
        <f t="shared" si="43"/>
        <v>0.691332198066133</v>
      </c>
      <c r="AS45" s="13">
        <f t="shared" si="44"/>
        <v>4.9703510287608471E-2</v>
      </c>
      <c r="AT45" s="14">
        <f t="shared" si="45"/>
        <v>2.8696335044220086E-2</v>
      </c>
      <c r="AU45">
        <f t="shared" si="46"/>
        <v>0.75565250642688364</v>
      </c>
      <c r="AV45">
        <f t="shared" si="47"/>
        <v>0.71667003845386101</v>
      </c>
      <c r="AW45">
        <f t="shared" si="48"/>
        <v>0.6930722103652317</v>
      </c>
      <c r="AX45" s="13">
        <f t="shared" si="49"/>
        <v>3.1603754404954922E-2</v>
      </c>
      <c r="AY45" s="14">
        <f t="shared" si="50"/>
        <v>1.8246436113103545E-2</v>
      </c>
      <c r="AZ45">
        <f t="shared" si="51"/>
        <v>1.0782196746446633</v>
      </c>
      <c r="BA45">
        <f t="shared" si="52"/>
        <v>0.93981419131373334</v>
      </c>
      <c r="BB45">
        <f t="shared" si="53"/>
        <v>0.93106733120454688</v>
      </c>
      <c r="BC45" s="13">
        <f t="shared" si="54"/>
        <v>8.2549376696370816E-2</v>
      </c>
      <c r="BD45" s="14">
        <f t="shared" si="55"/>
        <v>4.7659904857085517E-2</v>
      </c>
    </row>
    <row r="46" spans="1:56" x14ac:dyDescent="0.2">
      <c r="A46" t="s">
        <v>37</v>
      </c>
      <c r="B46">
        <f t="shared" si="5"/>
        <v>1.2098525303249992</v>
      </c>
      <c r="C46">
        <f t="shared" si="6"/>
        <v>1.1446747745724095</v>
      </c>
      <c r="D46">
        <f t="shared" si="7"/>
        <v>1.1489064913067304</v>
      </c>
      <c r="E46">
        <f t="shared" si="8"/>
        <v>2.9802599954020104</v>
      </c>
      <c r="F46">
        <f t="shared" si="9"/>
        <v>2.7847476577861738</v>
      </c>
      <c r="G46">
        <f t="shared" si="10"/>
        <v>2.6886134986865855</v>
      </c>
      <c r="H46">
        <f t="shared" si="11"/>
        <v>1.5234685047593473</v>
      </c>
      <c r="I46">
        <f t="shared" si="12"/>
        <v>1.3227162849283605</v>
      </c>
      <c r="J46">
        <f t="shared" si="13"/>
        <v>1.3584146092435747</v>
      </c>
      <c r="K46">
        <f t="shared" si="14"/>
        <v>2.0808576565980981</v>
      </c>
      <c r="L46">
        <f t="shared" si="15"/>
        <v>1.9170346863141077</v>
      </c>
      <c r="M46">
        <f t="shared" si="16"/>
        <v>2.1865372639791327</v>
      </c>
      <c r="N46">
        <f t="shared" si="17"/>
        <v>2.1794946562369257</v>
      </c>
      <c r="O46">
        <f t="shared" si="18"/>
        <v>1.9467097728574154</v>
      </c>
      <c r="P46">
        <f t="shared" si="19"/>
        <v>1.8977949691391187</v>
      </c>
      <c r="Q46">
        <f t="shared" si="20"/>
        <v>1.8983243496601827</v>
      </c>
      <c r="R46">
        <f t="shared" si="21"/>
        <v>1.7343051677904191</v>
      </c>
      <c r="S46">
        <f t="shared" si="22"/>
        <v>1.7983961164124407</v>
      </c>
      <c r="T46">
        <f t="shared" si="23"/>
        <v>1.5394045534150613</v>
      </c>
      <c r="U46">
        <f t="shared" si="24"/>
        <v>1.4578150740212499</v>
      </c>
      <c r="V46">
        <f t="shared" si="25"/>
        <v>1.4880768722175697</v>
      </c>
      <c r="Z46" s="21" t="s">
        <v>37</v>
      </c>
      <c r="AA46" s="6">
        <f t="shared" si="26"/>
        <v>2.4633250092070575</v>
      </c>
      <c r="AB46" s="5">
        <f t="shared" si="27"/>
        <v>2.4327850317365556</v>
      </c>
      <c r="AC46" s="5">
        <f t="shared" si="28"/>
        <v>2.3401499765473868</v>
      </c>
      <c r="AD46" s="5">
        <f t="shared" si="29"/>
        <v>6.4143111275374018E-2</v>
      </c>
      <c r="AE46" s="7">
        <f t="shared" si="30"/>
        <v>3.7033042561497309E-2</v>
      </c>
      <c r="AF46" s="11">
        <f t="shared" si="31"/>
        <v>1.2592183481652117</v>
      </c>
      <c r="AG46" s="11">
        <f t="shared" si="32"/>
        <v>1.1555389481020562</v>
      </c>
      <c r="AH46" s="11">
        <f t="shared" si="33"/>
        <v>1.1823543687167755</v>
      </c>
      <c r="AI46" s="13">
        <f t="shared" si="34"/>
        <v>5.3815357344736033E-2</v>
      </c>
      <c r="AJ46" s="14">
        <f t="shared" si="35"/>
        <v>3.1070311049519253E-2</v>
      </c>
      <c r="AK46">
        <f t="shared" si="36"/>
        <v>1.7199266889487128</v>
      </c>
      <c r="AL46">
        <f t="shared" si="37"/>
        <v>1.6747417946990326</v>
      </c>
      <c r="AM46">
        <f t="shared" si="38"/>
        <v>1.9031464096718902</v>
      </c>
      <c r="AN46" s="13">
        <f t="shared" si="39"/>
        <v>0.12095440523266968</v>
      </c>
      <c r="AO46" s="14">
        <f t="shared" si="40"/>
        <v>6.9833058420752922E-2</v>
      </c>
      <c r="AP46">
        <f t="shared" si="41"/>
        <v>1.80145480677009</v>
      </c>
      <c r="AQ46">
        <f t="shared" si="42"/>
        <v>1.700666264428343</v>
      </c>
      <c r="AR46">
        <f t="shared" si="43"/>
        <v>1.6518271795824095</v>
      </c>
      <c r="AS46" s="13">
        <f t="shared" si="44"/>
        <v>7.6302045946551447E-2</v>
      </c>
      <c r="AT46" s="14">
        <f t="shared" si="45"/>
        <v>4.4053006766960674E-2</v>
      </c>
      <c r="AU46">
        <f t="shared" si="46"/>
        <v>1.5690543285884944</v>
      </c>
      <c r="AV46">
        <f t="shared" si="47"/>
        <v>1.5151073530368175</v>
      </c>
      <c r="AW46">
        <f t="shared" si="48"/>
        <v>1.5653111284687764</v>
      </c>
      <c r="AX46" s="13">
        <f t="shared" si="49"/>
        <v>3.0123929540959153E-2</v>
      </c>
      <c r="AY46" s="14">
        <f t="shared" si="50"/>
        <v>1.7392058829522088E-2</v>
      </c>
      <c r="AZ46">
        <f t="shared" si="51"/>
        <v>1.2723902416450172</v>
      </c>
      <c r="BA46">
        <f t="shared" si="52"/>
        <v>1.2735626803393245</v>
      </c>
      <c r="BB46">
        <f t="shared" si="53"/>
        <v>1.2952114758487241</v>
      </c>
      <c r="BC46" s="13">
        <f t="shared" si="54"/>
        <v>1.2850769692124462E-2</v>
      </c>
      <c r="BD46" s="14">
        <f t="shared" si="55"/>
        <v>7.4193953410419426E-3</v>
      </c>
    </row>
    <row r="47" spans="1:56" x14ac:dyDescent="0.2">
      <c r="A47" t="s">
        <v>38</v>
      </c>
      <c r="B47">
        <f t="shared" si="5"/>
        <v>1.4964989213848712</v>
      </c>
      <c r="C47">
        <f t="shared" si="6"/>
        <v>1.3460032731123448</v>
      </c>
      <c r="D47">
        <f t="shared" si="7"/>
        <v>1.5414238031186169</v>
      </c>
      <c r="E47">
        <f t="shared" si="8"/>
        <v>3.976236754655464</v>
      </c>
      <c r="F47">
        <f t="shared" si="9"/>
        <v>3.3465705362994949</v>
      </c>
      <c r="G47">
        <f t="shared" si="10"/>
        <v>3.2074748485552438</v>
      </c>
      <c r="H47">
        <f t="shared" si="11"/>
        <v>1.0937845015367171</v>
      </c>
      <c r="I47">
        <f t="shared" si="12"/>
        <v>1.0165507404766094</v>
      </c>
      <c r="J47">
        <f t="shared" si="13"/>
        <v>1.056214082206167</v>
      </c>
      <c r="K47">
        <f t="shared" si="14"/>
        <v>2.6039897316430505</v>
      </c>
      <c r="L47">
        <f t="shared" si="15"/>
        <v>2.7902620891680163</v>
      </c>
      <c r="M47">
        <f t="shared" si="16"/>
        <v>2.8158244133992878</v>
      </c>
      <c r="N47">
        <f t="shared" si="17"/>
        <v>1.5247790864257009</v>
      </c>
      <c r="O47">
        <f t="shared" si="18"/>
        <v>1.4013289749952282</v>
      </c>
      <c r="P47">
        <f t="shared" si="19"/>
        <v>1.3925122070603968</v>
      </c>
      <c r="Q47">
        <f t="shared" si="20"/>
        <v>1.44281696742442</v>
      </c>
      <c r="R47">
        <f t="shared" si="21"/>
        <v>1.3479623478519955</v>
      </c>
      <c r="S47">
        <f t="shared" si="22"/>
        <v>1.454703376722271</v>
      </c>
      <c r="T47">
        <f t="shared" si="23"/>
        <v>1.5257556070278515</v>
      </c>
      <c r="U47">
        <f t="shared" si="24"/>
        <v>1.4907957146174002</v>
      </c>
      <c r="V47">
        <f t="shared" si="25"/>
        <v>1.5397033543438974</v>
      </c>
      <c r="Z47" s="21" t="s">
        <v>38</v>
      </c>
      <c r="AA47" s="6">
        <f t="shared" si="26"/>
        <v>2.6570261413725746</v>
      </c>
      <c r="AB47" s="5">
        <f t="shared" si="27"/>
        <v>2.4863019304264142</v>
      </c>
      <c r="AC47" s="5">
        <f t="shared" si="28"/>
        <v>2.0808520291861741</v>
      </c>
      <c r="AD47" s="5">
        <f t="shared" si="29"/>
        <v>0.29594847135176999</v>
      </c>
      <c r="AE47" s="7">
        <f t="shared" si="30"/>
        <v>0.17086592960120267</v>
      </c>
      <c r="AF47" s="11">
        <f t="shared" si="31"/>
        <v>0.73089561636604516</v>
      </c>
      <c r="AG47" s="11">
        <f t="shared" si="32"/>
        <v>0.75523645505411974</v>
      </c>
      <c r="AH47" s="11">
        <f t="shared" si="33"/>
        <v>0.68521978191152166</v>
      </c>
      <c r="AI47" s="13">
        <f t="shared" si="34"/>
        <v>3.5545962731636439E-2</v>
      </c>
      <c r="AJ47" s="14">
        <f t="shared" si="35"/>
        <v>2.0522471151714704E-2</v>
      </c>
      <c r="AK47">
        <f t="shared" si="36"/>
        <v>1.740054532904908</v>
      </c>
      <c r="AL47">
        <f t="shared" si="37"/>
        <v>2.0729979970376533</v>
      </c>
      <c r="AM47">
        <f t="shared" si="38"/>
        <v>1.826768477106878</v>
      </c>
      <c r="AN47" s="13">
        <f t="shared" si="39"/>
        <v>0.17272310929785623</v>
      </c>
      <c r="AO47" s="14">
        <f t="shared" si="40"/>
        <v>9.9721733648386449E-2</v>
      </c>
      <c r="AP47">
        <f t="shared" si="41"/>
        <v>1.0188975512355591</v>
      </c>
      <c r="AQ47">
        <f t="shared" si="42"/>
        <v>1.0411036904501387</v>
      </c>
      <c r="AR47">
        <f t="shared" si="43"/>
        <v>0.90339347572228912</v>
      </c>
      <c r="AS47" s="13">
        <f t="shared" si="44"/>
        <v>7.3935114931250046E-2</v>
      </c>
      <c r="AT47" s="14">
        <f t="shared" si="45"/>
        <v>4.2686458508123137E-2</v>
      </c>
      <c r="AU47">
        <f t="shared" si="46"/>
        <v>0.96412830427517215</v>
      </c>
      <c r="AV47">
        <f t="shared" si="47"/>
        <v>1.0014554754648708</v>
      </c>
      <c r="AW47">
        <f t="shared" si="48"/>
        <v>0.94374004980272608</v>
      </c>
      <c r="AX47" s="13">
        <f t="shared" si="49"/>
        <v>2.9269064980000183E-2</v>
      </c>
      <c r="AY47" s="14">
        <f t="shared" si="50"/>
        <v>1.6898502545131755E-2</v>
      </c>
      <c r="AZ47">
        <f t="shared" si="51"/>
        <v>1.0195500880253934</v>
      </c>
      <c r="BA47">
        <f t="shared" si="52"/>
        <v>1.1075721318048908</v>
      </c>
      <c r="BB47">
        <f t="shared" si="53"/>
        <v>0.99888385739779106</v>
      </c>
      <c r="BC47" s="13">
        <f t="shared" si="54"/>
        <v>5.7717868800262674E-2</v>
      </c>
      <c r="BD47" s="14">
        <f t="shared" si="55"/>
        <v>3.332342708888316E-2</v>
      </c>
    </row>
    <row r="48" spans="1:56" x14ac:dyDescent="0.2">
      <c r="A48" t="s">
        <v>39</v>
      </c>
      <c r="B48">
        <f t="shared" si="5"/>
        <v>2.2268805035894901</v>
      </c>
      <c r="C48">
        <f t="shared" si="6"/>
        <v>1.9949780188043515</v>
      </c>
      <c r="D48">
        <f t="shared" si="7"/>
        <v>2.2040219864162474</v>
      </c>
      <c r="E48">
        <f t="shared" si="8"/>
        <v>7.9940226137479877</v>
      </c>
      <c r="F48">
        <f t="shared" si="9"/>
        <v>8.0352392335273937</v>
      </c>
      <c r="G48">
        <f t="shared" si="10"/>
        <v>6.4188005932703129</v>
      </c>
      <c r="H48">
        <f t="shared" si="11"/>
        <v>2.7894349456429843</v>
      </c>
      <c r="I48">
        <f t="shared" si="12"/>
        <v>2.7677431903010996</v>
      </c>
      <c r="J48">
        <f t="shared" si="13"/>
        <v>3.0554750629624943</v>
      </c>
      <c r="K48">
        <f t="shared" si="14"/>
        <v>2.4244518077057911</v>
      </c>
      <c r="L48">
        <f t="shared" si="15"/>
        <v>2.4287299438538872</v>
      </c>
      <c r="M48">
        <f t="shared" si="16"/>
        <v>2.5976453724047985</v>
      </c>
      <c r="N48">
        <f t="shared" si="17"/>
        <v>5.4374659279637916</v>
      </c>
      <c r="O48">
        <f t="shared" si="18"/>
        <v>5.1009496087039503</v>
      </c>
      <c r="P48">
        <f t="shared" si="19"/>
        <v>5.4392750975967914</v>
      </c>
      <c r="Q48">
        <f t="shared" si="20"/>
        <v>4.4835130067963442</v>
      </c>
      <c r="R48">
        <f t="shared" si="21"/>
        <v>4.347476798463898</v>
      </c>
      <c r="S48">
        <f t="shared" si="22"/>
        <v>5.1075839421269302</v>
      </c>
      <c r="T48">
        <f t="shared" si="23"/>
        <v>4.295938082594204</v>
      </c>
      <c r="U48">
        <f t="shared" si="24"/>
        <v>4.3664134797174032</v>
      </c>
      <c r="V48">
        <f t="shared" si="25"/>
        <v>4.737614052100322</v>
      </c>
      <c r="Z48" s="21" t="s">
        <v>39</v>
      </c>
      <c r="AA48" s="6">
        <f t="shared" si="26"/>
        <v>3.5897851729639241</v>
      </c>
      <c r="AB48" s="5">
        <f t="shared" si="27"/>
        <v>4.0277332170021332</v>
      </c>
      <c r="AC48" s="5">
        <f t="shared" si="28"/>
        <v>2.9123124146811805</v>
      </c>
      <c r="AD48" s="5">
        <f t="shared" si="29"/>
        <v>0.56198033680643311</v>
      </c>
      <c r="AE48" s="7">
        <f t="shared" si="30"/>
        <v>0.32445949873447072</v>
      </c>
      <c r="AF48" s="11">
        <f t="shared" si="31"/>
        <v>1.2526199502607875</v>
      </c>
      <c r="AG48" s="11">
        <f t="shared" si="32"/>
        <v>1.3873552310916633</v>
      </c>
      <c r="AH48" s="11">
        <f t="shared" si="33"/>
        <v>1.3863178687843829</v>
      </c>
      <c r="AI48" s="13">
        <f t="shared" si="34"/>
        <v>7.7491725836454584E-2</v>
      </c>
      <c r="AJ48" s="14">
        <f t="shared" si="35"/>
        <v>4.4739868771645736E-2</v>
      </c>
      <c r="AK48">
        <f t="shared" si="36"/>
        <v>1.0887211073058647</v>
      </c>
      <c r="AL48">
        <f t="shared" si="37"/>
        <v>1.2174219068887264</v>
      </c>
      <c r="AM48">
        <f t="shared" si="38"/>
        <v>1.1785932211268841</v>
      </c>
      <c r="AN48" s="13">
        <f t="shared" si="39"/>
        <v>6.6015856042214216E-2</v>
      </c>
      <c r="AO48" s="14">
        <f t="shared" si="40"/>
        <v>3.8114272256755961E-2</v>
      </c>
      <c r="AP48">
        <f t="shared" si="41"/>
        <v>2.4417412246410106</v>
      </c>
      <c r="AQ48">
        <f t="shared" si="42"/>
        <v>2.5568951440182275</v>
      </c>
      <c r="AR48">
        <f t="shared" si="43"/>
        <v>2.4678860424804947</v>
      </c>
      <c r="AS48" s="13">
        <f t="shared" si="44"/>
        <v>6.0369137816642694E-2</v>
      </c>
      <c r="AT48" s="14">
        <f t="shared" si="45"/>
        <v>3.4854137969184275E-2</v>
      </c>
      <c r="AU48">
        <f t="shared" si="46"/>
        <v>2.0133603934155455</v>
      </c>
      <c r="AV48">
        <f t="shared" si="47"/>
        <v>2.179210375996758</v>
      </c>
      <c r="AW48">
        <f t="shared" si="48"/>
        <v>2.3173924641431967</v>
      </c>
      <c r="AX48" s="13">
        <f t="shared" si="49"/>
        <v>0.15222571302599863</v>
      </c>
      <c r="AY48" s="14">
        <f t="shared" si="50"/>
        <v>8.7887556393143038E-2</v>
      </c>
      <c r="AZ48">
        <f t="shared" si="51"/>
        <v>1.9291282471913591</v>
      </c>
      <c r="BA48">
        <f t="shared" si="52"/>
        <v>2.1887025513866676</v>
      </c>
      <c r="BB48">
        <f t="shared" si="53"/>
        <v>2.1495312121653152</v>
      </c>
      <c r="BC48" s="13">
        <f t="shared" si="54"/>
        <v>0.13993491355161256</v>
      </c>
      <c r="BD48" s="14">
        <f t="shared" si="55"/>
        <v>8.0791460008050528E-2</v>
      </c>
    </row>
    <row r="49" spans="1:56" x14ac:dyDescent="0.2">
      <c r="A49" t="s">
        <v>40</v>
      </c>
      <c r="B49">
        <f t="shared" si="5"/>
        <v>1.527195247020547</v>
      </c>
      <c r="C49">
        <f t="shared" si="6"/>
        <v>1.4294676379039244</v>
      </c>
      <c r="D49">
        <f t="shared" si="7"/>
        <v>1.4322722064464704</v>
      </c>
      <c r="E49">
        <f t="shared" si="8"/>
        <v>1.6033084623905365</v>
      </c>
      <c r="F49">
        <f t="shared" si="9"/>
        <v>1.2612387708678721</v>
      </c>
      <c r="G49">
        <f t="shared" si="10"/>
        <v>1.1611568771108449</v>
      </c>
      <c r="H49">
        <f t="shared" si="11"/>
        <v>1.1709983190602651</v>
      </c>
      <c r="I49">
        <f t="shared" si="12"/>
        <v>1.1531151883376092</v>
      </c>
      <c r="J49">
        <f t="shared" si="13"/>
        <v>1.1095596028743957</v>
      </c>
      <c r="K49">
        <f t="shared" si="14"/>
        <v>1.0130163863978197</v>
      </c>
      <c r="L49">
        <f t="shared" si="15"/>
        <v>0.8961740751425844</v>
      </c>
      <c r="M49">
        <f t="shared" si="16"/>
        <v>1.0253792195889977</v>
      </c>
      <c r="N49">
        <f t="shared" si="17"/>
        <v>1.3746212457370337</v>
      </c>
      <c r="O49">
        <f t="shared" si="18"/>
        <v>1.2523501622447031</v>
      </c>
      <c r="P49">
        <f t="shared" si="19"/>
        <v>1.2538113486861742</v>
      </c>
      <c r="Q49">
        <f t="shared" si="20"/>
        <v>1.2005624560581205</v>
      </c>
      <c r="R49">
        <f t="shared" si="21"/>
        <v>1.1502554651894192</v>
      </c>
      <c r="S49">
        <f t="shared" si="22"/>
        <v>1.4013278442757537</v>
      </c>
      <c r="T49">
        <f t="shared" si="23"/>
        <v>1.314185639229422</v>
      </c>
      <c r="U49">
        <f t="shared" si="24"/>
        <v>1.2821984145411125</v>
      </c>
      <c r="V49">
        <f t="shared" si="25"/>
        <v>1.2515978313571647</v>
      </c>
      <c r="Z49" s="21" t="s">
        <v>40</v>
      </c>
      <c r="AA49" s="6">
        <f t="shared" si="26"/>
        <v>1.0498385622391644</v>
      </c>
      <c r="AB49" s="5">
        <f t="shared" si="27"/>
        <v>0.88231362321519091</v>
      </c>
      <c r="AC49" s="5">
        <f t="shared" si="28"/>
        <v>0.81070963458246925</v>
      </c>
      <c r="AD49" s="5">
        <f t="shared" si="29"/>
        <v>0.12272895639398608</v>
      </c>
      <c r="AE49" s="7">
        <f t="shared" si="30"/>
        <v>7.0857596011429713E-2</v>
      </c>
      <c r="AF49" s="11">
        <f t="shared" si="31"/>
        <v>0.76676398865489026</v>
      </c>
      <c r="AG49" s="11">
        <f t="shared" si="32"/>
        <v>0.80667456734344822</v>
      </c>
      <c r="AH49" s="11">
        <f t="shared" si="33"/>
        <v>0.77468486638253031</v>
      </c>
      <c r="AI49" s="13">
        <f t="shared" si="34"/>
        <v>2.113029248417523E-2</v>
      </c>
      <c r="AJ49" s="14">
        <f t="shared" si="35"/>
        <v>1.2199580053794096E-2</v>
      </c>
      <c r="AK49">
        <f t="shared" si="36"/>
        <v>0.66331818958587319</v>
      </c>
      <c r="AL49">
        <f t="shared" si="37"/>
        <v>0.62692855114696688</v>
      </c>
      <c r="AM49">
        <f t="shared" si="38"/>
        <v>0.71591085477599825</v>
      </c>
      <c r="AN49" s="13">
        <f t="shared" si="39"/>
        <v>4.4736347222074445E-2</v>
      </c>
      <c r="AO49" s="14">
        <f t="shared" si="40"/>
        <v>2.5828542111225251E-2</v>
      </c>
      <c r="AP49">
        <f t="shared" si="41"/>
        <v>0.90009528802477967</v>
      </c>
      <c r="AQ49">
        <f t="shared" si="42"/>
        <v>0.87609549809820497</v>
      </c>
      <c r="AR49">
        <f t="shared" si="43"/>
        <v>0.87540018094530692</v>
      </c>
      <c r="AS49" s="13">
        <f t="shared" si="44"/>
        <v>1.4061304444760545E-2</v>
      </c>
      <c r="AT49" s="14">
        <f t="shared" si="45"/>
        <v>8.1182979063397828E-3</v>
      </c>
      <c r="AU49">
        <f t="shared" si="46"/>
        <v>0.78612244138418808</v>
      </c>
      <c r="AV49">
        <f t="shared" si="47"/>
        <v>0.80467401617855217</v>
      </c>
      <c r="AW49">
        <f t="shared" si="48"/>
        <v>0.97839491541381585</v>
      </c>
      <c r="AX49" s="13">
        <f t="shared" si="49"/>
        <v>0.10605958704735319</v>
      </c>
      <c r="AY49" s="14">
        <f t="shared" si="50"/>
        <v>6.1233531131929912E-2</v>
      </c>
      <c r="AZ49">
        <f t="shared" si="51"/>
        <v>0.86052234761292501</v>
      </c>
      <c r="BA49">
        <f t="shared" si="52"/>
        <v>0.89697617528525686</v>
      </c>
      <c r="BB49">
        <f t="shared" si="53"/>
        <v>0.87385472239416928</v>
      </c>
      <c r="BC49" s="13">
        <f t="shared" si="54"/>
        <v>1.8444671105165705E-2</v>
      </c>
      <c r="BD49" s="14">
        <f t="shared" si="55"/>
        <v>1.0649035827681532E-2</v>
      </c>
    </row>
    <row r="50" spans="1:56" x14ac:dyDescent="0.2">
      <c r="A50" t="s">
        <v>41</v>
      </c>
      <c r="B50">
        <f t="shared" si="5"/>
        <v>3.2167485942638896</v>
      </c>
      <c r="C50">
        <f t="shared" si="6"/>
        <v>3.0106215704521389</v>
      </c>
      <c r="D50">
        <f t="shared" si="7"/>
        <v>3.0176190238961125</v>
      </c>
      <c r="E50">
        <f t="shared" si="8"/>
        <v>4.1278763558843812</v>
      </c>
      <c r="F50">
        <f t="shared" si="9"/>
        <v>3.7222789836912518</v>
      </c>
      <c r="G50">
        <f t="shared" si="10"/>
        <v>3.6678311681349509</v>
      </c>
      <c r="H50">
        <f t="shared" si="11"/>
        <v>3.5211708889087818</v>
      </c>
      <c r="I50">
        <f t="shared" si="12"/>
        <v>3.2260051310074003</v>
      </c>
      <c r="J50">
        <f t="shared" si="13"/>
        <v>3.1742529585079584</v>
      </c>
      <c r="K50">
        <f t="shared" si="14"/>
        <v>2.440566795209608</v>
      </c>
      <c r="L50">
        <f t="shared" si="15"/>
        <v>2.6482102039457622</v>
      </c>
      <c r="M50">
        <f t="shared" si="16"/>
        <v>2.693169935024498</v>
      </c>
      <c r="N50">
        <f t="shared" si="17"/>
        <v>4.093474650405061</v>
      </c>
      <c r="O50">
        <f t="shared" si="18"/>
        <v>3.8852834510402752</v>
      </c>
      <c r="P50">
        <f t="shared" si="19"/>
        <v>3.7319699628714353</v>
      </c>
      <c r="Q50">
        <f t="shared" si="20"/>
        <v>4.0505038668853999</v>
      </c>
      <c r="R50">
        <f t="shared" si="21"/>
        <v>3.6859378276078965</v>
      </c>
      <c r="S50">
        <f t="shared" si="22"/>
        <v>3.9202817504699805</v>
      </c>
      <c r="T50">
        <f t="shared" si="23"/>
        <v>2.9118693859104008</v>
      </c>
      <c r="U50">
        <f t="shared" si="24"/>
        <v>2.8610788638650262</v>
      </c>
      <c r="V50">
        <f t="shared" si="25"/>
        <v>2.8369550844095737</v>
      </c>
      <c r="Z50" s="21" t="s">
        <v>41</v>
      </c>
      <c r="AA50" s="6">
        <f t="shared" si="26"/>
        <v>1.2832449397025356</v>
      </c>
      <c r="AB50" s="5">
        <f t="shared" si="27"/>
        <v>1.2363822209419151</v>
      </c>
      <c r="AC50" s="5">
        <f t="shared" si="28"/>
        <v>1.2154719131506984</v>
      </c>
      <c r="AD50" s="5">
        <f t="shared" si="29"/>
        <v>3.4704799162739421E-2</v>
      </c>
      <c r="AE50" s="7">
        <f t="shared" si="30"/>
        <v>2.0036825138779503E-2</v>
      </c>
      <c r="AF50" s="11">
        <f t="shared" si="31"/>
        <v>1.0946366449612315</v>
      </c>
      <c r="AG50" s="11">
        <f t="shared" si="32"/>
        <v>1.0715412267915541</v>
      </c>
      <c r="AH50" s="11">
        <f t="shared" si="33"/>
        <v>1.0519064644580656</v>
      </c>
      <c r="AI50" s="13">
        <f t="shared" si="34"/>
        <v>2.1388433627227837E-2</v>
      </c>
      <c r="AJ50" s="14">
        <f t="shared" si="35"/>
        <v>1.2348617912224436E-2</v>
      </c>
      <c r="AK50">
        <f t="shared" si="36"/>
        <v>0.75870610453102549</v>
      </c>
      <c r="AL50">
        <f t="shared" si="37"/>
        <v>0.8796224108458941</v>
      </c>
      <c r="AM50">
        <f t="shared" si="38"/>
        <v>0.8924817591941373</v>
      </c>
      <c r="AN50" s="13">
        <f t="shared" si="39"/>
        <v>7.3803841084906438E-2</v>
      </c>
      <c r="AO50" s="14">
        <f t="shared" si="40"/>
        <v>4.2610667517599093E-2</v>
      </c>
      <c r="AP50">
        <f t="shared" si="41"/>
        <v>1.2725503813709751</v>
      </c>
      <c r="AQ50">
        <f t="shared" si="42"/>
        <v>1.2905253483774044</v>
      </c>
      <c r="AR50">
        <f t="shared" si="43"/>
        <v>1.2367266819696177</v>
      </c>
      <c r="AS50" s="13">
        <f t="shared" si="44"/>
        <v>2.7388359403638866E-2</v>
      </c>
      <c r="AT50" s="14">
        <f t="shared" si="45"/>
        <v>1.581267667435312E-2</v>
      </c>
      <c r="AU50">
        <f t="shared" si="46"/>
        <v>1.2591919288029731</v>
      </c>
      <c r="AV50">
        <f t="shared" si="47"/>
        <v>1.2243112398395317</v>
      </c>
      <c r="AW50">
        <f t="shared" si="48"/>
        <v>1.2991307780822581</v>
      </c>
      <c r="AX50" s="13">
        <f t="shared" si="49"/>
        <v>3.7438254604910411E-2</v>
      </c>
      <c r="AY50" s="14">
        <f t="shared" si="50"/>
        <v>2.1614986374134774E-2</v>
      </c>
      <c r="AZ50">
        <f t="shared" si="51"/>
        <v>0.90522131294402375</v>
      </c>
      <c r="BA50">
        <f t="shared" si="52"/>
        <v>0.9503282949757601</v>
      </c>
      <c r="BB50">
        <f t="shared" si="53"/>
        <v>0.94013030205076065</v>
      </c>
      <c r="BC50" s="13">
        <f t="shared" si="54"/>
        <v>2.3654726124547151E-2</v>
      </c>
      <c r="BD50" s="14">
        <f t="shared" si="55"/>
        <v>1.3657062495614172E-2</v>
      </c>
    </row>
    <row r="51" spans="1:56" x14ac:dyDescent="0.2">
      <c r="A51" t="s">
        <v>42</v>
      </c>
      <c r="B51">
        <f t="shared" si="5"/>
        <v>1.4474130919121548</v>
      </c>
      <c r="C51">
        <f t="shared" si="6"/>
        <v>1.3621602541475468</v>
      </c>
      <c r="D51">
        <f t="shared" si="7"/>
        <v>1.3783191351566779</v>
      </c>
      <c r="E51">
        <f t="shared" si="8"/>
        <v>1.1018036658515684</v>
      </c>
      <c r="F51">
        <f t="shared" si="9"/>
        <v>0.98621660176581716</v>
      </c>
      <c r="G51">
        <f t="shared" si="10"/>
        <v>1.0836475402512462</v>
      </c>
      <c r="H51">
        <f t="shared" si="11"/>
        <v>1.0595987626692129</v>
      </c>
      <c r="I51">
        <f t="shared" si="12"/>
        <v>1.0033157051430477</v>
      </c>
      <c r="J51">
        <f t="shared" si="13"/>
        <v>0.99560478028763399</v>
      </c>
      <c r="K51">
        <f t="shared" si="14"/>
        <v>0.87926764449772132</v>
      </c>
      <c r="L51">
        <f t="shared" si="15"/>
        <v>0.85983444663900044</v>
      </c>
      <c r="M51">
        <f t="shared" si="16"/>
        <v>0.89294904181696411</v>
      </c>
      <c r="N51">
        <f t="shared" si="17"/>
        <v>1.1860618431228369</v>
      </c>
      <c r="O51">
        <f t="shared" si="18"/>
        <v>1.1827280969650695</v>
      </c>
      <c r="P51">
        <f t="shared" si="19"/>
        <v>1.1681410646705586</v>
      </c>
      <c r="Q51">
        <f t="shared" si="20"/>
        <v>1.1645769861729554</v>
      </c>
      <c r="R51">
        <f t="shared" si="21"/>
        <v>1.1265518268795727</v>
      </c>
      <c r="S51">
        <f t="shared" si="22"/>
        <v>1.1570806463127334</v>
      </c>
      <c r="T51">
        <f t="shared" si="23"/>
        <v>1.5804982769335065</v>
      </c>
      <c r="U51">
        <f t="shared" si="24"/>
        <v>1.6161287826019657</v>
      </c>
      <c r="V51">
        <f t="shared" si="25"/>
        <v>1.6463393132631021</v>
      </c>
      <c r="Z51" s="21" t="s">
        <v>42</v>
      </c>
      <c r="AA51" s="6">
        <f t="shared" si="26"/>
        <v>0.76122267513553632</v>
      </c>
      <c r="AB51" s="5">
        <f t="shared" si="27"/>
        <v>0.72400923368814718</v>
      </c>
      <c r="AC51" s="5">
        <f t="shared" si="28"/>
        <v>0.78620945803532249</v>
      </c>
      <c r="AD51" s="5">
        <f t="shared" si="29"/>
        <v>3.129975360094242E-2</v>
      </c>
      <c r="AE51" s="7">
        <f t="shared" si="30"/>
        <v>1.8070921167073067E-2</v>
      </c>
      <c r="AF51" s="11">
        <f t="shared" si="31"/>
        <v>0.73206382379020318</v>
      </c>
      <c r="AG51" s="11">
        <f t="shared" si="32"/>
        <v>0.73656216446495304</v>
      </c>
      <c r="AH51" s="11">
        <f t="shared" si="33"/>
        <v>0.72233255339262226</v>
      </c>
      <c r="AI51" s="13">
        <f t="shared" si="34"/>
        <v>7.2734050215693636E-3</v>
      </c>
      <c r="AJ51" s="14">
        <f t="shared" si="35"/>
        <v>4.1993023471282483E-3</v>
      </c>
      <c r="AK51">
        <f t="shared" si="36"/>
        <v>0.60747526011121988</v>
      </c>
      <c r="AL51">
        <f t="shared" si="37"/>
        <v>0.63122855333720862</v>
      </c>
      <c r="AM51">
        <f t="shared" si="38"/>
        <v>0.64785362042837757</v>
      </c>
      <c r="AN51" s="13">
        <f t="shared" si="39"/>
        <v>2.0293774812192557E-2</v>
      </c>
      <c r="AO51" s="14">
        <f t="shared" si="40"/>
        <v>1.1716616350693021E-2</v>
      </c>
      <c r="AP51">
        <f t="shared" si="41"/>
        <v>0.81943561914031682</v>
      </c>
      <c r="AQ51">
        <f t="shared" si="42"/>
        <v>0.86827382708008338</v>
      </c>
      <c r="AR51">
        <f t="shared" si="43"/>
        <v>0.84751131641060196</v>
      </c>
      <c r="AS51" s="13">
        <f t="shared" si="44"/>
        <v>2.4510192374061122E-2</v>
      </c>
      <c r="AT51" s="14">
        <f t="shared" si="45"/>
        <v>1.4150966165053703E-2</v>
      </c>
      <c r="AU51">
        <f t="shared" si="46"/>
        <v>0.80459199428302175</v>
      </c>
      <c r="AV51">
        <f t="shared" si="47"/>
        <v>0.82703325357601176</v>
      </c>
      <c r="AW51">
        <f t="shared" si="48"/>
        <v>0.83948674642843468</v>
      </c>
      <c r="AX51" s="13">
        <f t="shared" si="49"/>
        <v>1.7684000915000164E-2</v>
      </c>
      <c r="AY51" s="14">
        <f t="shared" si="50"/>
        <v>1.0209862688624933E-2</v>
      </c>
      <c r="AZ51">
        <f t="shared" si="51"/>
        <v>1.0919469263923369</v>
      </c>
      <c r="BA51">
        <f t="shared" si="52"/>
        <v>1.186445411016162</v>
      </c>
      <c r="BB51">
        <f t="shared" si="53"/>
        <v>1.1944543692894154</v>
      </c>
      <c r="BC51" s="13">
        <f t="shared" si="54"/>
        <v>5.7011523481543938E-2</v>
      </c>
      <c r="BD51" s="14">
        <f t="shared" si="55"/>
        <v>3.2915618428980067E-2</v>
      </c>
    </row>
    <row r="52" spans="1:56" x14ac:dyDescent="0.2">
      <c r="A52" t="s">
        <v>43</v>
      </c>
      <c r="B52">
        <f>B22/$B$2</f>
        <v>1.3297556317855501</v>
      </c>
      <c r="C52">
        <f>C22/$C$2</f>
        <v>1.1905464814042295</v>
      </c>
      <c r="D52">
        <f>D22/$D$2</f>
        <v>1.2197313140370978</v>
      </c>
      <c r="E52">
        <f t="shared" si="8"/>
        <v>1.2756181160783331</v>
      </c>
      <c r="F52">
        <f t="shared" si="9"/>
        <v>1.1781913868219145</v>
      </c>
      <c r="G52">
        <f t="shared" si="10"/>
        <v>0.98339021818766648</v>
      </c>
      <c r="H52">
        <f t="shared" si="11"/>
        <v>1.3223724126955709</v>
      </c>
      <c r="I52">
        <f t="shared" si="12"/>
        <v>1.0875049781885877</v>
      </c>
      <c r="J52">
        <f t="shared" si="13"/>
        <v>1.0779859780822449</v>
      </c>
      <c r="K52">
        <f t="shared" si="14"/>
        <v>1.1756590181731823</v>
      </c>
      <c r="L52">
        <f t="shared" si="15"/>
        <v>1.1455360511306896</v>
      </c>
      <c r="M52">
        <f t="shared" si="16"/>
        <v>1.2502555546416947</v>
      </c>
      <c r="N52">
        <f t="shared" si="17"/>
        <v>1.2609125600618685</v>
      </c>
      <c r="O52">
        <f t="shared" si="18"/>
        <v>1.2233608513075014</v>
      </c>
      <c r="P52">
        <f t="shared" si="19"/>
        <v>1.1457326027004764</v>
      </c>
      <c r="Q52">
        <f t="shared" si="20"/>
        <v>1.137297867354113</v>
      </c>
      <c r="R52">
        <f t="shared" si="21"/>
        <v>1.0722585771195885</v>
      </c>
      <c r="S52">
        <f t="shared" si="22"/>
        <v>1.1570211550817409</v>
      </c>
      <c r="T52">
        <f t="shared" si="23"/>
        <v>1.6556804700299417</v>
      </c>
      <c r="U52">
        <f t="shared" si="24"/>
        <v>1.627295543246321</v>
      </c>
      <c r="V52">
        <f t="shared" si="25"/>
        <v>1.6063163926477719</v>
      </c>
      <c r="Z52" s="21" t="s">
        <v>43</v>
      </c>
      <c r="AA52" s="6">
        <f t="shared" si="26"/>
        <v>0.95928762066266038</v>
      </c>
      <c r="AB52" s="5">
        <f t="shared" si="27"/>
        <v>0.98962233329374727</v>
      </c>
      <c r="AC52" s="5">
        <f t="shared" si="28"/>
        <v>0.80623511659532332</v>
      </c>
      <c r="AD52" s="5">
        <f t="shared" si="29"/>
        <v>9.8298978495953482E-2</v>
      </c>
      <c r="AE52" s="7">
        <f t="shared" si="30"/>
        <v>5.6752941695703982E-2</v>
      </c>
      <c r="AF52" s="11">
        <f t="shared" si="31"/>
        <v>0.99444768729419464</v>
      </c>
      <c r="AG52" s="11">
        <f t="shared" si="32"/>
        <v>0.91345024757529325</v>
      </c>
      <c r="AH52" s="11">
        <f t="shared" si="33"/>
        <v>0.88378970489353059</v>
      </c>
      <c r="AI52" s="13">
        <f t="shared" si="34"/>
        <v>5.7279318696744581E-2</v>
      </c>
      <c r="AJ52" s="14">
        <f t="shared" si="35"/>
        <v>3.3070230068563848E-2</v>
      </c>
      <c r="AK52">
        <f t="shared" si="36"/>
        <v>0.88411659260622777</v>
      </c>
      <c r="AL52">
        <f t="shared" si="37"/>
        <v>0.96219347083328421</v>
      </c>
      <c r="AM52">
        <f t="shared" si="38"/>
        <v>1.0250253807976504</v>
      </c>
      <c r="AN52" s="13">
        <f t="shared" si="39"/>
        <v>7.0591706799297632E-2</v>
      </c>
      <c r="AO52" s="14">
        <f t="shared" si="40"/>
        <v>4.0756140923129625E-2</v>
      </c>
      <c r="AP52">
        <f t="shared" si="41"/>
        <v>0.94822877972606023</v>
      </c>
      <c r="AQ52">
        <f t="shared" si="42"/>
        <v>1.0275624433113841</v>
      </c>
      <c r="AR52">
        <f t="shared" si="43"/>
        <v>0.93933195738682929</v>
      </c>
      <c r="AS52" s="13">
        <f t="shared" si="44"/>
        <v>4.8575717994501902E-2</v>
      </c>
      <c r="AT52" s="14">
        <f t="shared" si="45"/>
        <v>2.8045203860205023E-2</v>
      </c>
      <c r="AU52">
        <f t="shared" si="46"/>
        <v>0.85526832161409128</v>
      </c>
      <c r="AV52">
        <f t="shared" si="47"/>
        <v>0.90064402681269329</v>
      </c>
      <c r="AW52">
        <f t="shared" si="48"/>
        <v>0.94858690743308272</v>
      </c>
      <c r="AX52" s="13">
        <f t="shared" si="49"/>
        <v>4.6665177744773488E-2</v>
      </c>
      <c r="AY52" s="14">
        <f t="shared" si="50"/>
        <v>2.6942152932726709E-2</v>
      </c>
      <c r="AZ52">
        <f t="shared" si="51"/>
        <v>1.2451013031670721</v>
      </c>
      <c r="BA52">
        <f t="shared" si="52"/>
        <v>1.3668475516612786</v>
      </c>
      <c r="BB52">
        <f t="shared" si="53"/>
        <v>1.316942816964455</v>
      </c>
      <c r="BC52" s="13">
        <f t="shared" si="54"/>
        <v>6.1201626710778653E-2</v>
      </c>
      <c r="BD52" s="14">
        <f t="shared" si="55"/>
        <v>3.5334775656311046E-2</v>
      </c>
    </row>
    <row r="53" spans="1:56" x14ac:dyDescent="0.2">
      <c r="A53" t="s">
        <v>44</v>
      </c>
      <c r="B53">
        <f t="shared" si="5"/>
        <v>0.27525904445308907</v>
      </c>
      <c r="C53">
        <f t="shared" si="6"/>
        <v>0.37069601771331384</v>
      </c>
      <c r="D53">
        <f t="shared" si="7"/>
        <v>0.43087729786280077</v>
      </c>
      <c r="E53">
        <f t="shared" si="8"/>
        <v>0.46039459109244046</v>
      </c>
      <c r="F53">
        <f t="shared" si="9"/>
        <v>0.54265142460577553</v>
      </c>
      <c r="G53">
        <f t="shared" si="10"/>
        <v>0.393568735369275</v>
      </c>
      <c r="H53">
        <f t="shared" si="11"/>
        <v>0.76329583544694102</v>
      </c>
      <c r="I53">
        <f t="shared" si="12"/>
        <v>0.68914801196617614</v>
      </c>
      <c r="J53">
        <f t="shared" si="13"/>
        <v>0.7158762726203094</v>
      </c>
      <c r="K53">
        <f t="shared" si="14"/>
        <v>0.43461838578714646</v>
      </c>
      <c r="L53">
        <f t="shared" si="15"/>
        <v>0.37957435476354273</v>
      </c>
      <c r="M53">
        <f t="shared" si="16"/>
        <v>0.26957196066220962</v>
      </c>
      <c r="N53">
        <f t="shared" si="17"/>
        <v>0.53720349404769452</v>
      </c>
      <c r="O53">
        <f t="shared" si="18"/>
        <v>0.2397404084748998</v>
      </c>
      <c r="P53">
        <f t="shared" si="19"/>
        <v>0.44365650704965198</v>
      </c>
      <c r="Q53">
        <f t="shared" si="20"/>
        <v>0.24235997187719713</v>
      </c>
      <c r="R53">
        <f t="shared" si="21"/>
        <v>0.28510577252011166</v>
      </c>
      <c r="S53">
        <f t="shared" si="22"/>
        <v>0.31579135235466294</v>
      </c>
      <c r="T53">
        <f t="shared" si="23"/>
        <v>0.69955369753121299</v>
      </c>
      <c r="U53">
        <f t="shared" si="24"/>
        <v>0.79580306698950765</v>
      </c>
      <c r="V53">
        <f t="shared" si="25"/>
        <v>0.56191871997178999</v>
      </c>
      <c r="Z53" s="21" t="s">
        <v>44</v>
      </c>
      <c r="AA53" s="6">
        <f t="shared" si="26"/>
        <v>1.6725866065807078</v>
      </c>
      <c r="AB53" s="5">
        <f t="shared" si="27"/>
        <v>1.4638717403903898</v>
      </c>
      <c r="AC53" s="5">
        <f t="shared" si="28"/>
        <v>0.91341255926320464</v>
      </c>
      <c r="AD53" s="5">
        <f t="shared" si="29"/>
        <v>0.39219732269536944</v>
      </c>
      <c r="AE53" s="7">
        <f t="shared" si="30"/>
        <v>0.22643522983362208</v>
      </c>
      <c r="AF53" s="11">
        <f t="shared" si="31"/>
        <v>2.7730091011669753</v>
      </c>
      <c r="AG53" s="11">
        <f t="shared" si="32"/>
        <v>1.8590650534021771</v>
      </c>
      <c r="AH53" s="11">
        <f t="shared" si="33"/>
        <v>1.6614388276456782</v>
      </c>
      <c r="AI53" s="13">
        <f t="shared" si="34"/>
        <v>0.59300622825954652</v>
      </c>
      <c r="AJ53" s="14">
        <f t="shared" si="35"/>
        <v>0.34237230551677389</v>
      </c>
      <c r="AK53">
        <f t="shared" si="36"/>
        <v>1.5789431611618348</v>
      </c>
      <c r="AL53">
        <f t="shared" si="37"/>
        <v>1.0239504516530715</v>
      </c>
      <c r="AM53">
        <f t="shared" si="38"/>
        <v>0.62563509843595022</v>
      </c>
      <c r="AN53" s="13">
        <f t="shared" si="39"/>
        <v>0.47879506588145104</v>
      </c>
      <c r="AO53" s="14">
        <f t="shared" si="40"/>
        <v>0.2764324601733204</v>
      </c>
      <c r="AP53">
        <f t="shared" si="41"/>
        <v>1.9516288560656079</v>
      </c>
      <c r="AQ53">
        <f t="shared" si="42"/>
        <v>0.64673046652556299</v>
      </c>
      <c r="AR53">
        <f t="shared" si="43"/>
        <v>1.029658580877288</v>
      </c>
      <c r="AS53" s="13">
        <f t="shared" si="44"/>
        <v>0.67074870308186152</v>
      </c>
      <c r="AT53" s="14">
        <f t="shared" si="45"/>
        <v>0.38725694428290514</v>
      </c>
      <c r="AU53">
        <f t="shared" si="46"/>
        <v>0.88047959462600411</v>
      </c>
      <c r="AV53">
        <f t="shared" si="47"/>
        <v>0.76910934808208453</v>
      </c>
      <c r="AW53">
        <f t="shared" si="48"/>
        <v>0.73290320451094337</v>
      </c>
      <c r="AX53" s="13">
        <f t="shared" si="49"/>
        <v>7.6912295903559441E-2</v>
      </c>
      <c r="AY53" s="14">
        <f t="shared" si="50"/>
        <v>4.4405334743912193E-2</v>
      </c>
      <c r="AZ53">
        <f t="shared" si="51"/>
        <v>2.5414376443875004</v>
      </c>
      <c r="BA53">
        <f t="shared" si="52"/>
        <v>2.1467807285832783</v>
      </c>
      <c r="BB53">
        <f t="shared" si="53"/>
        <v>1.3041270049709492</v>
      </c>
      <c r="BC53" s="13">
        <f t="shared" si="54"/>
        <v>0.63202808449245584</v>
      </c>
      <c r="BD53" s="14">
        <f t="shared" si="55"/>
        <v>0.36490158471712292</v>
      </c>
    </row>
    <row r="54" spans="1:56" x14ac:dyDescent="0.2">
      <c r="A54" t="s">
        <v>45</v>
      </c>
      <c r="B54">
        <f t="shared" si="5"/>
        <v>1.5601902606358526</v>
      </c>
      <c r="C54">
        <f t="shared" si="6"/>
        <v>1.3618233161120559</v>
      </c>
      <c r="D54">
        <f t="shared" si="7"/>
        <v>1.4283863896776763</v>
      </c>
      <c r="E54">
        <f>E24/$E$2</f>
        <v>1.4088344096808578</v>
      </c>
      <c r="F54">
        <f>F24/$F$2</f>
        <v>1.2431661333230519</v>
      </c>
      <c r="G54">
        <f>G24/$G$2</f>
        <v>1.1957255946105323</v>
      </c>
      <c r="H54">
        <f t="shared" si="11"/>
        <v>1.0811326947751618</v>
      </c>
      <c r="I54">
        <f t="shared" si="12"/>
        <v>1.0841800112993303</v>
      </c>
      <c r="J54">
        <f t="shared" si="13"/>
        <v>1.1299409756998802</v>
      </c>
      <c r="K54">
        <f t="shared" si="14"/>
        <v>1.3647415382179651</v>
      </c>
      <c r="L54">
        <f t="shared" si="15"/>
        <v>1.3268791194159029</v>
      </c>
      <c r="M54">
        <f t="shared" si="16"/>
        <v>1.3964915578845949</v>
      </c>
      <c r="N54">
        <f t="shared" si="17"/>
        <v>1.433814673478961</v>
      </c>
      <c r="O54">
        <f t="shared" si="18"/>
        <v>1.3562106317999618</v>
      </c>
      <c r="P54">
        <f t="shared" si="19"/>
        <v>1.3747836156775664</v>
      </c>
      <c r="Q54">
        <f t="shared" si="20"/>
        <v>1.4255331614717599</v>
      </c>
      <c r="R54">
        <f t="shared" si="21"/>
        <v>1.2504883081914389</v>
      </c>
      <c r="S54">
        <f t="shared" si="22"/>
        <v>1.3753658710706043</v>
      </c>
      <c r="T54">
        <f t="shared" si="23"/>
        <v>1.8645161290322583</v>
      </c>
      <c r="U54">
        <f t="shared" si="24"/>
        <v>1.8766128229792032</v>
      </c>
      <c r="V54">
        <f t="shared" si="25"/>
        <v>1.8791929298717327</v>
      </c>
      <c r="Z54" s="21" t="s">
        <v>45</v>
      </c>
      <c r="AA54" s="6">
        <f t="shared" si="26"/>
        <v>0.90298885028720155</v>
      </c>
      <c r="AB54" s="5">
        <f t="shared" si="27"/>
        <v>0.9128688858641627</v>
      </c>
      <c r="AC54" s="5">
        <f t="shared" si="28"/>
        <v>0.83711634558514292</v>
      </c>
      <c r="AD54" s="5">
        <f t="shared" si="29"/>
        <v>4.1181001561094631E-2</v>
      </c>
      <c r="AE54" s="7">
        <f t="shared" si="30"/>
        <v>2.3775862336796384E-2</v>
      </c>
      <c r="AF54" s="11">
        <f t="shared" si="31"/>
        <v>0.69294926526111511</v>
      </c>
      <c r="AG54" s="11">
        <f t="shared" si="32"/>
        <v>0.79612384255148116</v>
      </c>
      <c r="AH54" s="11">
        <f t="shared" si="33"/>
        <v>0.79106114694558094</v>
      </c>
      <c r="AI54" s="13">
        <f t="shared" si="34"/>
        <v>5.8161507335909524E-2</v>
      </c>
      <c r="AJ54" s="14">
        <f t="shared" si="35"/>
        <v>3.3579561916861761E-2</v>
      </c>
      <c r="AK54">
        <f t="shared" si="36"/>
        <v>0.87472763588574587</v>
      </c>
      <c r="AL54">
        <f t="shared" si="37"/>
        <v>0.97434013922164509</v>
      </c>
      <c r="AM54">
        <f t="shared" si="38"/>
        <v>0.9776707254958662</v>
      </c>
      <c r="AN54" s="13">
        <f t="shared" si="39"/>
        <v>5.8496471865477823E-2</v>
      </c>
      <c r="AO54" s="14">
        <f t="shared" si="40"/>
        <v>3.377295377817699E-2</v>
      </c>
      <c r="AP54">
        <f t="shared" si="41"/>
        <v>0.91899988716415426</v>
      </c>
      <c r="AQ54">
        <f t="shared" si="42"/>
        <v>0.99587855175800777</v>
      </c>
      <c r="AR54">
        <f t="shared" si="43"/>
        <v>0.96247319745730309</v>
      </c>
      <c r="AS54" s="13">
        <f t="shared" si="44"/>
        <v>3.8549049866229375E-2</v>
      </c>
      <c r="AT54" s="14">
        <f t="shared" si="45"/>
        <v>2.2256304317271838E-2</v>
      </c>
      <c r="AU54">
        <f t="shared" si="46"/>
        <v>0.9136918729968142</v>
      </c>
      <c r="AV54">
        <f t="shared" si="47"/>
        <v>0.91824562951494071</v>
      </c>
      <c r="AW54">
        <f t="shared" si="48"/>
        <v>0.96288082903181649</v>
      </c>
      <c r="AX54" s="13">
        <f t="shared" si="49"/>
        <v>2.7180235252081842E-2</v>
      </c>
      <c r="AY54" s="14">
        <f t="shared" si="50"/>
        <v>1.5692516139426807E-2</v>
      </c>
      <c r="AZ54">
        <f t="shared" si="51"/>
        <v>1.1950568953509415</v>
      </c>
      <c r="BA54">
        <f t="shared" si="52"/>
        <v>1.3780149016223691</v>
      </c>
      <c r="BB54">
        <f t="shared" si="53"/>
        <v>1.3156054576351597</v>
      </c>
      <c r="BC54" s="13">
        <f t="shared" si="54"/>
        <v>9.300584804767241E-2</v>
      </c>
      <c r="BD54" s="14">
        <f t="shared" si="55"/>
        <v>5.3696951406533099E-2</v>
      </c>
    </row>
    <row r="55" spans="1:56" x14ac:dyDescent="0.2">
      <c r="A55" t="s">
        <v>46</v>
      </c>
      <c r="B55">
        <f t="shared" si="5"/>
        <v>18.072072709269019</v>
      </c>
      <c r="C55">
        <f t="shared" si="6"/>
        <v>14.318005326829894</v>
      </c>
      <c r="D55">
        <f t="shared" si="7"/>
        <v>14.086683604842325</v>
      </c>
      <c r="E55">
        <f t="shared" si="8"/>
        <v>40.71549940435137</v>
      </c>
      <c r="F55">
        <f t="shared" si="9"/>
        <v>37.220910282607854</v>
      </c>
      <c r="G55">
        <f t="shared" si="10"/>
        <v>35.747895856042604</v>
      </c>
      <c r="H55">
        <f t="shared" si="11"/>
        <v>34.397547220481599</v>
      </c>
      <c r="I55">
        <f t="shared" si="12"/>
        <v>32.451445295496015</v>
      </c>
      <c r="J55">
        <f t="shared" si="13"/>
        <v>32.781726776806465</v>
      </c>
      <c r="K55">
        <f t="shared" si="14"/>
        <v>32.233118843792056</v>
      </c>
      <c r="L55">
        <f t="shared" si="15"/>
        <v>32.284003905816562</v>
      </c>
      <c r="M55">
        <f t="shared" si="16"/>
        <v>34.663502097310506</v>
      </c>
      <c r="N55">
        <f t="shared" si="17"/>
        <v>37.142018585899564</v>
      </c>
      <c r="O55">
        <f t="shared" si="18"/>
        <v>36.309803874785267</v>
      </c>
      <c r="P55">
        <f t="shared" si="19"/>
        <v>37.083855640318518</v>
      </c>
      <c r="Q55">
        <f t="shared" si="20"/>
        <v>34.924513709866417</v>
      </c>
      <c r="R55">
        <f t="shared" si="21"/>
        <v>33.795848552731762</v>
      </c>
      <c r="S55">
        <f t="shared" si="22"/>
        <v>35.728767579658758</v>
      </c>
      <c r="T55">
        <f t="shared" si="23"/>
        <v>35.941234958476926</v>
      </c>
      <c r="U55">
        <f t="shared" si="24"/>
        <v>31.840160536004511</v>
      </c>
      <c r="V55">
        <f t="shared" si="25"/>
        <v>32.60400229206153</v>
      </c>
      <c r="Z55" s="21" t="s">
        <v>46</v>
      </c>
      <c r="AA55" s="6">
        <f t="shared" si="26"/>
        <v>2.2529512834169112</v>
      </c>
      <c r="AB55" s="5">
        <f t="shared" si="27"/>
        <v>2.5995876822912751</v>
      </c>
      <c r="AC55" s="5">
        <f t="shared" si="28"/>
        <v>2.5377084386103621</v>
      </c>
      <c r="AD55" s="5">
        <f t="shared" si="29"/>
        <v>0.18487494478564695</v>
      </c>
      <c r="AE55" s="7">
        <f t="shared" si="30"/>
        <v>0.10673759913841047</v>
      </c>
      <c r="AF55" s="11">
        <f t="shared" si="31"/>
        <v>1.9033537421991102</v>
      </c>
      <c r="AG55" s="11">
        <f t="shared" si="32"/>
        <v>2.2664780850923871</v>
      </c>
      <c r="AH55" s="11">
        <f t="shared" si="33"/>
        <v>2.3271429739174154</v>
      </c>
      <c r="AI55" s="13">
        <f t="shared" si="34"/>
        <v>0.22917854395580553</v>
      </c>
      <c r="AJ55" s="14">
        <f t="shared" si="35"/>
        <v>0.13231629404537082</v>
      </c>
      <c r="AK55">
        <f t="shared" si="36"/>
        <v>1.7835872709420846</v>
      </c>
      <c r="AL55">
        <f t="shared" si="37"/>
        <v>2.2547836216627855</v>
      </c>
      <c r="AM55">
        <f t="shared" si="38"/>
        <v>2.4607283779267153</v>
      </c>
      <c r="AN55" s="13">
        <f t="shared" si="39"/>
        <v>0.34712133381414789</v>
      </c>
      <c r="AO55" s="14">
        <f t="shared" si="40"/>
        <v>0.20041059551906024</v>
      </c>
      <c r="AP55">
        <f t="shared" si="41"/>
        <v>2.0552163099061529</v>
      </c>
      <c r="AQ55">
        <f t="shared" si="42"/>
        <v>2.5359540694363263</v>
      </c>
      <c r="AR55">
        <f t="shared" si="43"/>
        <v>2.6325469273385873</v>
      </c>
      <c r="AS55" s="13">
        <f t="shared" si="44"/>
        <v>0.30923281829411603</v>
      </c>
      <c r="AT55" s="14">
        <f t="shared" si="45"/>
        <v>0.17853565088437454</v>
      </c>
      <c r="AU55">
        <f t="shared" si="46"/>
        <v>1.9325129038438362</v>
      </c>
      <c r="AV55">
        <f t="shared" si="47"/>
        <v>2.3603740731541127</v>
      </c>
      <c r="AW55">
        <f t="shared" si="48"/>
        <v>2.536350540831124</v>
      </c>
      <c r="AX55" s="13">
        <f t="shared" si="49"/>
        <v>0.31055133478541691</v>
      </c>
      <c r="AY55" s="14">
        <f t="shared" si="50"/>
        <v>0.17929689673555804</v>
      </c>
      <c r="AZ55">
        <f t="shared" si="51"/>
        <v>1.9887721534034644</v>
      </c>
      <c r="BA55">
        <f t="shared" si="52"/>
        <v>2.2237846549994367</v>
      </c>
      <c r="BB55">
        <f t="shared" si="53"/>
        <v>2.3145264852015162</v>
      </c>
      <c r="BC55" s="13">
        <f t="shared" si="54"/>
        <v>0.16811743927981571</v>
      </c>
      <c r="BD55" s="14">
        <f t="shared" si="55"/>
        <v>9.7062648823672174E-2</v>
      </c>
    </row>
    <row r="56" spans="1:56" x14ac:dyDescent="0.2">
      <c r="A56" t="s">
        <v>47</v>
      </c>
      <c r="B56">
        <f t="shared" si="5"/>
        <v>8.0823460763164423</v>
      </c>
      <c r="C56">
        <f t="shared" si="6"/>
        <v>7.6006321599332543</v>
      </c>
      <c r="D56">
        <f t="shared" si="7"/>
        <v>7.9199422109301052</v>
      </c>
      <c r="E56">
        <f t="shared" si="8"/>
        <v>29.237068154743241</v>
      </c>
      <c r="F56">
        <f t="shared" si="9"/>
        <v>27.901954736476849</v>
      </c>
      <c r="G56">
        <f t="shared" si="10"/>
        <v>23.765408052036239</v>
      </c>
      <c r="H56">
        <f t="shared" si="11"/>
        <v>8.2422840887615738</v>
      </c>
      <c r="I56">
        <f t="shared" si="12"/>
        <v>7.6309564605310678</v>
      </c>
      <c r="J56">
        <f t="shared" si="13"/>
        <v>8.3495269304446751</v>
      </c>
      <c r="K56">
        <f t="shared" si="14"/>
        <v>8.1297115134517739</v>
      </c>
      <c r="L56">
        <f t="shared" si="15"/>
        <v>7.7304986573755574</v>
      </c>
      <c r="M56">
        <f t="shared" si="16"/>
        <v>8.1387984819466794</v>
      </c>
      <c r="N56">
        <f t="shared" si="17"/>
        <v>12.957503454745996</v>
      </c>
      <c r="O56">
        <f t="shared" si="18"/>
        <v>11.844292803970223</v>
      </c>
      <c r="P56">
        <f t="shared" si="19"/>
        <v>12.173596934207227</v>
      </c>
      <c r="Q56">
        <f t="shared" si="20"/>
        <v>10.115338645418328</v>
      </c>
      <c r="R56">
        <f t="shared" si="21"/>
        <v>9.6617596751233172</v>
      </c>
      <c r="S56">
        <f t="shared" si="22"/>
        <v>9.5535659043856942</v>
      </c>
      <c r="T56">
        <f t="shared" si="23"/>
        <v>9.0291847918196719</v>
      </c>
      <c r="U56">
        <f t="shared" si="24"/>
        <v>9.0367618605371085</v>
      </c>
      <c r="V56">
        <f t="shared" si="25"/>
        <v>8.9836800811037154</v>
      </c>
      <c r="Z56" s="21" t="s">
        <v>47</v>
      </c>
      <c r="AA56" s="6">
        <f t="shared" si="26"/>
        <v>3.6173986957099142</v>
      </c>
      <c r="AB56" s="5">
        <f t="shared" si="27"/>
        <v>3.6710044834904725</v>
      </c>
      <c r="AC56" s="5">
        <f t="shared" si="28"/>
        <v>3.0007047297943945</v>
      </c>
      <c r="AD56" s="5">
        <f t="shared" si="29"/>
        <v>0.37248865483510801</v>
      </c>
      <c r="AE56" s="7">
        <f t="shared" si="30"/>
        <v>0.21505642513913123</v>
      </c>
      <c r="AF56" s="11">
        <f t="shared" si="31"/>
        <v>1.0197885627434087</v>
      </c>
      <c r="AG56" s="11">
        <f t="shared" si="32"/>
        <v>1.0039897076926927</v>
      </c>
      <c r="AH56" s="11">
        <f t="shared" si="33"/>
        <v>1.0542408906622716</v>
      </c>
      <c r="AI56" s="13">
        <f t="shared" si="34"/>
        <v>2.5696134955100692E-2</v>
      </c>
      <c r="AJ56" s="14">
        <f t="shared" si="35"/>
        <v>1.4835670433460338E-2</v>
      </c>
      <c r="AK56">
        <f t="shared" si="36"/>
        <v>1.0058603574615699</v>
      </c>
      <c r="AL56">
        <f t="shared" si="37"/>
        <v>1.0170862758135955</v>
      </c>
      <c r="AM56">
        <f t="shared" si="38"/>
        <v>1.0276335691836913</v>
      </c>
      <c r="AN56" s="13">
        <f t="shared" si="39"/>
        <v>1.0888368327237549E-2</v>
      </c>
      <c r="AO56" s="14">
        <f t="shared" si="40"/>
        <v>6.2864023847663941E-3</v>
      </c>
      <c r="AP56">
        <f t="shared" si="41"/>
        <v>1.6031859230471637</v>
      </c>
      <c r="AQ56">
        <f t="shared" si="42"/>
        <v>1.5583299592377899</v>
      </c>
      <c r="AR56">
        <f t="shared" si="43"/>
        <v>1.537081535444383</v>
      </c>
      <c r="AS56" s="13">
        <f t="shared" si="44"/>
        <v>3.3747451911985735E-2</v>
      </c>
      <c r="AT56" s="14">
        <f t="shared" si="45"/>
        <v>1.9484100445848914E-2</v>
      </c>
      <c r="AU56">
        <f t="shared" si="46"/>
        <v>1.2515349565467295</v>
      </c>
      <c r="AV56">
        <f t="shared" si="47"/>
        <v>1.2711784325066144</v>
      </c>
      <c r="AW56">
        <f t="shared" si="48"/>
        <v>1.2062671229091884</v>
      </c>
      <c r="AX56" s="13">
        <f t="shared" si="49"/>
        <v>3.3287938315240601E-2</v>
      </c>
      <c r="AY56" s="14">
        <f t="shared" si="50"/>
        <v>1.9218800147071818E-2</v>
      </c>
      <c r="AZ56">
        <f t="shared" si="51"/>
        <v>1.1171489944334028</v>
      </c>
      <c r="BA56">
        <f t="shared" si="52"/>
        <v>1.1889487177361924</v>
      </c>
      <c r="BB56">
        <f t="shared" si="53"/>
        <v>1.1343113171590538</v>
      </c>
      <c r="BC56" s="13">
        <f t="shared" si="54"/>
        <v>3.7494424317764133E-2</v>
      </c>
      <c r="BD56" s="14">
        <f t="shared" si="55"/>
        <v>2.1647415972971172E-2</v>
      </c>
    </row>
    <row r="57" spans="1:56" x14ac:dyDescent="0.2">
      <c r="A57" t="s">
        <v>48</v>
      </c>
      <c r="B57">
        <f t="shared" si="5"/>
        <v>1.3307104714078581</v>
      </c>
      <c r="C57">
        <f t="shared" si="6"/>
        <v>1.1949106311972533</v>
      </c>
      <c r="D57">
        <f t="shared" si="7"/>
        <v>1.2891114100200931</v>
      </c>
      <c r="E57">
        <f t="shared" si="8"/>
        <v>5.2357514577716469</v>
      </c>
      <c r="F57">
        <f t="shared" si="9"/>
        <v>4.6867023942630217</v>
      </c>
      <c r="G57">
        <f t="shared" si="10"/>
        <v>4.3346705741498539</v>
      </c>
      <c r="H57">
        <f t="shared" si="11"/>
        <v>0.98467261460726685</v>
      </c>
      <c r="I57">
        <f t="shared" si="12"/>
        <v>0.96726898889516622</v>
      </c>
      <c r="J57">
        <f t="shared" si="13"/>
        <v>1.1089080990674745</v>
      </c>
      <c r="K57">
        <f t="shared" si="14"/>
        <v>1.6682800502109085</v>
      </c>
      <c r="L57">
        <f t="shared" si="15"/>
        <v>1.7341603604003459</v>
      </c>
      <c r="M57">
        <f t="shared" si="16"/>
        <v>1.8592745773067478</v>
      </c>
      <c r="N57">
        <f t="shared" si="17"/>
        <v>1.2868390024975596</v>
      </c>
      <c r="O57">
        <f t="shared" si="18"/>
        <v>1.2182071960297767</v>
      </c>
      <c r="P57">
        <f t="shared" si="19"/>
        <v>1.2467199121330419</v>
      </c>
      <c r="Q57">
        <f t="shared" si="20"/>
        <v>1.1308999296929927</v>
      </c>
      <c r="R57">
        <f t="shared" si="21"/>
        <v>1.1122281199306987</v>
      </c>
      <c r="S57">
        <f t="shared" si="22"/>
        <v>1.3927016157818337</v>
      </c>
      <c r="T57">
        <f t="shared" si="23"/>
        <v>3.8456132421897071</v>
      </c>
      <c r="U57">
        <f t="shared" si="24"/>
        <v>3.6257145068382588</v>
      </c>
      <c r="V57">
        <f t="shared" si="25"/>
        <v>3.6745933794684178</v>
      </c>
      <c r="Z57" s="21" t="s">
        <v>48</v>
      </c>
      <c r="AA57" s="6">
        <f t="shared" si="26"/>
        <v>3.9345534361297645</v>
      </c>
      <c r="AB57" s="5">
        <f t="shared" si="27"/>
        <v>3.9222200153723055</v>
      </c>
      <c r="AC57" s="5">
        <f t="shared" si="28"/>
        <v>3.3625259542790724</v>
      </c>
      <c r="AD57" s="5">
        <f t="shared" si="29"/>
        <v>0.32675806424199644</v>
      </c>
      <c r="AE57" s="7">
        <f t="shared" si="30"/>
        <v>0.18865385634999768</v>
      </c>
      <c r="AF57" s="11">
        <f t="shared" si="31"/>
        <v>0.73996007077746073</v>
      </c>
      <c r="AG57" s="11">
        <f t="shared" si="32"/>
        <v>0.80949065448183422</v>
      </c>
      <c r="AH57" s="11">
        <f t="shared" si="33"/>
        <v>0.86021122026232788</v>
      </c>
      <c r="AI57" s="13">
        <f t="shared" si="34"/>
        <v>6.0370269746783112E-2</v>
      </c>
      <c r="AJ57" s="14">
        <f t="shared" si="35"/>
        <v>3.4854791489355552E-2</v>
      </c>
      <c r="AK57">
        <f t="shared" si="36"/>
        <v>1.2536762023416785</v>
      </c>
      <c r="AL57">
        <f t="shared" si="37"/>
        <v>1.4512887534214887</v>
      </c>
      <c r="AM57">
        <f t="shared" si="38"/>
        <v>1.4422916148711831</v>
      </c>
      <c r="AN57" s="13">
        <f t="shared" si="39"/>
        <v>0.11158512646558168</v>
      </c>
      <c r="AO57" s="14">
        <f t="shared" si="40"/>
        <v>6.4423702802462013E-2</v>
      </c>
      <c r="AP57">
        <f t="shared" si="41"/>
        <v>0.96703154453734497</v>
      </c>
      <c r="AQ57">
        <f t="shared" si="42"/>
        <v>1.0194964913896374</v>
      </c>
      <c r="AR57">
        <f t="shared" si="43"/>
        <v>0.96711572207215946</v>
      </c>
      <c r="AS57" s="13">
        <f t="shared" si="44"/>
        <v>3.0266380491567626E-2</v>
      </c>
      <c r="AT57" s="14">
        <f t="shared" si="45"/>
        <v>1.7474302924202208E-2</v>
      </c>
      <c r="AU57">
        <f t="shared" si="46"/>
        <v>0.84984672022346763</v>
      </c>
      <c r="AV57">
        <f t="shared" si="47"/>
        <v>0.93080443917072697</v>
      </c>
      <c r="AW57">
        <f t="shared" si="48"/>
        <v>1.0803578379312662</v>
      </c>
      <c r="AX57" s="13">
        <f t="shared" si="49"/>
        <v>0.11694425076710044</v>
      </c>
      <c r="AY57" s="14">
        <f t="shared" si="50"/>
        <v>6.751779466056454E-2</v>
      </c>
      <c r="AZ57">
        <f t="shared" si="51"/>
        <v>2.8898947778784256</v>
      </c>
      <c r="BA57">
        <f t="shared" si="52"/>
        <v>3.0342976388162484</v>
      </c>
      <c r="BB57">
        <f t="shared" si="53"/>
        <v>2.8504854979222802</v>
      </c>
      <c r="BC57" s="13">
        <f t="shared" si="54"/>
        <v>9.6774807959607967E-2</v>
      </c>
      <c r="BD57" s="14">
        <f t="shared" si="55"/>
        <v>5.5872961426254003E-2</v>
      </c>
    </row>
    <row r="58" spans="1:56" x14ac:dyDescent="0.2">
      <c r="A58" t="s">
        <v>49</v>
      </c>
      <c r="B58">
        <f t="shared" si="5"/>
        <v>1.7664709834848111</v>
      </c>
      <c r="C58">
        <f t="shared" si="6"/>
        <v>1.7158007893976834</v>
      </c>
      <c r="D58">
        <f t="shared" si="7"/>
        <v>1.9173516664175756</v>
      </c>
      <c r="E58">
        <f t="shared" si="8"/>
        <v>9.4682947729220217</v>
      </c>
      <c r="F58">
        <f t="shared" si="9"/>
        <v>1.2611231059875854</v>
      </c>
      <c r="G58">
        <f t="shared" si="10"/>
        <v>1.1305641428852236</v>
      </c>
      <c r="H58">
        <f t="shared" si="11"/>
        <v>2.2134793463233171</v>
      </c>
      <c r="I58">
        <f t="shared" si="12"/>
        <v>1.8890072334237895</v>
      </c>
      <c r="J58">
        <f t="shared" si="13"/>
        <v>1.8566983342895205</v>
      </c>
      <c r="K58">
        <f t="shared" si="14"/>
        <v>2.2857498275413617</v>
      </c>
      <c r="L58">
        <f t="shared" si="15"/>
        <v>1.4719824238254808</v>
      </c>
      <c r="M58">
        <f t="shared" si="16"/>
        <v>1.62595025202975</v>
      </c>
      <c r="N58">
        <f t="shared" si="17"/>
        <v>1.7936153758383306</v>
      </c>
      <c r="O58">
        <f t="shared" si="18"/>
        <v>1.8537650314945602</v>
      </c>
      <c r="P58">
        <f t="shared" si="19"/>
        <v>1.9443668445495028</v>
      </c>
      <c r="Q58">
        <f t="shared" si="20"/>
        <v>1.7664987110382002</v>
      </c>
      <c r="R58">
        <f t="shared" si="21"/>
        <v>1.6786656219998013</v>
      </c>
      <c r="S58">
        <f t="shared" si="22"/>
        <v>1.8857768364943008</v>
      </c>
      <c r="T58">
        <f t="shared" si="23"/>
        <v>10.591729280831592</v>
      </c>
      <c r="U58">
        <f t="shared" si="24"/>
        <v>9.0578570875761493</v>
      </c>
      <c r="V58">
        <f t="shared" si="25"/>
        <v>8.9359765504473927</v>
      </c>
      <c r="Z58" s="21" t="s">
        <v>49</v>
      </c>
      <c r="AA58" s="6">
        <f t="shared" si="26"/>
        <v>5.3600058316516552</v>
      </c>
      <c r="AB58" s="5">
        <f t="shared" si="27"/>
        <v>0.73500555179852278</v>
      </c>
      <c r="AC58" s="5">
        <f t="shared" si="28"/>
        <v>0.58964881752631004</v>
      </c>
      <c r="AD58" s="5">
        <f t="shared" si="29"/>
        <v>2.7131796294831738</v>
      </c>
      <c r="AE58" s="7">
        <f t="shared" si="30"/>
        <v>1.5664549894419195</v>
      </c>
      <c r="AF58" s="11">
        <f t="shared" si="31"/>
        <v>1.2530516306340163</v>
      </c>
      <c r="AG58" s="11">
        <f t="shared" si="32"/>
        <v>1.1009478752407549</v>
      </c>
      <c r="AH58" s="11">
        <f t="shared" si="33"/>
        <v>0.96836608891816844</v>
      </c>
      <c r="AI58" s="13">
        <f t="shared" si="34"/>
        <v>0.14245428514162398</v>
      </c>
      <c r="AJ58" s="14">
        <f t="shared" si="35"/>
        <v>8.2246019873732312E-2</v>
      </c>
      <c r="AK58">
        <f t="shared" si="36"/>
        <v>1.2939639818097333</v>
      </c>
      <c r="AL58">
        <f t="shared" si="37"/>
        <v>0.85789820876711864</v>
      </c>
      <c r="AM58">
        <f t="shared" si="38"/>
        <v>0.84801879619074427</v>
      </c>
      <c r="AN58" s="13">
        <f t="shared" si="39"/>
        <v>0.25466254461831828</v>
      </c>
      <c r="AO58" s="14">
        <f t="shared" si="40"/>
        <v>0.14702948868790114</v>
      </c>
      <c r="AP58">
        <f t="shared" si="41"/>
        <v>1.0153664524395245</v>
      </c>
      <c r="AQ58">
        <f t="shared" si="42"/>
        <v>1.0804080770619693</v>
      </c>
      <c r="AR58">
        <f t="shared" si="43"/>
        <v>1.0140898399626412</v>
      </c>
      <c r="AS58" s="13">
        <f t="shared" si="44"/>
        <v>3.7925697631258415E-2</v>
      </c>
      <c r="AT58" s="14">
        <f t="shared" si="45"/>
        <v>2.1896411736611398E-2</v>
      </c>
      <c r="AU58">
        <f t="shared" si="46"/>
        <v>1.0000156965801581</v>
      </c>
      <c r="AV58">
        <f t="shared" si="47"/>
        <v>0.97835694701427545</v>
      </c>
      <c r="AW58">
        <f t="shared" si="48"/>
        <v>0.98353206118819614</v>
      </c>
      <c r="AX58" s="13">
        <f t="shared" si="49"/>
        <v>1.1310713764729715E-2</v>
      </c>
      <c r="AY58" s="14">
        <f t="shared" si="50"/>
        <v>6.5302436367935066E-3</v>
      </c>
      <c r="AZ58">
        <f t="shared" si="51"/>
        <v>5.9959826002557515</v>
      </c>
      <c r="BA58">
        <f t="shared" si="52"/>
        <v>5.2790843456575338</v>
      </c>
      <c r="BB58">
        <f t="shared" si="53"/>
        <v>4.6605829837901247</v>
      </c>
      <c r="BC58" s="13">
        <f t="shared" si="54"/>
        <v>0.66830372059096332</v>
      </c>
      <c r="BD58" s="14">
        <f t="shared" si="55"/>
        <v>0.38584533298362111</v>
      </c>
    </row>
    <row r="59" spans="1:56" x14ac:dyDescent="0.2">
      <c r="A59" t="s">
        <v>50</v>
      </c>
      <c r="B59">
        <f t="shared" si="5"/>
        <v>1.2373306927891927</v>
      </c>
      <c r="C59">
        <f t="shared" si="6"/>
        <v>1.1211532907614798</v>
      </c>
      <c r="D59">
        <f t="shared" si="7"/>
        <v>1.3575615669473089</v>
      </c>
      <c r="E59">
        <f t="shared" si="8"/>
        <v>51.84624950362614</v>
      </c>
      <c r="F59">
        <f t="shared" si="9"/>
        <v>47.694615799822643</v>
      </c>
      <c r="G59">
        <f t="shared" si="10"/>
        <v>43.954807812583759</v>
      </c>
      <c r="H59">
        <f t="shared" si="11"/>
        <v>0.82747988342832146</v>
      </c>
      <c r="I59">
        <f t="shared" si="12"/>
        <v>0.77282788897018639</v>
      </c>
      <c r="J59">
        <f t="shared" si="13"/>
        <v>0.81461313314987494</v>
      </c>
      <c r="K59">
        <f t="shared" si="14"/>
        <v>2.2531240458231081</v>
      </c>
      <c r="L59">
        <f t="shared" si="15"/>
        <v>1.5921639555269524</v>
      </c>
      <c r="M59">
        <f t="shared" si="16"/>
        <v>1.6609994242677038</v>
      </c>
      <c r="N59">
        <f t="shared" si="17"/>
        <v>1.2178455062946107</v>
      </c>
      <c r="O59">
        <f t="shared" si="18"/>
        <v>1.1533212445123115</v>
      </c>
      <c r="P59">
        <f t="shared" si="19"/>
        <v>1.1694901089980063</v>
      </c>
      <c r="Q59">
        <f t="shared" si="20"/>
        <v>1.1959104757440826</v>
      </c>
      <c r="R59">
        <f t="shared" si="21"/>
        <v>1.0685948862821262</v>
      </c>
      <c r="S59">
        <f t="shared" si="22"/>
        <v>1.1285486519287056</v>
      </c>
      <c r="T59">
        <f t="shared" si="23"/>
        <v>1.0564600870007343</v>
      </c>
      <c r="U59">
        <f t="shared" si="24"/>
        <v>1.0681061837319092</v>
      </c>
      <c r="V59">
        <f t="shared" si="25"/>
        <v>1.035339621809847</v>
      </c>
      <c r="Z59" s="21" t="s">
        <v>50</v>
      </c>
      <c r="AA59" s="6">
        <f t="shared" si="26"/>
        <v>41.90169192906243</v>
      </c>
      <c r="AB59" s="5">
        <f t="shared" si="27"/>
        <v>42.540673244983992</v>
      </c>
      <c r="AC59" s="5">
        <f t="shared" si="28"/>
        <v>32.377763839781551</v>
      </c>
      <c r="AD59" s="5">
        <f t="shared" si="29"/>
        <v>5.6920738890473146</v>
      </c>
      <c r="AE59" s="7">
        <f t="shared" si="30"/>
        <v>3.2863203920887072</v>
      </c>
      <c r="AF59" s="11">
        <f t="shared" si="31"/>
        <v>0.66876210882881681</v>
      </c>
      <c r="AG59" s="11">
        <f t="shared" si="32"/>
        <v>0.68931509664060908</v>
      </c>
      <c r="AH59" s="11">
        <f t="shared" si="33"/>
        <v>0.60005612488106963</v>
      </c>
      <c r="AI59" s="13">
        <f t="shared" si="34"/>
        <v>4.6744164658614584E-2</v>
      </c>
      <c r="AJ59" s="14">
        <f t="shared" si="35"/>
        <v>2.6987756048695324E-2</v>
      </c>
      <c r="AK59">
        <f t="shared" si="36"/>
        <v>1.8209554316834349</v>
      </c>
      <c r="AL59">
        <f t="shared" si="37"/>
        <v>1.4201126363778189</v>
      </c>
      <c r="AM59">
        <f t="shared" si="38"/>
        <v>1.2235168295186218</v>
      </c>
      <c r="AN59" s="13">
        <f t="shared" si="39"/>
        <v>0.30448255045231565</v>
      </c>
      <c r="AO59" s="14">
        <f t="shared" si="40"/>
        <v>0.17579308246718825</v>
      </c>
      <c r="AP59">
        <f t="shared" si="41"/>
        <v>0.98425224023930225</v>
      </c>
      <c r="AQ59">
        <f t="shared" si="42"/>
        <v>1.0286918426016334</v>
      </c>
      <c r="AR59">
        <f t="shared" si="43"/>
        <v>0.86146377259912355</v>
      </c>
      <c r="AS59" s="13">
        <f t="shared" si="44"/>
        <v>8.6619006228723316E-2</v>
      </c>
      <c r="AT59" s="14">
        <f t="shared" si="45"/>
        <v>5.0009506563091277E-2</v>
      </c>
      <c r="AU59">
        <f t="shared" si="46"/>
        <v>0.96652453763048529</v>
      </c>
      <c r="AV59">
        <f t="shared" si="47"/>
        <v>0.95312112544070016</v>
      </c>
      <c r="AW59">
        <f t="shared" si="48"/>
        <v>0.83130568764290014</v>
      </c>
      <c r="AX59" s="13">
        <f t="shared" si="49"/>
        <v>7.4501442643933657E-2</v>
      </c>
      <c r="AY59" s="14">
        <f t="shared" si="50"/>
        <v>4.3013427965490562E-2</v>
      </c>
      <c r="AZ59">
        <f t="shared" si="51"/>
        <v>0.85382193552417296</v>
      </c>
      <c r="BA59">
        <f t="shared" si="52"/>
        <v>0.95268523272714889</v>
      </c>
      <c r="BB59">
        <f t="shared" si="53"/>
        <v>0.76264653259002557</v>
      </c>
      <c r="BC59" s="13">
        <f t="shared" si="54"/>
        <v>9.5045263939394983E-2</v>
      </c>
      <c r="BD59" s="14">
        <f t="shared" si="55"/>
        <v>5.4874408720608725E-2</v>
      </c>
    </row>
    <row r="60" spans="1:56" ht="17" thickBot="1" x14ac:dyDescent="0.25">
      <c r="A60" t="s">
        <v>51</v>
      </c>
      <c r="B60">
        <f t="shared" si="5"/>
        <v>1.1138734660678291</v>
      </c>
      <c r="C60">
        <f t="shared" si="6"/>
        <v>1.0241151365401278</v>
      </c>
      <c r="D60">
        <f t="shared" si="7"/>
        <v>1.0861688171507331</v>
      </c>
      <c r="E60">
        <f t="shared" si="8"/>
        <v>1.3847994649612305</v>
      </c>
      <c r="F60">
        <f t="shared" si="9"/>
        <v>1.2858175579288276</v>
      </c>
      <c r="G60">
        <f t="shared" si="10"/>
        <v>1.2039724093565161</v>
      </c>
      <c r="H60">
        <f>H30/$H$2</f>
        <v>1.1053819910681426</v>
      </c>
      <c r="I60">
        <f>I30/$I$2</f>
        <v>1.0188291300441785</v>
      </c>
      <c r="J60">
        <f>J30/$J$2</f>
        <v>1.0751076926068903</v>
      </c>
      <c r="K60">
        <f t="shared" si="14"/>
        <v>1.5412374048650299</v>
      </c>
      <c r="L60">
        <f t="shared" si="15"/>
        <v>1.9100108741483766</v>
      </c>
      <c r="M60">
        <f t="shared" si="16"/>
        <v>1.497150712615587</v>
      </c>
      <c r="N60">
        <f t="shared" si="17"/>
        <v>1.284252697237471</v>
      </c>
      <c r="O60">
        <f t="shared" si="18"/>
        <v>1.1047313418591334</v>
      </c>
      <c r="P60">
        <f t="shared" si="19"/>
        <v>1.149863304800449</v>
      </c>
      <c r="Q60">
        <f t="shared" si="20"/>
        <v>1.466756503398172</v>
      </c>
      <c r="R60">
        <f t="shared" si="21"/>
        <v>1.248557145852415</v>
      </c>
      <c r="S60">
        <f t="shared" si="22"/>
        <v>1.0915689027437354</v>
      </c>
      <c r="T60">
        <f t="shared" si="23"/>
        <v>1.0817693915597988</v>
      </c>
      <c r="U60">
        <f t="shared" si="24"/>
        <v>1.0167501409665329</v>
      </c>
      <c r="V60">
        <f t="shared" si="25"/>
        <v>1.0950213778816063</v>
      </c>
      <c r="Z60" s="21" t="s">
        <v>51</v>
      </c>
      <c r="AA60" s="8">
        <f t="shared" si="26"/>
        <v>1.2432287033910756</v>
      </c>
      <c r="AB60" s="9">
        <f t="shared" si="27"/>
        <v>1.2555400384695374</v>
      </c>
      <c r="AC60" s="9">
        <f t="shared" si="28"/>
        <v>1.1084579029941299</v>
      </c>
      <c r="AD60" s="9">
        <f t="shared" si="29"/>
        <v>8.1596458447506223E-2</v>
      </c>
      <c r="AE60" s="10">
        <f t="shared" si="30"/>
        <v>4.7109737249587835E-2</v>
      </c>
      <c r="AF60" s="11">
        <f>H60/B60</f>
        <v>0.99237662512092784</v>
      </c>
      <c r="AG60" s="11">
        <f t="shared" si="32"/>
        <v>0.99483846463415482</v>
      </c>
      <c r="AH60" s="11">
        <f t="shared" si="33"/>
        <v>0.98981638547416728</v>
      </c>
      <c r="AI60" s="13">
        <f t="shared" si="34"/>
        <v>2.5112002418137091E-3</v>
      </c>
      <c r="AJ60" s="14">
        <f t="shared" si="35"/>
        <v>1.4498421356001984E-3</v>
      </c>
      <c r="AK60">
        <f t="shared" si="36"/>
        <v>1.3836736862992807</v>
      </c>
      <c r="AL60">
        <f t="shared" si="37"/>
        <v>1.8650352933959753</v>
      </c>
      <c r="AM60">
        <f t="shared" si="38"/>
        <v>1.3783775495810611</v>
      </c>
      <c r="AN60" s="13">
        <f t="shared" si="39"/>
        <v>0.27945566299083169</v>
      </c>
      <c r="AO60" s="14">
        <f t="shared" si="40"/>
        <v>0.16134380225432202</v>
      </c>
      <c r="AP60">
        <f t="shared" si="41"/>
        <v>1.1529610286625382</v>
      </c>
      <c r="AQ60">
        <f t="shared" si="42"/>
        <v>1.0787179121200763</v>
      </c>
      <c r="AR60">
        <f t="shared" si="43"/>
        <v>1.058641425387999</v>
      </c>
      <c r="AS60" s="13">
        <f t="shared" si="44"/>
        <v>4.9684493280612446E-2</v>
      </c>
      <c r="AT60" s="14">
        <f t="shared" si="45"/>
        <v>2.8685355570111749E-2</v>
      </c>
      <c r="AU60">
        <f t="shared" si="46"/>
        <v>1.316807113267616</v>
      </c>
      <c r="AV60">
        <f t="shared" si="47"/>
        <v>1.2191570081373295</v>
      </c>
      <c r="AW60">
        <f t="shared" si="48"/>
        <v>1.0049716816647047</v>
      </c>
      <c r="AX60" s="13">
        <f t="shared" si="49"/>
        <v>0.15950560779646428</v>
      </c>
      <c r="AY60" s="14">
        <f t="shared" si="50"/>
        <v>9.2090605598543526E-2</v>
      </c>
      <c r="AZ60">
        <f t="shared" si="51"/>
        <v>0.9711779879079413</v>
      </c>
      <c r="BA60">
        <f t="shared" si="52"/>
        <v>0.99280843011609343</v>
      </c>
      <c r="BB60">
        <f t="shared" si="53"/>
        <v>1.0081502622714722</v>
      </c>
      <c r="BC60" s="13">
        <f t="shared" si="54"/>
        <v>1.8575059065030486E-2</v>
      </c>
      <c r="BD60" s="14">
        <f t="shared" si="55"/>
        <v>1.072431535140855E-2</v>
      </c>
    </row>
    <row r="63" spans="1:56" x14ac:dyDescent="0.2">
      <c r="F63" s="25"/>
      <c r="G63" s="25"/>
      <c r="H63" s="25"/>
      <c r="I63" s="25" t="s">
        <v>9</v>
      </c>
      <c r="J63" s="25"/>
      <c r="K63" s="25"/>
      <c r="L63" s="25"/>
      <c r="M63" s="25"/>
      <c r="N63" s="25"/>
      <c r="O63" s="25"/>
      <c r="AA63" t="s">
        <v>10</v>
      </c>
    </row>
    <row r="96" spans="2:13" ht="16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3"/>
    </row>
    <row r="100" spans="1:13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13" spans="1:13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20" spans="1:13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2" spans="1:13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9" spans="2:13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"/>
    </row>
  </sheetData>
  <mergeCells count="28">
    <mergeCell ref="F63:H63"/>
    <mergeCell ref="AH1:AJ1"/>
    <mergeCell ref="B129:L129"/>
    <mergeCell ref="B96:L96"/>
    <mergeCell ref="I63:O63"/>
    <mergeCell ref="B32:D32"/>
    <mergeCell ref="X1:Z1"/>
    <mergeCell ref="AA1:AC1"/>
    <mergeCell ref="AD1:AF1"/>
    <mergeCell ref="Q1:S1"/>
    <mergeCell ref="B1:D1"/>
    <mergeCell ref="E1:G1"/>
    <mergeCell ref="H1:J1"/>
    <mergeCell ref="K1:M1"/>
    <mergeCell ref="N1:P1"/>
    <mergeCell ref="E32:G32"/>
    <mergeCell ref="H32:J32"/>
    <mergeCell ref="K32:M32"/>
    <mergeCell ref="N32:P32"/>
    <mergeCell ref="Q32:S32"/>
    <mergeCell ref="AP31:AT31"/>
    <mergeCell ref="AU31:AY31"/>
    <mergeCell ref="AZ31:BD31"/>
    <mergeCell ref="T1:V1"/>
    <mergeCell ref="T32:V32"/>
    <mergeCell ref="AA31:AE31"/>
    <mergeCell ref="AF31:AJ31"/>
    <mergeCell ref="AK31:AO31"/>
  </mergeCells>
  <conditionalFormatting sqref="T100:X12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33:AC60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B61:AF6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3:AH60 AK33:AM60 AP33:AR60 AU33:AW60 AZ33:BB60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F33:AH6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33:AM6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33:AR6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33:AW6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Z33:BB6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E72C-C274-DA44-A868-DC0CEBF54B86}">
  <dimension ref="A1:F231"/>
  <sheetViews>
    <sheetView topLeftCell="A190" workbookViewId="0">
      <selection activeCell="A226" sqref="A226"/>
    </sheetView>
  </sheetViews>
  <sheetFormatPr baseColWidth="10" defaultRowHeight="16" x14ac:dyDescent="0.2"/>
  <cols>
    <col min="1" max="1" width="58.33203125" bestFit="1" customWidth="1"/>
    <col min="2" max="2" width="23.6640625" bestFit="1" customWidth="1"/>
    <col min="3" max="3" width="17" bestFit="1" customWidth="1"/>
    <col min="4" max="4" width="16.6640625" bestFit="1" customWidth="1"/>
    <col min="5" max="5" width="9.83203125" bestFit="1" customWidth="1"/>
    <col min="6" max="6" width="16.6640625" bestFit="1" customWidth="1"/>
  </cols>
  <sheetData>
    <row r="1" spans="1:6" x14ac:dyDescent="0.2">
      <c r="A1" s="22" t="s">
        <v>80</v>
      </c>
      <c r="B1" s="1"/>
      <c r="C1" s="1"/>
      <c r="D1" s="1"/>
      <c r="E1" s="1"/>
      <c r="F1" s="1"/>
    </row>
    <row r="2" spans="1:6" x14ac:dyDescent="0.2">
      <c r="A2" s="22"/>
      <c r="B2" s="1"/>
      <c r="C2" s="1"/>
      <c r="D2" s="1"/>
      <c r="E2" s="1"/>
      <c r="F2" s="1"/>
    </row>
    <row r="3" spans="1:6" x14ac:dyDescent="0.2">
      <c r="A3" s="22" t="s">
        <v>81</v>
      </c>
      <c r="B3" s="1">
        <v>28</v>
      </c>
      <c r="C3" s="1"/>
      <c r="D3" s="1"/>
      <c r="E3" s="1"/>
      <c r="F3" s="1"/>
    </row>
    <row r="4" spans="1:6" x14ac:dyDescent="0.2">
      <c r="A4" s="22" t="s">
        <v>82</v>
      </c>
      <c r="B4" s="1">
        <v>6</v>
      </c>
      <c r="C4" s="1"/>
      <c r="D4" s="1"/>
      <c r="E4" s="1"/>
      <c r="F4" s="1"/>
    </row>
    <row r="5" spans="1:6" x14ac:dyDescent="0.2">
      <c r="A5" s="22" t="s">
        <v>83</v>
      </c>
      <c r="B5" s="1">
        <v>0.05</v>
      </c>
      <c r="C5" s="1"/>
      <c r="D5" s="1"/>
      <c r="E5" s="1"/>
      <c r="F5" s="1"/>
    </row>
    <row r="6" spans="1:6" x14ac:dyDescent="0.2">
      <c r="A6" s="22"/>
      <c r="B6" s="1"/>
      <c r="C6" s="1"/>
      <c r="D6" s="1"/>
      <c r="E6" s="1"/>
      <c r="F6" s="1"/>
    </row>
    <row r="7" spans="1:6" x14ac:dyDescent="0.2">
      <c r="A7" s="22" t="s">
        <v>84</v>
      </c>
      <c r="B7" s="1" t="s">
        <v>85</v>
      </c>
      <c r="C7" s="1" t="s">
        <v>86</v>
      </c>
      <c r="D7" s="1" t="s">
        <v>87</v>
      </c>
      <c r="E7" s="1" t="s">
        <v>88</v>
      </c>
      <c r="F7" s="1" t="s">
        <v>89</v>
      </c>
    </row>
    <row r="8" spans="1:6" x14ac:dyDescent="0.2">
      <c r="A8" s="22"/>
      <c r="B8" s="1"/>
      <c r="C8" s="1"/>
      <c r="D8" s="1"/>
      <c r="E8" s="1"/>
      <c r="F8" s="1"/>
    </row>
    <row r="9" spans="1:6" x14ac:dyDescent="0.2">
      <c r="A9" s="22" t="s">
        <v>465</v>
      </c>
      <c r="B9" s="1"/>
      <c r="C9" s="1"/>
      <c r="D9" s="1"/>
      <c r="E9" s="1"/>
      <c r="F9" s="1"/>
    </row>
    <row r="10" spans="1:6" x14ac:dyDescent="0.2">
      <c r="A10" s="22" t="s">
        <v>91</v>
      </c>
      <c r="B10" s="1">
        <v>31.27</v>
      </c>
      <c r="C10" s="1" t="s">
        <v>92</v>
      </c>
      <c r="D10" s="1" t="s">
        <v>93</v>
      </c>
      <c r="E10" s="1" t="s">
        <v>94</v>
      </c>
      <c r="F10" s="1" t="s">
        <v>95</v>
      </c>
    </row>
    <row r="11" spans="1:6" ht="18" x14ac:dyDescent="0.25">
      <c r="A11" s="22" t="s">
        <v>96</v>
      </c>
      <c r="B11" s="1">
        <v>7.5970000000000004</v>
      </c>
      <c r="C11" s="1" t="s">
        <v>97</v>
      </c>
      <c r="D11" s="1" t="s">
        <v>93</v>
      </c>
      <c r="E11" s="1" t="s">
        <v>94</v>
      </c>
      <c r="F11" s="1" t="s">
        <v>95</v>
      </c>
    </row>
    <row r="12" spans="1:6" ht="18" x14ac:dyDescent="0.25">
      <c r="A12" s="22" t="s">
        <v>98</v>
      </c>
      <c r="B12" s="1">
        <v>1.66</v>
      </c>
      <c r="C12" s="1" t="s">
        <v>99</v>
      </c>
      <c r="D12" s="1" t="s">
        <v>93</v>
      </c>
      <c r="E12" s="1" t="s">
        <v>100</v>
      </c>
      <c r="F12" s="1">
        <v>5.3E-3</v>
      </c>
    </row>
    <row r="13" spans="1:6" ht="18" x14ac:dyDescent="0.25">
      <c r="A13" s="22" t="s">
        <v>101</v>
      </c>
      <c r="B13" s="1">
        <v>2.512</v>
      </c>
      <c r="C13" s="1" t="s">
        <v>102</v>
      </c>
      <c r="D13" s="1" t="s">
        <v>93</v>
      </c>
      <c r="E13" s="1" t="s">
        <v>94</v>
      </c>
      <c r="F13" s="1" t="s">
        <v>95</v>
      </c>
    </row>
    <row r="14" spans="1:6" ht="18" x14ac:dyDescent="0.25">
      <c r="A14" s="22" t="s">
        <v>103</v>
      </c>
      <c r="B14" s="1">
        <v>2.198</v>
      </c>
      <c r="C14" s="1" t="s">
        <v>104</v>
      </c>
      <c r="D14" s="1" t="s">
        <v>93</v>
      </c>
      <c r="E14" s="1" t="s">
        <v>94</v>
      </c>
      <c r="F14" s="1" t="s">
        <v>95</v>
      </c>
    </row>
    <row r="15" spans="1:6" ht="18" x14ac:dyDescent="0.25">
      <c r="A15" s="22" t="s">
        <v>105</v>
      </c>
      <c r="B15" s="1">
        <v>1.6779999999999999</v>
      </c>
      <c r="C15" s="1" t="s">
        <v>106</v>
      </c>
      <c r="D15" s="1" t="s">
        <v>93</v>
      </c>
      <c r="E15" s="1" t="s">
        <v>100</v>
      </c>
      <c r="F15" s="1">
        <v>4.7000000000000002E-3</v>
      </c>
    </row>
    <row r="16" spans="1:6" x14ac:dyDescent="0.2">
      <c r="A16" s="22"/>
      <c r="B16" s="1"/>
      <c r="C16" s="1"/>
      <c r="D16" s="1"/>
      <c r="E16" s="1"/>
      <c r="F16" s="1"/>
    </row>
    <row r="17" spans="1:6" x14ac:dyDescent="0.2">
      <c r="A17" s="22" t="s">
        <v>466</v>
      </c>
      <c r="B17" s="1"/>
      <c r="C17" s="1"/>
      <c r="D17" s="1"/>
      <c r="E17" s="1"/>
      <c r="F17" s="1"/>
    </row>
    <row r="18" spans="1:6" x14ac:dyDescent="0.2">
      <c r="A18" s="22" t="s">
        <v>91</v>
      </c>
      <c r="B18" s="1">
        <v>13.13</v>
      </c>
      <c r="C18" s="1" t="s">
        <v>108</v>
      </c>
      <c r="D18" s="1" t="s">
        <v>93</v>
      </c>
      <c r="E18" s="1" t="s">
        <v>94</v>
      </c>
      <c r="F18" s="1" t="s">
        <v>95</v>
      </c>
    </row>
    <row r="19" spans="1:6" ht="18" x14ac:dyDescent="0.25">
      <c r="A19" s="22" t="s">
        <v>96</v>
      </c>
      <c r="B19" s="1">
        <v>-0.22120000000000001</v>
      </c>
      <c r="C19" s="1" t="s">
        <v>109</v>
      </c>
      <c r="D19" s="1" t="s">
        <v>110</v>
      </c>
      <c r="E19" s="1" t="s">
        <v>111</v>
      </c>
      <c r="F19" s="1">
        <v>0.99570000000000003</v>
      </c>
    </row>
    <row r="20" spans="1:6" ht="18" x14ac:dyDescent="0.25">
      <c r="A20" s="22" t="s">
        <v>98</v>
      </c>
      <c r="B20" s="1">
        <v>1.0980000000000001</v>
      </c>
      <c r="C20" s="1" t="s">
        <v>112</v>
      </c>
      <c r="D20" s="1" t="s">
        <v>110</v>
      </c>
      <c r="E20" s="1" t="s">
        <v>111</v>
      </c>
      <c r="F20" s="1">
        <v>0.1265</v>
      </c>
    </row>
    <row r="21" spans="1:6" ht="18" x14ac:dyDescent="0.25">
      <c r="A21" s="22" t="s">
        <v>101</v>
      </c>
      <c r="B21" s="1">
        <v>-0.3755</v>
      </c>
      <c r="C21" s="1" t="s">
        <v>113</v>
      </c>
      <c r="D21" s="1" t="s">
        <v>110</v>
      </c>
      <c r="E21" s="1" t="s">
        <v>111</v>
      </c>
      <c r="F21" s="1">
        <v>0.94189999999999996</v>
      </c>
    </row>
    <row r="22" spans="1:6" ht="18" x14ac:dyDescent="0.25">
      <c r="A22" s="22" t="s">
        <v>103</v>
      </c>
      <c r="B22" s="1">
        <v>-0.40379999999999999</v>
      </c>
      <c r="C22" s="1" t="s">
        <v>114</v>
      </c>
      <c r="D22" s="1" t="s">
        <v>110</v>
      </c>
      <c r="E22" s="1" t="s">
        <v>111</v>
      </c>
      <c r="F22" s="1">
        <v>0.92090000000000005</v>
      </c>
    </row>
    <row r="23" spans="1:6" ht="18" x14ac:dyDescent="0.25">
      <c r="A23" s="22" t="s">
        <v>105</v>
      </c>
      <c r="B23" s="1">
        <v>0.36959999999999998</v>
      </c>
      <c r="C23" s="1" t="s">
        <v>115</v>
      </c>
      <c r="D23" s="1" t="s">
        <v>110</v>
      </c>
      <c r="E23" s="1" t="s">
        <v>111</v>
      </c>
      <c r="F23" s="1">
        <v>0.94579999999999997</v>
      </c>
    </row>
    <row r="24" spans="1:6" x14ac:dyDescent="0.2">
      <c r="A24" s="22"/>
      <c r="B24" s="1"/>
      <c r="C24" s="1"/>
      <c r="D24" s="1"/>
      <c r="E24" s="1"/>
      <c r="F24" s="1"/>
    </row>
    <row r="25" spans="1:6" x14ac:dyDescent="0.2">
      <c r="A25" s="22" t="s">
        <v>467</v>
      </c>
      <c r="B25" s="1"/>
      <c r="C25" s="1"/>
      <c r="D25" s="1"/>
      <c r="E25" s="1"/>
      <c r="F25" s="1"/>
    </row>
    <row r="26" spans="1:6" x14ac:dyDescent="0.2">
      <c r="A26" s="22" t="s">
        <v>91</v>
      </c>
      <c r="B26" s="1">
        <v>-0.15959999999999999</v>
      </c>
      <c r="C26" s="1" t="s">
        <v>117</v>
      </c>
      <c r="D26" s="1" t="s">
        <v>110</v>
      </c>
      <c r="E26" s="1" t="s">
        <v>111</v>
      </c>
      <c r="F26" s="1">
        <v>0.99929999999999997</v>
      </c>
    </row>
    <row r="27" spans="1:6" ht="18" x14ac:dyDescent="0.25">
      <c r="A27" s="22" t="s">
        <v>96</v>
      </c>
      <c r="B27" s="1">
        <v>-0.39539999999999997</v>
      </c>
      <c r="C27" s="1" t="s">
        <v>118</v>
      </c>
      <c r="D27" s="1" t="s">
        <v>110</v>
      </c>
      <c r="E27" s="1" t="s">
        <v>111</v>
      </c>
      <c r="F27" s="1">
        <v>0.92749999999999999</v>
      </c>
    </row>
    <row r="28" spans="1:6" ht="18" x14ac:dyDescent="0.25">
      <c r="A28" s="22" t="s">
        <v>98</v>
      </c>
      <c r="B28" s="1">
        <v>-0.1956</v>
      </c>
      <c r="C28" s="1" t="s">
        <v>119</v>
      </c>
      <c r="D28" s="1" t="s">
        <v>110</v>
      </c>
      <c r="E28" s="1" t="s">
        <v>111</v>
      </c>
      <c r="F28" s="1">
        <v>0.99780000000000002</v>
      </c>
    </row>
    <row r="29" spans="1:6" ht="18" x14ac:dyDescent="0.25">
      <c r="A29" s="22" t="s">
        <v>101</v>
      </c>
      <c r="B29" s="1">
        <v>-0.31169999999999998</v>
      </c>
      <c r="C29" s="1" t="s">
        <v>120</v>
      </c>
      <c r="D29" s="1" t="s">
        <v>110</v>
      </c>
      <c r="E29" s="1" t="s">
        <v>111</v>
      </c>
      <c r="F29" s="1">
        <v>0.97529999999999994</v>
      </c>
    </row>
    <row r="30" spans="1:6" ht="18" x14ac:dyDescent="0.25">
      <c r="A30" s="22" t="s">
        <v>103</v>
      </c>
      <c r="B30" s="1">
        <v>-0.27460000000000001</v>
      </c>
      <c r="C30" s="1" t="s">
        <v>121</v>
      </c>
      <c r="D30" s="1" t="s">
        <v>110</v>
      </c>
      <c r="E30" s="1" t="s">
        <v>111</v>
      </c>
      <c r="F30" s="1">
        <v>0.98680000000000001</v>
      </c>
    </row>
    <row r="31" spans="1:6" ht="18" x14ac:dyDescent="0.25">
      <c r="A31" s="22" t="s">
        <v>105</v>
      </c>
      <c r="B31" s="1">
        <v>0.2487</v>
      </c>
      <c r="C31" s="1" t="s">
        <v>122</v>
      </c>
      <c r="D31" s="1" t="s">
        <v>110</v>
      </c>
      <c r="E31" s="1" t="s">
        <v>111</v>
      </c>
      <c r="F31" s="1">
        <v>0.99199999999999999</v>
      </c>
    </row>
    <row r="32" spans="1:6" x14ac:dyDescent="0.2">
      <c r="A32" s="22"/>
      <c r="B32" s="1"/>
      <c r="C32" s="1"/>
      <c r="D32" s="1"/>
      <c r="E32" s="1"/>
      <c r="F32" s="1"/>
    </row>
    <row r="33" spans="1:6" x14ac:dyDescent="0.2">
      <c r="A33" s="22" t="s">
        <v>468</v>
      </c>
      <c r="B33" s="1"/>
      <c r="C33" s="1"/>
      <c r="D33" s="1"/>
      <c r="E33" s="1"/>
      <c r="F33" s="1"/>
    </row>
    <row r="34" spans="1:6" x14ac:dyDescent="0.2">
      <c r="A34" s="22" t="s">
        <v>91</v>
      </c>
      <c r="B34" s="1">
        <v>-0.2303</v>
      </c>
      <c r="C34" s="1" t="s">
        <v>124</v>
      </c>
      <c r="D34" s="1" t="s">
        <v>110</v>
      </c>
      <c r="E34" s="1" t="s">
        <v>111</v>
      </c>
      <c r="F34" s="1">
        <v>0.99470000000000003</v>
      </c>
    </row>
    <row r="35" spans="1:6" ht="18" x14ac:dyDescent="0.25">
      <c r="A35" s="22" t="s">
        <v>96</v>
      </c>
      <c r="B35" s="1">
        <v>-0.3</v>
      </c>
      <c r="C35" s="1" t="s">
        <v>125</v>
      </c>
      <c r="D35" s="1" t="s">
        <v>110</v>
      </c>
      <c r="E35" s="1" t="s">
        <v>111</v>
      </c>
      <c r="F35" s="1">
        <v>0.97950000000000004</v>
      </c>
    </row>
    <row r="36" spans="1:6" ht="18" x14ac:dyDescent="0.25">
      <c r="A36" s="22" t="s">
        <v>98</v>
      </c>
      <c r="B36" s="1">
        <v>-0.18579999999999999</v>
      </c>
      <c r="C36" s="1" t="s">
        <v>126</v>
      </c>
      <c r="D36" s="1" t="s">
        <v>110</v>
      </c>
      <c r="E36" s="1" t="s">
        <v>111</v>
      </c>
      <c r="F36" s="1">
        <v>0.99829999999999997</v>
      </c>
    </row>
    <row r="37" spans="1:6" ht="18" x14ac:dyDescent="0.25">
      <c r="A37" s="22" t="s">
        <v>101</v>
      </c>
      <c r="B37" s="1">
        <v>-0.15390000000000001</v>
      </c>
      <c r="C37" s="1" t="s">
        <v>127</v>
      </c>
      <c r="D37" s="1" t="s">
        <v>110</v>
      </c>
      <c r="E37" s="1" t="s">
        <v>111</v>
      </c>
      <c r="F37" s="1">
        <v>0.99939999999999996</v>
      </c>
    </row>
    <row r="38" spans="1:6" ht="18" x14ac:dyDescent="0.25">
      <c r="A38" s="22" t="s">
        <v>103</v>
      </c>
      <c r="B38" s="1">
        <v>-0.2</v>
      </c>
      <c r="C38" s="1" t="s">
        <v>128</v>
      </c>
      <c r="D38" s="1" t="s">
        <v>110</v>
      </c>
      <c r="E38" s="1" t="s">
        <v>111</v>
      </c>
      <c r="F38" s="1">
        <v>0.99750000000000005</v>
      </c>
    </row>
    <row r="39" spans="1:6" ht="18" x14ac:dyDescent="0.25">
      <c r="A39" s="22" t="s">
        <v>105</v>
      </c>
      <c r="B39" s="1">
        <v>0.27089999999999997</v>
      </c>
      <c r="C39" s="1" t="s">
        <v>129</v>
      </c>
      <c r="D39" s="1" t="s">
        <v>110</v>
      </c>
      <c r="E39" s="1" t="s">
        <v>111</v>
      </c>
      <c r="F39" s="1">
        <v>0.98760000000000003</v>
      </c>
    </row>
    <row r="40" spans="1:6" x14ac:dyDescent="0.2">
      <c r="A40" s="22"/>
      <c r="B40" s="1"/>
      <c r="C40" s="1"/>
      <c r="D40" s="1"/>
      <c r="E40" s="1"/>
      <c r="F40" s="1"/>
    </row>
    <row r="41" spans="1:6" x14ac:dyDescent="0.2">
      <c r="A41" s="22" t="s">
        <v>469</v>
      </c>
      <c r="B41" s="1"/>
      <c r="C41" s="1"/>
      <c r="D41" s="1"/>
      <c r="E41" s="1"/>
      <c r="F41" s="1"/>
    </row>
    <row r="42" spans="1:6" x14ac:dyDescent="0.2">
      <c r="A42" s="22" t="s">
        <v>91</v>
      </c>
      <c r="B42" s="1">
        <v>-0.1303</v>
      </c>
      <c r="C42" s="1" t="s">
        <v>131</v>
      </c>
      <c r="D42" s="1" t="s">
        <v>110</v>
      </c>
      <c r="E42" s="1" t="s">
        <v>111</v>
      </c>
      <c r="F42" s="1">
        <v>0.99980000000000002</v>
      </c>
    </row>
    <row r="43" spans="1:6" ht="18" x14ac:dyDescent="0.25">
      <c r="A43" s="22" t="s">
        <v>96</v>
      </c>
      <c r="B43" s="1">
        <v>-0.41270000000000001</v>
      </c>
      <c r="C43" s="1" t="s">
        <v>132</v>
      </c>
      <c r="D43" s="1" t="s">
        <v>110</v>
      </c>
      <c r="E43" s="1" t="s">
        <v>111</v>
      </c>
      <c r="F43" s="1">
        <v>0.91339999999999999</v>
      </c>
    </row>
    <row r="44" spans="1:6" ht="18" x14ac:dyDescent="0.25">
      <c r="A44" s="22" t="s">
        <v>98</v>
      </c>
      <c r="B44" s="1">
        <v>-0.24149999999999999</v>
      </c>
      <c r="C44" s="1" t="s">
        <v>133</v>
      </c>
      <c r="D44" s="1" t="s">
        <v>110</v>
      </c>
      <c r="E44" s="1" t="s">
        <v>111</v>
      </c>
      <c r="F44" s="1">
        <v>0.99319999999999997</v>
      </c>
    </row>
    <row r="45" spans="1:6" ht="18" x14ac:dyDescent="0.25">
      <c r="A45" s="22" t="s">
        <v>101</v>
      </c>
      <c r="B45" s="1">
        <v>-0.32990000000000003</v>
      </c>
      <c r="C45" s="1" t="s">
        <v>134</v>
      </c>
      <c r="D45" s="1" t="s">
        <v>110</v>
      </c>
      <c r="E45" s="1" t="s">
        <v>111</v>
      </c>
      <c r="F45" s="1">
        <v>0.9677</v>
      </c>
    </row>
    <row r="46" spans="1:6" ht="18" x14ac:dyDescent="0.25">
      <c r="A46" s="22" t="s">
        <v>103</v>
      </c>
      <c r="B46" s="1">
        <v>-0.34399999999999997</v>
      </c>
      <c r="C46" s="1" t="s">
        <v>135</v>
      </c>
      <c r="D46" s="1" t="s">
        <v>110</v>
      </c>
      <c r="E46" s="1" t="s">
        <v>111</v>
      </c>
      <c r="F46" s="1">
        <v>0.9607</v>
      </c>
    </row>
    <row r="47" spans="1:6" ht="18" x14ac:dyDescent="0.25">
      <c r="A47" s="22" t="s">
        <v>105</v>
      </c>
      <c r="B47" s="1">
        <v>4.3039999999999997E-3</v>
      </c>
      <c r="C47" s="1" t="s">
        <v>136</v>
      </c>
      <c r="D47" s="1" t="s">
        <v>110</v>
      </c>
      <c r="E47" s="1" t="s">
        <v>111</v>
      </c>
      <c r="F47" s="1" t="s">
        <v>137</v>
      </c>
    </row>
    <row r="48" spans="1:6" x14ac:dyDescent="0.2">
      <c r="A48" s="22"/>
      <c r="B48" s="1"/>
      <c r="C48" s="1"/>
      <c r="D48" s="1"/>
      <c r="E48" s="1"/>
      <c r="F48" s="1"/>
    </row>
    <row r="49" spans="1:6" x14ac:dyDescent="0.2">
      <c r="A49" s="22" t="s">
        <v>470</v>
      </c>
      <c r="B49" s="1"/>
      <c r="C49" s="1"/>
      <c r="D49" s="1"/>
      <c r="E49" s="1"/>
      <c r="F49" s="1"/>
    </row>
    <row r="50" spans="1:6" x14ac:dyDescent="0.2">
      <c r="A50" s="22" t="s">
        <v>91</v>
      </c>
      <c r="B50" s="1">
        <v>-0.18590000000000001</v>
      </c>
      <c r="C50" s="1" t="s">
        <v>126</v>
      </c>
      <c r="D50" s="1" t="s">
        <v>110</v>
      </c>
      <c r="E50" s="1" t="s">
        <v>111</v>
      </c>
      <c r="F50" s="1">
        <v>0.99829999999999997</v>
      </c>
    </row>
    <row r="51" spans="1:6" ht="18" x14ac:dyDescent="0.25">
      <c r="A51" s="22" t="s">
        <v>96</v>
      </c>
      <c r="B51" s="1">
        <v>-0.6321</v>
      </c>
      <c r="C51" s="1" t="s">
        <v>139</v>
      </c>
      <c r="D51" s="1" t="s">
        <v>110</v>
      </c>
      <c r="E51" s="1" t="s">
        <v>111</v>
      </c>
      <c r="F51" s="1">
        <v>0.63649999999999995</v>
      </c>
    </row>
    <row r="52" spans="1:6" ht="18" x14ac:dyDescent="0.25">
      <c r="A52" s="22" t="s">
        <v>98</v>
      </c>
      <c r="B52" s="1">
        <v>-8.7749999999999995E-2</v>
      </c>
      <c r="C52" s="1" t="s">
        <v>140</v>
      </c>
      <c r="D52" s="1" t="s">
        <v>110</v>
      </c>
      <c r="E52" s="1" t="s">
        <v>111</v>
      </c>
      <c r="F52" s="1" t="s">
        <v>137</v>
      </c>
    </row>
    <row r="53" spans="1:6" ht="18" x14ac:dyDescent="0.25">
      <c r="A53" s="22" t="s">
        <v>101</v>
      </c>
      <c r="B53" s="1">
        <v>-0.53590000000000004</v>
      </c>
      <c r="C53" s="1" t="s">
        <v>141</v>
      </c>
      <c r="D53" s="1" t="s">
        <v>110</v>
      </c>
      <c r="E53" s="1" t="s">
        <v>111</v>
      </c>
      <c r="F53" s="1">
        <v>0.77459999999999996</v>
      </c>
    </row>
    <row r="54" spans="1:6" ht="18" x14ac:dyDescent="0.25">
      <c r="A54" s="22" t="s">
        <v>103</v>
      </c>
      <c r="B54" s="1">
        <v>-0.5706</v>
      </c>
      <c r="C54" s="1" t="s">
        <v>142</v>
      </c>
      <c r="D54" s="1" t="s">
        <v>110</v>
      </c>
      <c r="E54" s="1" t="s">
        <v>111</v>
      </c>
      <c r="F54" s="1">
        <v>0.72629999999999995</v>
      </c>
    </row>
    <row r="55" spans="1:6" ht="18" x14ac:dyDescent="0.25">
      <c r="A55" s="22" t="s">
        <v>105</v>
      </c>
      <c r="B55" s="1">
        <v>-0.28260000000000002</v>
      </c>
      <c r="C55" s="1" t="s">
        <v>143</v>
      </c>
      <c r="D55" s="1" t="s">
        <v>110</v>
      </c>
      <c r="E55" s="1" t="s">
        <v>111</v>
      </c>
      <c r="F55" s="1">
        <v>0.98470000000000002</v>
      </c>
    </row>
    <row r="56" spans="1:6" x14ac:dyDescent="0.2">
      <c r="A56" s="22"/>
      <c r="B56" s="1"/>
      <c r="C56" s="1"/>
      <c r="D56" s="1"/>
      <c r="E56" s="1"/>
      <c r="F56" s="1"/>
    </row>
    <row r="57" spans="1:6" x14ac:dyDescent="0.2">
      <c r="A57" s="22" t="s">
        <v>471</v>
      </c>
      <c r="B57" s="1"/>
      <c r="C57" s="1"/>
      <c r="D57" s="1"/>
      <c r="E57" s="1"/>
      <c r="F57" s="1"/>
    </row>
    <row r="58" spans="1:6" x14ac:dyDescent="0.2">
      <c r="A58" s="22" t="s">
        <v>91</v>
      </c>
      <c r="B58" s="1">
        <v>-0.39750000000000002</v>
      </c>
      <c r="C58" s="1" t="s">
        <v>145</v>
      </c>
      <c r="D58" s="1" t="s">
        <v>110</v>
      </c>
      <c r="E58" s="1" t="s">
        <v>111</v>
      </c>
      <c r="F58" s="1">
        <v>0.92589999999999995</v>
      </c>
    </row>
    <row r="59" spans="1:6" ht="18" x14ac:dyDescent="0.25">
      <c r="A59" s="22" t="s">
        <v>96</v>
      </c>
      <c r="B59" s="1">
        <v>-0.50180000000000002</v>
      </c>
      <c r="C59" s="1" t="s">
        <v>146</v>
      </c>
      <c r="D59" s="1" t="s">
        <v>110</v>
      </c>
      <c r="E59" s="1" t="s">
        <v>111</v>
      </c>
      <c r="F59" s="1">
        <v>0.81889999999999996</v>
      </c>
    </row>
    <row r="60" spans="1:6" ht="18" x14ac:dyDescent="0.25">
      <c r="A60" s="22" t="s">
        <v>98</v>
      </c>
      <c r="B60" s="1">
        <v>-0.33279999999999998</v>
      </c>
      <c r="C60" s="1" t="s">
        <v>147</v>
      </c>
      <c r="D60" s="1" t="s">
        <v>110</v>
      </c>
      <c r="E60" s="1" t="s">
        <v>111</v>
      </c>
      <c r="F60" s="1">
        <v>0.96630000000000005</v>
      </c>
    </row>
    <row r="61" spans="1:6" ht="18" x14ac:dyDescent="0.25">
      <c r="A61" s="22" t="s">
        <v>101</v>
      </c>
      <c r="B61" s="1">
        <v>-0.34799999999999998</v>
      </c>
      <c r="C61" s="1" t="s">
        <v>148</v>
      </c>
      <c r="D61" s="1" t="s">
        <v>110</v>
      </c>
      <c r="E61" s="1" t="s">
        <v>111</v>
      </c>
      <c r="F61" s="1">
        <v>0.95860000000000001</v>
      </c>
    </row>
    <row r="62" spans="1:6" ht="18" x14ac:dyDescent="0.25">
      <c r="A62" s="22" t="s">
        <v>103</v>
      </c>
      <c r="B62" s="1">
        <v>-0.37259999999999999</v>
      </c>
      <c r="C62" s="1" t="s">
        <v>149</v>
      </c>
      <c r="D62" s="1" t="s">
        <v>110</v>
      </c>
      <c r="E62" s="1" t="s">
        <v>111</v>
      </c>
      <c r="F62" s="1">
        <v>0.94379999999999997</v>
      </c>
    </row>
    <row r="63" spans="1:6" ht="18" x14ac:dyDescent="0.25">
      <c r="A63" s="22" t="s">
        <v>105</v>
      </c>
      <c r="B63" s="1">
        <v>5.6309999999999999E-2</v>
      </c>
      <c r="C63" s="1" t="s">
        <v>150</v>
      </c>
      <c r="D63" s="1" t="s">
        <v>110</v>
      </c>
      <c r="E63" s="1" t="s">
        <v>111</v>
      </c>
      <c r="F63" s="1" t="s">
        <v>137</v>
      </c>
    </row>
    <row r="64" spans="1:6" x14ac:dyDescent="0.2">
      <c r="A64" s="22"/>
      <c r="B64" s="1"/>
      <c r="C64" s="1"/>
      <c r="D64" s="1"/>
      <c r="E64" s="1"/>
      <c r="F64" s="1"/>
    </row>
    <row r="65" spans="1:6" x14ac:dyDescent="0.2">
      <c r="A65" s="22" t="s">
        <v>472</v>
      </c>
      <c r="B65" s="1"/>
      <c r="C65" s="1"/>
      <c r="D65" s="1"/>
      <c r="E65" s="1"/>
      <c r="F65" s="1"/>
    </row>
    <row r="66" spans="1:6" x14ac:dyDescent="0.2">
      <c r="A66" s="22" t="s">
        <v>91</v>
      </c>
      <c r="B66" s="1">
        <v>-0.38200000000000001</v>
      </c>
      <c r="C66" s="1" t="s">
        <v>152</v>
      </c>
      <c r="D66" s="1" t="s">
        <v>110</v>
      </c>
      <c r="E66" s="1" t="s">
        <v>111</v>
      </c>
      <c r="F66" s="1">
        <v>0.9375</v>
      </c>
    </row>
    <row r="67" spans="1:6" ht="18" x14ac:dyDescent="0.25">
      <c r="A67" s="22" t="s">
        <v>96</v>
      </c>
      <c r="B67" s="1">
        <v>-0.43609999999999999</v>
      </c>
      <c r="C67" s="1" t="s">
        <v>153</v>
      </c>
      <c r="D67" s="1" t="s">
        <v>110</v>
      </c>
      <c r="E67" s="1" t="s">
        <v>111</v>
      </c>
      <c r="F67" s="1">
        <v>0.89200000000000002</v>
      </c>
    </row>
    <row r="68" spans="1:6" ht="18" x14ac:dyDescent="0.25">
      <c r="A68" s="22" t="s">
        <v>98</v>
      </c>
      <c r="B68" s="1">
        <v>-0.18440000000000001</v>
      </c>
      <c r="C68" s="1" t="s">
        <v>154</v>
      </c>
      <c r="D68" s="1" t="s">
        <v>110</v>
      </c>
      <c r="E68" s="1" t="s">
        <v>111</v>
      </c>
      <c r="F68" s="1">
        <v>0.99839999999999995</v>
      </c>
    </row>
    <row r="69" spans="1:6" ht="18" x14ac:dyDescent="0.25">
      <c r="A69" s="22" t="s">
        <v>101</v>
      </c>
      <c r="B69" s="1">
        <v>-0.3029</v>
      </c>
      <c r="C69" s="1" t="s">
        <v>155</v>
      </c>
      <c r="D69" s="1" t="s">
        <v>110</v>
      </c>
      <c r="E69" s="1" t="s">
        <v>111</v>
      </c>
      <c r="F69" s="1">
        <v>0.97850000000000004</v>
      </c>
    </row>
    <row r="70" spans="1:6" ht="18" x14ac:dyDescent="0.25">
      <c r="A70" s="22" t="s">
        <v>103</v>
      </c>
      <c r="B70" s="1">
        <v>-0.32129999999999997</v>
      </c>
      <c r="C70" s="1" t="s">
        <v>156</v>
      </c>
      <c r="D70" s="1" t="s">
        <v>110</v>
      </c>
      <c r="E70" s="1" t="s">
        <v>111</v>
      </c>
      <c r="F70" s="1">
        <v>0.97140000000000004</v>
      </c>
    </row>
    <row r="71" spans="1:6" ht="18" x14ac:dyDescent="0.25">
      <c r="A71" s="22" t="s">
        <v>105</v>
      </c>
      <c r="B71" s="1">
        <v>9.3030000000000002E-2</v>
      </c>
      <c r="C71" s="1" t="s">
        <v>157</v>
      </c>
      <c r="D71" s="1" t="s">
        <v>110</v>
      </c>
      <c r="E71" s="1" t="s">
        <v>111</v>
      </c>
      <c r="F71" s="1" t="s">
        <v>137</v>
      </c>
    </row>
    <row r="72" spans="1:6" x14ac:dyDescent="0.2">
      <c r="A72" s="22"/>
      <c r="B72" s="1"/>
      <c r="C72" s="1"/>
      <c r="D72" s="1"/>
      <c r="E72" s="1"/>
      <c r="F72" s="1"/>
    </row>
    <row r="73" spans="1:6" x14ac:dyDescent="0.2">
      <c r="A73" s="22" t="s">
        <v>473</v>
      </c>
      <c r="B73" s="1"/>
      <c r="C73" s="1"/>
      <c r="D73" s="1"/>
      <c r="E73" s="1"/>
      <c r="F73" s="1"/>
    </row>
    <row r="74" spans="1:6" x14ac:dyDescent="0.2">
      <c r="A74" s="22" t="s">
        <v>91</v>
      </c>
      <c r="B74" s="1">
        <v>-0.36980000000000002</v>
      </c>
      <c r="C74" s="1" t="s">
        <v>159</v>
      </c>
      <c r="D74" s="1" t="s">
        <v>110</v>
      </c>
      <c r="E74" s="1" t="s">
        <v>111</v>
      </c>
      <c r="F74" s="1">
        <v>0.94569999999999999</v>
      </c>
    </row>
    <row r="75" spans="1:6" ht="18" x14ac:dyDescent="0.25">
      <c r="A75" s="22" t="s">
        <v>96</v>
      </c>
      <c r="B75" s="1">
        <v>-0.49790000000000001</v>
      </c>
      <c r="C75" s="1" t="s">
        <v>160</v>
      </c>
      <c r="D75" s="1" t="s">
        <v>110</v>
      </c>
      <c r="E75" s="1" t="s">
        <v>111</v>
      </c>
      <c r="F75" s="1">
        <v>0.82369999999999999</v>
      </c>
    </row>
    <row r="76" spans="1:6" ht="18" x14ac:dyDescent="0.25">
      <c r="A76" s="22" t="s">
        <v>98</v>
      </c>
      <c r="B76" s="1">
        <v>-0.29649999999999999</v>
      </c>
      <c r="C76" s="1" t="s">
        <v>161</v>
      </c>
      <c r="D76" s="1" t="s">
        <v>110</v>
      </c>
      <c r="E76" s="1" t="s">
        <v>111</v>
      </c>
      <c r="F76" s="1">
        <v>0.98060000000000003</v>
      </c>
    </row>
    <row r="77" spans="1:6" ht="18" x14ac:dyDescent="0.25">
      <c r="A77" s="22" t="s">
        <v>101</v>
      </c>
      <c r="B77" s="1">
        <v>-0.34370000000000001</v>
      </c>
      <c r="C77" s="1" t="s">
        <v>162</v>
      </c>
      <c r="D77" s="1" t="s">
        <v>110</v>
      </c>
      <c r="E77" s="1" t="s">
        <v>111</v>
      </c>
      <c r="F77" s="1">
        <v>0.96089999999999998</v>
      </c>
    </row>
    <row r="78" spans="1:6" ht="18" x14ac:dyDescent="0.25">
      <c r="A78" s="22" t="s">
        <v>103</v>
      </c>
      <c r="B78" s="1">
        <v>-0.3982</v>
      </c>
      <c r="C78" s="1" t="s">
        <v>163</v>
      </c>
      <c r="D78" s="1" t="s">
        <v>110</v>
      </c>
      <c r="E78" s="1" t="s">
        <v>111</v>
      </c>
      <c r="F78" s="1">
        <v>0.9254</v>
      </c>
    </row>
    <row r="79" spans="1:6" ht="18" x14ac:dyDescent="0.25">
      <c r="A79" s="22" t="s">
        <v>105</v>
      </c>
      <c r="B79" s="1">
        <v>-3.5499999999999997E-2</v>
      </c>
      <c r="C79" s="1" t="s">
        <v>164</v>
      </c>
      <c r="D79" s="1" t="s">
        <v>110</v>
      </c>
      <c r="E79" s="1" t="s">
        <v>111</v>
      </c>
      <c r="F79" s="1" t="s">
        <v>137</v>
      </c>
    </row>
    <row r="80" spans="1:6" x14ac:dyDescent="0.2">
      <c r="A80" s="22"/>
      <c r="B80" s="1"/>
      <c r="C80" s="1"/>
      <c r="D80" s="1"/>
      <c r="E80" s="1"/>
      <c r="F80" s="1"/>
    </row>
    <row r="81" spans="1:6" x14ac:dyDescent="0.2">
      <c r="A81" s="22" t="s">
        <v>474</v>
      </c>
      <c r="B81" s="1"/>
      <c r="C81" s="1"/>
      <c r="D81" s="1"/>
      <c r="E81" s="1"/>
      <c r="F81" s="1"/>
    </row>
    <row r="82" spans="1:6" x14ac:dyDescent="0.2">
      <c r="A82" s="22" t="s">
        <v>91</v>
      </c>
      <c r="B82" s="1">
        <v>-0.26350000000000001</v>
      </c>
      <c r="C82" s="1" t="s">
        <v>166</v>
      </c>
      <c r="D82" s="1" t="s">
        <v>110</v>
      </c>
      <c r="E82" s="1" t="s">
        <v>111</v>
      </c>
      <c r="F82" s="1">
        <v>0.98929999999999996</v>
      </c>
    </row>
    <row r="83" spans="1:6" ht="18" x14ac:dyDescent="0.25">
      <c r="A83" s="22" t="s">
        <v>96</v>
      </c>
      <c r="B83" s="1">
        <v>-0.5151</v>
      </c>
      <c r="C83" s="1" t="s">
        <v>167</v>
      </c>
      <c r="D83" s="1" t="s">
        <v>110</v>
      </c>
      <c r="E83" s="1" t="s">
        <v>111</v>
      </c>
      <c r="F83" s="1">
        <v>0.80200000000000005</v>
      </c>
    </row>
    <row r="84" spans="1:6" ht="18" x14ac:dyDescent="0.25">
      <c r="A84" s="22" t="s">
        <v>98</v>
      </c>
      <c r="B84" s="1">
        <v>-0.41660000000000003</v>
      </c>
      <c r="C84" s="1" t="s">
        <v>168</v>
      </c>
      <c r="D84" s="1" t="s">
        <v>110</v>
      </c>
      <c r="E84" s="1" t="s">
        <v>111</v>
      </c>
      <c r="F84" s="1">
        <v>0.91010000000000002</v>
      </c>
    </row>
    <row r="85" spans="1:6" ht="18" x14ac:dyDescent="0.25">
      <c r="A85" s="22" t="s">
        <v>101</v>
      </c>
      <c r="B85" s="1">
        <v>-0.38579999999999998</v>
      </c>
      <c r="C85" s="1" t="s">
        <v>169</v>
      </c>
      <c r="D85" s="1" t="s">
        <v>110</v>
      </c>
      <c r="E85" s="1" t="s">
        <v>111</v>
      </c>
      <c r="F85" s="1">
        <v>0.93469999999999998</v>
      </c>
    </row>
    <row r="86" spans="1:6" ht="18" x14ac:dyDescent="0.25">
      <c r="A86" s="22" t="s">
        <v>103</v>
      </c>
      <c r="B86" s="1">
        <v>-0.41339999999999999</v>
      </c>
      <c r="C86" s="1" t="s">
        <v>170</v>
      </c>
      <c r="D86" s="1" t="s">
        <v>110</v>
      </c>
      <c r="E86" s="1" t="s">
        <v>111</v>
      </c>
      <c r="F86" s="1">
        <v>0.91279999999999994</v>
      </c>
    </row>
    <row r="87" spans="1:6" ht="18" x14ac:dyDescent="0.25">
      <c r="A87" s="22" t="s">
        <v>105</v>
      </c>
      <c r="B87" s="1">
        <v>-0.1149</v>
      </c>
      <c r="C87" s="1" t="s">
        <v>171</v>
      </c>
      <c r="D87" s="1" t="s">
        <v>110</v>
      </c>
      <c r="E87" s="1" t="s">
        <v>111</v>
      </c>
      <c r="F87" s="1">
        <v>0.99990000000000001</v>
      </c>
    </row>
    <row r="88" spans="1:6" x14ac:dyDescent="0.2">
      <c r="A88" s="22"/>
      <c r="B88" s="1"/>
      <c r="C88" s="1"/>
      <c r="D88" s="1"/>
      <c r="E88" s="1"/>
      <c r="F88" s="1"/>
    </row>
    <row r="89" spans="1:6" x14ac:dyDescent="0.2">
      <c r="A89" s="22" t="s">
        <v>475</v>
      </c>
      <c r="B89" s="1"/>
      <c r="C89" s="1"/>
      <c r="D89" s="1"/>
      <c r="E89" s="1"/>
      <c r="F89" s="1"/>
    </row>
    <row r="90" spans="1:6" x14ac:dyDescent="0.2">
      <c r="A90" s="22" t="s">
        <v>91</v>
      </c>
      <c r="B90" s="1">
        <v>-0.27510000000000001</v>
      </c>
      <c r="C90" s="1" t="s">
        <v>121</v>
      </c>
      <c r="D90" s="1" t="s">
        <v>110</v>
      </c>
      <c r="E90" s="1" t="s">
        <v>111</v>
      </c>
      <c r="F90" s="1">
        <v>0.98660000000000003</v>
      </c>
    </row>
    <row r="91" spans="1:6" ht="18" x14ac:dyDescent="0.25">
      <c r="A91" s="22" t="s">
        <v>96</v>
      </c>
      <c r="B91" s="1">
        <v>-0.38519999999999999</v>
      </c>
      <c r="C91" s="1" t="s">
        <v>173</v>
      </c>
      <c r="D91" s="1" t="s">
        <v>110</v>
      </c>
      <c r="E91" s="1" t="s">
        <v>111</v>
      </c>
      <c r="F91" s="1">
        <v>0.93520000000000003</v>
      </c>
    </row>
    <row r="92" spans="1:6" ht="18" x14ac:dyDescent="0.25">
      <c r="A92" s="22" t="s">
        <v>98</v>
      </c>
      <c r="B92" s="1">
        <v>-0.17119999999999999</v>
      </c>
      <c r="C92" s="1" t="s">
        <v>174</v>
      </c>
      <c r="D92" s="1" t="s">
        <v>110</v>
      </c>
      <c r="E92" s="1" t="s">
        <v>111</v>
      </c>
      <c r="F92" s="1">
        <v>0.99890000000000001</v>
      </c>
    </row>
    <row r="93" spans="1:6" ht="18" x14ac:dyDescent="0.25">
      <c r="A93" s="22" t="s">
        <v>101</v>
      </c>
      <c r="B93" s="1">
        <v>-0.2427</v>
      </c>
      <c r="C93" s="1" t="s">
        <v>175</v>
      </c>
      <c r="D93" s="1" t="s">
        <v>110</v>
      </c>
      <c r="E93" s="1" t="s">
        <v>111</v>
      </c>
      <c r="F93" s="1">
        <v>0.99299999999999999</v>
      </c>
    </row>
    <row r="94" spans="1:6" ht="18" x14ac:dyDescent="0.25">
      <c r="A94" s="22" t="s">
        <v>103</v>
      </c>
      <c r="B94" s="1">
        <v>-0.28349999999999997</v>
      </c>
      <c r="C94" s="1" t="s">
        <v>176</v>
      </c>
      <c r="D94" s="1" t="s">
        <v>110</v>
      </c>
      <c r="E94" s="1" t="s">
        <v>111</v>
      </c>
      <c r="F94" s="1">
        <v>0.98450000000000004</v>
      </c>
    </row>
    <row r="95" spans="1:6" ht="18" x14ac:dyDescent="0.25">
      <c r="A95" s="22" t="s">
        <v>105</v>
      </c>
      <c r="B95" s="1">
        <v>8.9840000000000003E-2</v>
      </c>
      <c r="C95" s="1" t="s">
        <v>177</v>
      </c>
      <c r="D95" s="1" t="s">
        <v>110</v>
      </c>
      <c r="E95" s="1" t="s">
        <v>111</v>
      </c>
      <c r="F95" s="1" t="s">
        <v>137</v>
      </c>
    </row>
    <row r="96" spans="1:6" x14ac:dyDescent="0.2">
      <c r="A96" s="22"/>
      <c r="B96" s="1"/>
      <c r="C96" s="1"/>
      <c r="D96" s="1"/>
      <c r="E96" s="1"/>
      <c r="F96" s="1"/>
    </row>
    <row r="97" spans="1:6" x14ac:dyDescent="0.2">
      <c r="A97" s="22" t="s">
        <v>476</v>
      </c>
      <c r="B97" s="1"/>
      <c r="C97" s="1"/>
      <c r="D97" s="1"/>
      <c r="E97" s="1"/>
      <c r="F97" s="1"/>
    </row>
    <row r="98" spans="1:6" x14ac:dyDescent="0.2">
      <c r="A98" s="22" t="s">
        <v>91</v>
      </c>
      <c r="B98" s="1">
        <v>-0.34889999999999999</v>
      </c>
      <c r="C98" s="1" t="s">
        <v>179</v>
      </c>
      <c r="D98" s="1" t="s">
        <v>110</v>
      </c>
      <c r="E98" s="1" t="s">
        <v>111</v>
      </c>
      <c r="F98" s="1">
        <v>0.95820000000000005</v>
      </c>
    </row>
    <row r="99" spans="1:6" ht="18" x14ac:dyDescent="0.25">
      <c r="A99" s="22" t="s">
        <v>96</v>
      </c>
      <c r="B99" s="1">
        <v>-0.50009999999999999</v>
      </c>
      <c r="C99" s="1" t="s">
        <v>180</v>
      </c>
      <c r="D99" s="1" t="s">
        <v>110</v>
      </c>
      <c r="E99" s="1" t="s">
        <v>111</v>
      </c>
      <c r="F99" s="1">
        <v>0.82099999999999995</v>
      </c>
    </row>
    <row r="100" spans="1:6" ht="18" x14ac:dyDescent="0.25">
      <c r="A100" s="22" t="s">
        <v>98</v>
      </c>
      <c r="B100" s="1">
        <v>-0.3992</v>
      </c>
      <c r="C100" s="1" t="s">
        <v>181</v>
      </c>
      <c r="D100" s="1" t="s">
        <v>110</v>
      </c>
      <c r="E100" s="1" t="s">
        <v>111</v>
      </c>
      <c r="F100" s="1">
        <v>0.92459999999999998</v>
      </c>
    </row>
    <row r="101" spans="1:6" ht="18" x14ac:dyDescent="0.25">
      <c r="A101" s="22" t="s">
        <v>101</v>
      </c>
      <c r="B101" s="1">
        <v>-0.3886</v>
      </c>
      <c r="C101" s="1" t="s">
        <v>182</v>
      </c>
      <c r="D101" s="1" t="s">
        <v>110</v>
      </c>
      <c r="E101" s="1" t="s">
        <v>111</v>
      </c>
      <c r="F101" s="1">
        <v>0.93259999999999998</v>
      </c>
    </row>
    <row r="102" spans="1:6" ht="18" x14ac:dyDescent="0.25">
      <c r="A102" s="22" t="s">
        <v>103</v>
      </c>
      <c r="B102" s="1">
        <v>-0.44490000000000002</v>
      </c>
      <c r="C102" s="1" t="s">
        <v>183</v>
      </c>
      <c r="D102" s="1" t="s">
        <v>110</v>
      </c>
      <c r="E102" s="1" t="s">
        <v>111</v>
      </c>
      <c r="F102" s="1">
        <v>0.88329999999999997</v>
      </c>
    </row>
    <row r="103" spans="1:6" ht="18" x14ac:dyDescent="0.25">
      <c r="A103" s="22" t="s">
        <v>105</v>
      </c>
      <c r="B103" s="1">
        <v>-1.2789999999999999E-2</v>
      </c>
      <c r="C103" s="1" t="s">
        <v>184</v>
      </c>
      <c r="D103" s="1" t="s">
        <v>110</v>
      </c>
      <c r="E103" s="1" t="s">
        <v>111</v>
      </c>
      <c r="F103" s="1" t="s">
        <v>137</v>
      </c>
    </row>
    <row r="104" spans="1:6" x14ac:dyDescent="0.2">
      <c r="A104" s="22"/>
      <c r="B104" s="1"/>
      <c r="C104" s="1"/>
      <c r="D104" s="1"/>
      <c r="E104" s="1"/>
      <c r="F104" s="1"/>
    </row>
    <row r="105" spans="1:6" x14ac:dyDescent="0.2">
      <c r="A105" s="22" t="s">
        <v>477</v>
      </c>
      <c r="B105" s="1"/>
      <c r="C105" s="1"/>
      <c r="D105" s="1"/>
      <c r="E105" s="1"/>
      <c r="F105" s="1"/>
    </row>
    <row r="106" spans="1:6" x14ac:dyDescent="0.2">
      <c r="A106" s="22" t="s">
        <v>91</v>
      </c>
      <c r="B106" s="1">
        <v>-0.4446</v>
      </c>
      <c r="C106" s="1" t="s">
        <v>186</v>
      </c>
      <c r="D106" s="1" t="s">
        <v>110</v>
      </c>
      <c r="E106" s="1" t="s">
        <v>111</v>
      </c>
      <c r="F106" s="1">
        <v>0.88360000000000005</v>
      </c>
    </row>
    <row r="107" spans="1:6" ht="18" x14ac:dyDescent="0.25">
      <c r="A107" s="22" t="s">
        <v>96</v>
      </c>
      <c r="B107" s="1">
        <v>-0.58169999999999999</v>
      </c>
      <c r="C107" s="1" t="s">
        <v>187</v>
      </c>
      <c r="D107" s="1" t="s">
        <v>110</v>
      </c>
      <c r="E107" s="1" t="s">
        <v>111</v>
      </c>
      <c r="F107" s="1">
        <v>0.71050000000000002</v>
      </c>
    </row>
    <row r="108" spans="1:6" ht="18" x14ac:dyDescent="0.25">
      <c r="A108" s="22" t="s">
        <v>98</v>
      </c>
      <c r="B108" s="1">
        <v>-0.4027</v>
      </c>
      <c r="C108" s="1" t="s">
        <v>188</v>
      </c>
      <c r="D108" s="1" t="s">
        <v>110</v>
      </c>
      <c r="E108" s="1" t="s">
        <v>111</v>
      </c>
      <c r="F108" s="1">
        <v>0.92179999999999995</v>
      </c>
    </row>
    <row r="109" spans="1:6" ht="18" x14ac:dyDescent="0.25">
      <c r="A109" s="22" t="s">
        <v>101</v>
      </c>
      <c r="B109" s="1">
        <v>-0.45440000000000003</v>
      </c>
      <c r="C109" s="1" t="s">
        <v>189</v>
      </c>
      <c r="D109" s="1" t="s">
        <v>110</v>
      </c>
      <c r="E109" s="1" t="s">
        <v>111</v>
      </c>
      <c r="F109" s="1">
        <v>0.87350000000000005</v>
      </c>
    </row>
    <row r="110" spans="1:6" ht="18" x14ac:dyDescent="0.25">
      <c r="A110" s="22" t="s">
        <v>103</v>
      </c>
      <c r="B110" s="1">
        <v>-0.46970000000000001</v>
      </c>
      <c r="C110" s="1" t="s">
        <v>190</v>
      </c>
      <c r="D110" s="1" t="s">
        <v>110</v>
      </c>
      <c r="E110" s="1" t="s">
        <v>111</v>
      </c>
      <c r="F110" s="1">
        <v>0.85680000000000001</v>
      </c>
    </row>
    <row r="111" spans="1:6" ht="18" x14ac:dyDescent="0.25">
      <c r="A111" s="22" t="s">
        <v>105</v>
      </c>
      <c r="B111" s="1">
        <v>-3.1579999999999997E-2</v>
      </c>
      <c r="C111" s="1" t="s">
        <v>191</v>
      </c>
      <c r="D111" s="1" t="s">
        <v>110</v>
      </c>
      <c r="E111" s="1" t="s">
        <v>111</v>
      </c>
      <c r="F111" s="1" t="s">
        <v>137</v>
      </c>
    </row>
    <row r="112" spans="1:6" x14ac:dyDescent="0.2">
      <c r="A112" s="22"/>
      <c r="B112" s="1"/>
      <c r="C112" s="1"/>
      <c r="D112" s="1"/>
      <c r="E112" s="1"/>
      <c r="F112" s="1"/>
    </row>
    <row r="113" spans="1:6" x14ac:dyDescent="0.2">
      <c r="A113" s="22" t="s">
        <v>478</v>
      </c>
      <c r="B113" s="1"/>
      <c r="C113" s="1"/>
      <c r="D113" s="1"/>
      <c r="E113" s="1"/>
      <c r="F113" s="1"/>
    </row>
    <row r="114" spans="1:6" x14ac:dyDescent="0.2">
      <c r="A114" s="22" t="s">
        <v>91</v>
      </c>
      <c r="B114" s="1">
        <v>1.65</v>
      </c>
      <c r="C114" s="1" t="s">
        <v>193</v>
      </c>
      <c r="D114" s="1" t="s">
        <v>93</v>
      </c>
      <c r="E114" s="1" t="s">
        <v>100</v>
      </c>
      <c r="F114" s="1">
        <v>5.7000000000000002E-3</v>
      </c>
    </row>
    <row r="115" spans="1:6" ht="18" x14ac:dyDescent="0.25">
      <c r="A115" s="22" t="s">
        <v>96</v>
      </c>
      <c r="B115" s="1">
        <v>0.23369999999999999</v>
      </c>
      <c r="C115" s="1" t="s">
        <v>194</v>
      </c>
      <c r="D115" s="1" t="s">
        <v>110</v>
      </c>
      <c r="E115" s="1" t="s">
        <v>111</v>
      </c>
      <c r="F115" s="1">
        <v>0.99429999999999996</v>
      </c>
    </row>
    <row r="116" spans="1:6" ht="18" x14ac:dyDescent="0.25">
      <c r="A116" s="22" t="s">
        <v>98</v>
      </c>
      <c r="B116" s="1">
        <v>0.89370000000000005</v>
      </c>
      <c r="C116" s="1" t="s">
        <v>195</v>
      </c>
      <c r="D116" s="1" t="s">
        <v>110</v>
      </c>
      <c r="E116" s="1" t="s">
        <v>111</v>
      </c>
      <c r="F116" s="1">
        <v>0.28999999999999998</v>
      </c>
    </row>
    <row r="117" spans="1:6" ht="18" x14ac:dyDescent="0.25">
      <c r="A117" s="22" t="s">
        <v>101</v>
      </c>
      <c r="B117" s="1">
        <v>0.84019999999999995</v>
      </c>
      <c r="C117" s="1" t="s">
        <v>196</v>
      </c>
      <c r="D117" s="1" t="s">
        <v>110</v>
      </c>
      <c r="E117" s="1" t="s">
        <v>111</v>
      </c>
      <c r="F117" s="1">
        <v>0.34970000000000001</v>
      </c>
    </row>
    <row r="118" spans="1:6" ht="18" x14ac:dyDescent="0.25">
      <c r="A118" s="22" t="s">
        <v>103</v>
      </c>
      <c r="B118" s="1">
        <v>0.64249999999999996</v>
      </c>
      <c r="C118" s="1" t="s">
        <v>197</v>
      </c>
      <c r="D118" s="1" t="s">
        <v>110</v>
      </c>
      <c r="E118" s="1" t="s">
        <v>111</v>
      </c>
      <c r="F118" s="1">
        <v>0.621</v>
      </c>
    </row>
    <row r="119" spans="1:6" ht="18" x14ac:dyDescent="0.25">
      <c r="A119" s="22" t="s">
        <v>105</v>
      </c>
      <c r="B119" s="1">
        <v>0.32729999999999998</v>
      </c>
      <c r="C119" s="1" t="s">
        <v>198</v>
      </c>
      <c r="D119" s="1" t="s">
        <v>110</v>
      </c>
      <c r="E119" s="1" t="s">
        <v>111</v>
      </c>
      <c r="F119" s="1">
        <v>0.96889999999999998</v>
      </c>
    </row>
    <row r="120" spans="1:6" x14ac:dyDescent="0.2">
      <c r="A120" s="22"/>
      <c r="B120" s="1"/>
      <c r="C120" s="1"/>
      <c r="D120" s="1"/>
      <c r="E120" s="1"/>
      <c r="F120" s="1"/>
    </row>
    <row r="121" spans="1:6" x14ac:dyDescent="0.2">
      <c r="A121" s="22" t="s">
        <v>479</v>
      </c>
      <c r="B121" s="1"/>
      <c r="C121" s="1"/>
      <c r="D121" s="1"/>
      <c r="E121" s="1"/>
      <c r="F121" s="1"/>
    </row>
    <row r="122" spans="1:6" x14ac:dyDescent="0.2">
      <c r="A122" s="22" t="s">
        <v>91</v>
      </c>
      <c r="B122" s="1">
        <v>2.0489999999999999</v>
      </c>
      <c r="C122" s="1" t="s">
        <v>200</v>
      </c>
      <c r="D122" s="1" t="s">
        <v>93</v>
      </c>
      <c r="E122" s="1" t="s">
        <v>201</v>
      </c>
      <c r="F122" s="1">
        <v>2.9999999999999997E-4</v>
      </c>
    </row>
    <row r="123" spans="1:6" ht="18" x14ac:dyDescent="0.25">
      <c r="A123" s="22" t="s">
        <v>96</v>
      </c>
      <c r="B123" s="1">
        <v>-0.40579999999999999</v>
      </c>
      <c r="C123" s="1" t="s">
        <v>202</v>
      </c>
      <c r="D123" s="1" t="s">
        <v>110</v>
      </c>
      <c r="E123" s="1" t="s">
        <v>111</v>
      </c>
      <c r="F123" s="1">
        <v>0.91920000000000002</v>
      </c>
    </row>
    <row r="124" spans="1:6" ht="18" x14ac:dyDescent="0.25">
      <c r="A124" s="22" t="s">
        <v>98</v>
      </c>
      <c r="B124" s="1">
        <v>1.2749999999999999</v>
      </c>
      <c r="C124" s="1" t="s">
        <v>203</v>
      </c>
      <c r="D124" s="1" t="s">
        <v>110</v>
      </c>
      <c r="E124" s="1" t="s">
        <v>111</v>
      </c>
      <c r="F124" s="1">
        <v>5.3499999999999999E-2</v>
      </c>
    </row>
    <row r="125" spans="1:6" ht="18" x14ac:dyDescent="0.25">
      <c r="A125" s="22" t="s">
        <v>101</v>
      </c>
      <c r="B125" s="1">
        <v>-2.1770000000000001E-2</v>
      </c>
      <c r="C125" s="1" t="s">
        <v>204</v>
      </c>
      <c r="D125" s="1" t="s">
        <v>110</v>
      </c>
      <c r="E125" s="1" t="s">
        <v>111</v>
      </c>
      <c r="F125" s="1" t="s">
        <v>137</v>
      </c>
    </row>
    <row r="126" spans="1:6" ht="18" x14ac:dyDescent="0.25">
      <c r="A126" s="22" t="s">
        <v>103</v>
      </c>
      <c r="B126" s="1">
        <v>-4.6149999999999997E-2</v>
      </c>
      <c r="C126" s="1" t="s">
        <v>205</v>
      </c>
      <c r="D126" s="1" t="s">
        <v>110</v>
      </c>
      <c r="E126" s="1" t="s">
        <v>111</v>
      </c>
      <c r="F126" s="1" t="s">
        <v>137</v>
      </c>
    </row>
    <row r="127" spans="1:6" ht="18" x14ac:dyDescent="0.25">
      <c r="A127" s="22" t="s">
        <v>105</v>
      </c>
      <c r="B127" s="1">
        <v>5.7439999999999998E-2</v>
      </c>
      <c r="C127" s="1" t="s">
        <v>206</v>
      </c>
      <c r="D127" s="1" t="s">
        <v>110</v>
      </c>
      <c r="E127" s="1" t="s">
        <v>111</v>
      </c>
      <c r="F127" s="1" t="s">
        <v>137</v>
      </c>
    </row>
    <row r="128" spans="1:6" x14ac:dyDescent="0.2">
      <c r="A128" s="22"/>
      <c r="B128" s="1"/>
      <c r="C128" s="1"/>
      <c r="D128" s="1"/>
      <c r="E128" s="1"/>
      <c r="F128" s="1"/>
    </row>
    <row r="129" spans="1:6" x14ac:dyDescent="0.2">
      <c r="A129" s="22" t="s">
        <v>480</v>
      </c>
      <c r="B129" s="1"/>
      <c r="C129" s="1"/>
      <c r="D129" s="1"/>
      <c r="E129" s="1"/>
      <c r="F129" s="1"/>
    </row>
    <row r="130" spans="1:6" x14ac:dyDescent="0.2">
      <c r="A130" s="22" t="s">
        <v>91</v>
      </c>
      <c r="B130" s="1">
        <v>5.3410000000000002</v>
      </c>
      <c r="C130" s="1" t="s">
        <v>208</v>
      </c>
      <c r="D130" s="1" t="s">
        <v>93</v>
      </c>
      <c r="E130" s="1" t="s">
        <v>94</v>
      </c>
      <c r="F130" s="1" t="s">
        <v>95</v>
      </c>
    </row>
    <row r="131" spans="1:6" ht="18" x14ac:dyDescent="0.25">
      <c r="A131" s="22" t="s">
        <v>96</v>
      </c>
      <c r="B131" s="1">
        <v>0.72889999999999999</v>
      </c>
      <c r="C131" s="1" t="s">
        <v>209</v>
      </c>
      <c r="D131" s="1" t="s">
        <v>110</v>
      </c>
      <c r="E131" s="1" t="s">
        <v>111</v>
      </c>
      <c r="F131" s="1">
        <v>0.495</v>
      </c>
    </row>
    <row r="132" spans="1:6" ht="18" x14ac:dyDescent="0.25">
      <c r="A132" s="22" t="s">
        <v>98</v>
      </c>
      <c r="B132" s="1">
        <v>0.34160000000000001</v>
      </c>
      <c r="C132" s="1" t="s">
        <v>210</v>
      </c>
      <c r="D132" s="1" t="s">
        <v>110</v>
      </c>
      <c r="E132" s="1" t="s">
        <v>111</v>
      </c>
      <c r="F132" s="1">
        <v>0.96199999999999997</v>
      </c>
    </row>
    <row r="133" spans="1:6" ht="18" x14ac:dyDescent="0.25">
      <c r="A133" s="22" t="s">
        <v>101</v>
      </c>
      <c r="B133" s="1">
        <v>3.1840000000000002</v>
      </c>
      <c r="C133" s="1" t="s">
        <v>211</v>
      </c>
      <c r="D133" s="1" t="s">
        <v>93</v>
      </c>
      <c r="E133" s="1" t="s">
        <v>94</v>
      </c>
      <c r="F133" s="1" t="s">
        <v>95</v>
      </c>
    </row>
    <row r="134" spans="1:6" ht="18" x14ac:dyDescent="0.25">
      <c r="A134" s="22" t="s">
        <v>103</v>
      </c>
      <c r="B134" s="1">
        <v>2.504</v>
      </c>
      <c r="C134" s="1" t="s">
        <v>212</v>
      </c>
      <c r="D134" s="1" t="s">
        <v>93</v>
      </c>
      <c r="E134" s="1" t="s">
        <v>94</v>
      </c>
      <c r="F134" s="1" t="s">
        <v>95</v>
      </c>
    </row>
    <row r="135" spans="1:6" ht="18" x14ac:dyDescent="0.25">
      <c r="A135" s="22" t="s">
        <v>105</v>
      </c>
      <c r="B135" s="1">
        <v>2.3250000000000002</v>
      </c>
      <c r="C135" s="1" t="s">
        <v>213</v>
      </c>
      <c r="D135" s="1" t="s">
        <v>93</v>
      </c>
      <c r="E135" s="1" t="s">
        <v>94</v>
      </c>
      <c r="F135" s="1" t="s">
        <v>95</v>
      </c>
    </row>
    <row r="136" spans="1:6" x14ac:dyDescent="0.2">
      <c r="A136" s="22"/>
      <c r="B136" s="1"/>
      <c r="C136" s="1"/>
      <c r="D136" s="1"/>
      <c r="E136" s="1"/>
      <c r="F136" s="1"/>
    </row>
    <row r="137" spans="1:6" x14ac:dyDescent="0.2">
      <c r="A137" s="22" t="s">
        <v>481</v>
      </c>
      <c r="B137" s="1"/>
      <c r="C137" s="1"/>
      <c r="D137" s="1"/>
      <c r="E137" s="1"/>
      <c r="F137" s="1"/>
    </row>
    <row r="138" spans="1:6" x14ac:dyDescent="0.2">
      <c r="A138" s="22" t="s">
        <v>91</v>
      </c>
      <c r="B138" s="1">
        <v>-0.1211</v>
      </c>
      <c r="C138" s="1" t="s">
        <v>215</v>
      </c>
      <c r="D138" s="1" t="s">
        <v>110</v>
      </c>
      <c r="E138" s="1" t="s">
        <v>111</v>
      </c>
      <c r="F138" s="1">
        <v>0.99990000000000001</v>
      </c>
    </row>
    <row r="139" spans="1:6" ht="18" x14ac:dyDescent="0.25">
      <c r="A139" s="22" t="s">
        <v>96</v>
      </c>
      <c r="B139" s="1">
        <v>-0.31840000000000002</v>
      </c>
      <c r="C139" s="1" t="s">
        <v>216</v>
      </c>
      <c r="D139" s="1" t="s">
        <v>110</v>
      </c>
      <c r="E139" s="1" t="s">
        <v>111</v>
      </c>
      <c r="F139" s="1">
        <v>0.97260000000000002</v>
      </c>
    </row>
    <row r="140" spans="1:6" ht="18" x14ac:dyDescent="0.25">
      <c r="A140" s="22" t="s">
        <v>98</v>
      </c>
      <c r="B140" s="1">
        <v>-0.48480000000000001</v>
      </c>
      <c r="C140" s="1" t="s">
        <v>217</v>
      </c>
      <c r="D140" s="1" t="s">
        <v>110</v>
      </c>
      <c r="E140" s="1" t="s">
        <v>111</v>
      </c>
      <c r="F140" s="1">
        <v>0.83950000000000002</v>
      </c>
    </row>
    <row r="141" spans="1:6" ht="18" x14ac:dyDescent="0.25">
      <c r="A141" s="22" t="s">
        <v>101</v>
      </c>
      <c r="B141" s="1">
        <v>-0.1694</v>
      </c>
      <c r="C141" s="1" t="s">
        <v>218</v>
      </c>
      <c r="D141" s="1" t="s">
        <v>110</v>
      </c>
      <c r="E141" s="1" t="s">
        <v>111</v>
      </c>
      <c r="F141" s="1">
        <v>0.999</v>
      </c>
    </row>
    <row r="142" spans="1:6" ht="18" x14ac:dyDescent="0.25">
      <c r="A142" s="22" t="s">
        <v>103</v>
      </c>
      <c r="B142" s="1">
        <v>-0.21229999999999999</v>
      </c>
      <c r="C142" s="1" t="s">
        <v>219</v>
      </c>
      <c r="D142" s="1" t="s">
        <v>110</v>
      </c>
      <c r="E142" s="1" t="s">
        <v>111</v>
      </c>
      <c r="F142" s="1">
        <v>0.99660000000000004</v>
      </c>
    </row>
    <row r="143" spans="1:6" ht="18" x14ac:dyDescent="0.25">
      <c r="A143" s="22" t="s">
        <v>105</v>
      </c>
      <c r="B143" s="1">
        <v>-0.18029999999999999</v>
      </c>
      <c r="C143" s="1" t="s">
        <v>220</v>
      </c>
      <c r="D143" s="1" t="s">
        <v>110</v>
      </c>
      <c r="E143" s="1" t="s">
        <v>111</v>
      </c>
      <c r="F143" s="1">
        <v>0.99860000000000004</v>
      </c>
    </row>
    <row r="144" spans="1:6" x14ac:dyDescent="0.2">
      <c r="A144" s="22"/>
      <c r="B144" s="1"/>
      <c r="C144" s="1"/>
      <c r="D144" s="1"/>
      <c r="E144" s="1"/>
      <c r="F144" s="1"/>
    </row>
    <row r="145" spans="1:6" x14ac:dyDescent="0.2">
      <c r="A145" s="22" t="s">
        <v>482</v>
      </c>
      <c r="B145" s="1"/>
      <c r="C145" s="1"/>
      <c r="D145" s="1"/>
      <c r="E145" s="1"/>
      <c r="F145" s="1"/>
    </row>
    <row r="146" spans="1:6" x14ac:dyDescent="0.2">
      <c r="A146" s="22" t="s">
        <v>91</v>
      </c>
      <c r="B146" s="1">
        <v>0.75770000000000004</v>
      </c>
      <c r="C146" s="1" t="s">
        <v>222</v>
      </c>
      <c r="D146" s="1" t="s">
        <v>110</v>
      </c>
      <c r="E146" s="1" t="s">
        <v>111</v>
      </c>
      <c r="F146" s="1">
        <v>0.4551</v>
      </c>
    </row>
    <row r="147" spans="1:6" ht="18" x14ac:dyDescent="0.25">
      <c r="A147" s="22" t="s">
        <v>96</v>
      </c>
      <c r="B147" s="1">
        <v>0.22550000000000001</v>
      </c>
      <c r="C147" s="1" t="s">
        <v>223</v>
      </c>
      <c r="D147" s="1" t="s">
        <v>110</v>
      </c>
      <c r="E147" s="1" t="s">
        <v>111</v>
      </c>
      <c r="F147" s="1">
        <v>0.99529999999999996</v>
      </c>
    </row>
    <row r="148" spans="1:6" ht="18" x14ac:dyDescent="0.25">
      <c r="A148" s="22" t="s">
        <v>98</v>
      </c>
      <c r="B148" s="1">
        <v>-0.48770000000000002</v>
      </c>
      <c r="C148" s="1" t="s">
        <v>224</v>
      </c>
      <c r="D148" s="1" t="s">
        <v>110</v>
      </c>
      <c r="E148" s="1" t="s">
        <v>111</v>
      </c>
      <c r="F148" s="1">
        <v>0.83609999999999995</v>
      </c>
    </row>
    <row r="149" spans="1:6" ht="18" x14ac:dyDescent="0.25">
      <c r="A149" s="22" t="s">
        <v>101</v>
      </c>
      <c r="B149" s="1">
        <v>0.82189999999999996</v>
      </c>
      <c r="C149" s="1" t="s">
        <v>225</v>
      </c>
      <c r="D149" s="1" t="s">
        <v>110</v>
      </c>
      <c r="E149" s="1" t="s">
        <v>111</v>
      </c>
      <c r="F149" s="1">
        <v>0.37169999999999997</v>
      </c>
    </row>
    <row r="150" spans="1:6" ht="18" x14ac:dyDescent="0.25">
      <c r="A150" s="22" t="s">
        <v>103</v>
      </c>
      <c r="B150" s="1">
        <v>0.80389999999999995</v>
      </c>
      <c r="C150" s="1" t="s">
        <v>226</v>
      </c>
      <c r="D150" s="1" t="s">
        <v>110</v>
      </c>
      <c r="E150" s="1" t="s">
        <v>111</v>
      </c>
      <c r="F150" s="1">
        <v>0.39419999999999999</v>
      </c>
    </row>
    <row r="151" spans="1:6" ht="18" x14ac:dyDescent="0.25">
      <c r="A151" s="22" t="s">
        <v>105</v>
      </c>
      <c r="B151" s="1">
        <v>-0.2117</v>
      </c>
      <c r="C151" s="1" t="s">
        <v>219</v>
      </c>
      <c r="D151" s="1" t="s">
        <v>110</v>
      </c>
      <c r="E151" s="1" t="s">
        <v>111</v>
      </c>
      <c r="F151" s="1">
        <v>0.99660000000000004</v>
      </c>
    </row>
    <row r="152" spans="1:6" x14ac:dyDescent="0.2">
      <c r="A152" s="22"/>
      <c r="B152" s="1"/>
      <c r="C152" s="1"/>
      <c r="D152" s="1"/>
      <c r="E152" s="1"/>
      <c r="F152" s="1"/>
    </row>
    <row r="153" spans="1:6" x14ac:dyDescent="0.2">
      <c r="A153" s="22" t="s">
        <v>483</v>
      </c>
      <c r="B153" s="1"/>
      <c r="C153" s="1"/>
      <c r="D153" s="1"/>
      <c r="E153" s="1"/>
      <c r="F153" s="1"/>
    </row>
    <row r="154" spans="1:6" x14ac:dyDescent="0.2">
      <c r="A154" s="22" t="s">
        <v>91</v>
      </c>
      <c r="B154" s="1">
        <v>-0.3387</v>
      </c>
      <c r="C154" s="1" t="s">
        <v>228</v>
      </c>
      <c r="D154" s="1" t="s">
        <v>110</v>
      </c>
      <c r="E154" s="1" t="s">
        <v>111</v>
      </c>
      <c r="F154" s="1">
        <v>0.96340000000000003</v>
      </c>
    </row>
    <row r="155" spans="1:6" ht="18" x14ac:dyDescent="0.25">
      <c r="A155" s="22" t="s">
        <v>96</v>
      </c>
      <c r="B155" s="1">
        <v>-0.3765</v>
      </c>
      <c r="C155" s="1" t="s">
        <v>229</v>
      </c>
      <c r="D155" s="1" t="s">
        <v>110</v>
      </c>
      <c r="E155" s="1" t="s">
        <v>111</v>
      </c>
      <c r="F155" s="1">
        <v>0.94130000000000003</v>
      </c>
    </row>
    <row r="156" spans="1:6" ht="18" x14ac:dyDescent="0.25">
      <c r="A156" s="22" t="s">
        <v>98</v>
      </c>
      <c r="B156" s="1">
        <v>-0.51859999999999995</v>
      </c>
      <c r="C156" s="1" t="s">
        <v>230</v>
      </c>
      <c r="D156" s="1" t="s">
        <v>110</v>
      </c>
      <c r="E156" s="1" t="s">
        <v>111</v>
      </c>
      <c r="F156" s="1">
        <v>0.79749999999999999</v>
      </c>
    </row>
    <row r="157" spans="1:6" ht="18" x14ac:dyDescent="0.25">
      <c r="A157" s="22" t="s">
        <v>101</v>
      </c>
      <c r="B157" s="1">
        <v>-0.217</v>
      </c>
      <c r="C157" s="1" t="s">
        <v>231</v>
      </c>
      <c r="D157" s="1" t="s">
        <v>110</v>
      </c>
      <c r="E157" s="1" t="s">
        <v>111</v>
      </c>
      <c r="F157" s="1">
        <v>0.99609999999999999</v>
      </c>
    </row>
    <row r="158" spans="1:6" ht="18" x14ac:dyDescent="0.25">
      <c r="A158" s="22" t="s">
        <v>103</v>
      </c>
      <c r="B158" s="1">
        <v>-0.24660000000000001</v>
      </c>
      <c r="C158" s="1" t="s">
        <v>232</v>
      </c>
      <c r="D158" s="1" t="s">
        <v>110</v>
      </c>
      <c r="E158" s="1" t="s">
        <v>111</v>
      </c>
      <c r="F158" s="1">
        <v>0.99239999999999995</v>
      </c>
    </row>
    <row r="159" spans="1:6" ht="18" x14ac:dyDescent="0.25">
      <c r="A159" s="22" t="s">
        <v>105</v>
      </c>
      <c r="B159" s="1">
        <v>0.21840000000000001</v>
      </c>
      <c r="C159" s="1" t="s">
        <v>233</v>
      </c>
      <c r="D159" s="1" t="s">
        <v>110</v>
      </c>
      <c r="E159" s="1" t="s">
        <v>111</v>
      </c>
      <c r="F159" s="1">
        <v>0.996</v>
      </c>
    </row>
    <row r="160" spans="1:6" x14ac:dyDescent="0.2">
      <c r="A160" s="22"/>
      <c r="B160" s="1"/>
      <c r="C160" s="1"/>
      <c r="D160" s="1"/>
      <c r="E160" s="1"/>
      <c r="F160" s="1"/>
    </row>
    <row r="161" spans="1:6" x14ac:dyDescent="0.2">
      <c r="A161" s="22" t="s">
        <v>484</v>
      </c>
      <c r="B161" s="1"/>
      <c r="C161" s="1"/>
      <c r="D161" s="1"/>
      <c r="E161" s="1"/>
      <c r="F161" s="1"/>
    </row>
    <row r="162" spans="1:6" x14ac:dyDescent="0.2">
      <c r="A162" s="22" t="s">
        <v>91</v>
      </c>
      <c r="B162" s="1">
        <v>-0.1009</v>
      </c>
      <c r="C162" s="1" t="s">
        <v>235</v>
      </c>
      <c r="D162" s="1" t="s">
        <v>110</v>
      </c>
      <c r="E162" s="1" t="s">
        <v>111</v>
      </c>
      <c r="F162" s="1" t="s">
        <v>137</v>
      </c>
    </row>
    <row r="163" spans="1:6" ht="18" x14ac:dyDescent="0.25">
      <c r="A163" s="22" t="s">
        <v>96</v>
      </c>
      <c r="B163" s="1">
        <v>-8.4059999999999996E-2</v>
      </c>
      <c r="C163" s="1" t="s">
        <v>236</v>
      </c>
      <c r="D163" s="1" t="s">
        <v>110</v>
      </c>
      <c r="E163" s="1" t="s">
        <v>111</v>
      </c>
      <c r="F163" s="1" t="s">
        <v>137</v>
      </c>
    </row>
    <row r="164" spans="1:6" ht="18" x14ac:dyDescent="0.25">
      <c r="A164" s="22" t="s">
        <v>98</v>
      </c>
      <c r="B164" s="1">
        <v>-5.6189999999999997E-2</v>
      </c>
      <c r="C164" s="1" t="s">
        <v>237</v>
      </c>
      <c r="D164" s="1" t="s">
        <v>110</v>
      </c>
      <c r="E164" s="1" t="s">
        <v>111</v>
      </c>
      <c r="F164" s="1" t="s">
        <v>137</v>
      </c>
    </row>
    <row r="165" spans="1:6" ht="18" x14ac:dyDescent="0.25">
      <c r="A165" s="22" t="s">
        <v>101</v>
      </c>
      <c r="B165" s="1">
        <v>-3.6679999999999997E-2</v>
      </c>
      <c r="C165" s="1" t="s">
        <v>238</v>
      </c>
      <c r="D165" s="1" t="s">
        <v>110</v>
      </c>
      <c r="E165" s="1" t="s">
        <v>111</v>
      </c>
      <c r="F165" s="1" t="s">
        <v>137</v>
      </c>
    </row>
    <row r="166" spans="1:6" ht="18" x14ac:dyDescent="0.25">
      <c r="A166" s="22" t="s">
        <v>103</v>
      </c>
      <c r="B166" s="1">
        <v>-0.1245</v>
      </c>
      <c r="C166" s="1" t="s">
        <v>239</v>
      </c>
      <c r="D166" s="1" t="s">
        <v>110</v>
      </c>
      <c r="E166" s="1" t="s">
        <v>111</v>
      </c>
      <c r="F166" s="1">
        <v>0.99980000000000002</v>
      </c>
    </row>
    <row r="167" spans="1:6" ht="18" x14ac:dyDescent="0.25">
      <c r="A167" s="22" t="s">
        <v>105</v>
      </c>
      <c r="B167" s="1">
        <v>0.3831</v>
      </c>
      <c r="C167" s="1" t="s">
        <v>240</v>
      </c>
      <c r="D167" s="1" t="s">
        <v>110</v>
      </c>
      <c r="E167" s="1" t="s">
        <v>111</v>
      </c>
      <c r="F167" s="1">
        <v>0.93669999999999998</v>
      </c>
    </row>
    <row r="168" spans="1:6" x14ac:dyDescent="0.2">
      <c r="A168" s="22"/>
      <c r="B168" s="1"/>
      <c r="C168" s="1"/>
      <c r="D168" s="1"/>
      <c r="E168" s="1"/>
      <c r="F168" s="1"/>
    </row>
    <row r="169" spans="1:6" x14ac:dyDescent="0.2">
      <c r="A169" s="22" t="s">
        <v>485</v>
      </c>
      <c r="B169" s="1"/>
      <c r="C169" s="1"/>
      <c r="D169" s="1"/>
      <c r="E169" s="1"/>
      <c r="F169" s="1"/>
    </row>
    <row r="170" spans="1:6" x14ac:dyDescent="0.2">
      <c r="A170" s="22" t="s">
        <v>91</v>
      </c>
      <c r="B170" s="1">
        <v>0.1066</v>
      </c>
      <c r="C170" s="1" t="s">
        <v>242</v>
      </c>
      <c r="D170" s="1" t="s">
        <v>110</v>
      </c>
      <c r="E170" s="1" t="s">
        <v>111</v>
      </c>
      <c r="F170" s="1" t="s">
        <v>137</v>
      </c>
    </row>
    <row r="171" spans="1:6" ht="18" x14ac:dyDescent="0.25">
      <c r="A171" s="22" t="s">
        <v>96</v>
      </c>
      <c r="B171" s="1">
        <v>0.36380000000000001</v>
      </c>
      <c r="C171" s="1" t="s">
        <v>243</v>
      </c>
      <c r="D171" s="1" t="s">
        <v>110</v>
      </c>
      <c r="E171" s="1" t="s">
        <v>111</v>
      </c>
      <c r="F171" s="1">
        <v>0.94950000000000001</v>
      </c>
    </row>
    <row r="172" spans="1:6" ht="18" x14ac:dyDescent="0.25">
      <c r="A172" s="22" t="s">
        <v>98</v>
      </c>
      <c r="B172" s="1">
        <v>2.3110000000000001E-3</v>
      </c>
      <c r="C172" s="1" t="s">
        <v>244</v>
      </c>
      <c r="D172" s="1" t="s">
        <v>110</v>
      </c>
      <c r="E172" s="1" t="s">
        <v>111</v>
      </c>
      <c r="F172" s="1" t="s">
        <v>137</v>
      </c>
    </row>
    <row r="173" spans="1:6" ht="18" x14ac:dyDescent="0.25">
      <c r="A173" s="22" t="s">
        <v>101</v>
      </c>
      <c r="B173" s="1">
        <v>4.7919999999999997E-2</v>
      </c>
      <c r="C173" s="1" t="s">
        <v>245</v>
      </c>
      <c r="D173" s="1" t="s">
        <v>110</v>
      </c>
      <c r="E173" s="1" t="s">
        <v>111</v>
      </c>
      <c r="F173" s="1" t="s">
        <v>137</v>
      </c>
    </row>
    <row r="174" spans="1:6" ht="18" x14ac:dyDescent="0.25">
      <c r="A174" s="22" t="s">
        <v>103</v>
      </c>
      <c r="B174" s="1">
        <v>-7.7859999999999999E-2</v>
      </c>
      <c r="C174" s="1" t="s">
        <v>246</v>
      </c>
      <c r="D174" s="1" t="s">
        <v>110</v>
      </c>
      <c r="E174" s="1" t="s">
        <v>111</v>
      </c>
      <c r="F174" s="1" t="s">
        <v>137</v>
      </c>
    </row>
    <row r="175" spans="1:6" ht="18" x14ac:dyDescent="0.25">
      <c r="A175" s="22" t="s">
        <v>105</v>
      </c>
      <c r="B175" s="1">
        <v>0.32679999999999998</v>
      </c>
      <c r="C175" s="1" t="s">
        <v>247</v>
      </c>
      <c r="D175" s="1" t="s">
        <v>110</v>
      </c>
      <c r="E175" s="1" t="s">
        <v>111</v>
      </c>
      <c r="F175" s="1">
        <v>0.96909999999999996</v>
      </c>
    </row>
    <row r="176" spans="1:6" x14ac:dyDescent="0.2">
      <c r="A176" s="22"/>
      <c r="B176" s="1"/>
      <c r="C176" s="1"/>
      <c r="D176" s="1"/>
      <c r="E176" s="1"/>
      <c r="F176" s="1"/>
    </row>
    <row r="177" spans="1:6" x14ac:dyDescent="0.2">
      <c r="A177" s="22" t="s">
        <v>486</v>
      </c>
      <c r="B177" s="1"/>
      <c r="C177" s="1"/>
      <c r="D177" s="1"/>
      <c r="E177" s="1"/>
      <c r="F177" s="1"/>
    </row>
    <row r="178" spans="1:6" x14ac:dyDescent="0.2">
      <c r="A178" s="22" t="s">
        <v>91</v>
      </c>
      <c r="B178" s="1">
        <v>-0.1676</v>
      </c>
      <c r="C178" s="1" t="s">
        <v>249</v>
      </c>
      <c r="D178" s="1" t="s">
        <v>110</v>
      </c>
      <c r="E178" s="1" t="s">
        <v>111</v>
      </c>
      <c r="F178" s="1">
        <v>0.99909999999999999</v>
      </c>
    </row>
    <row r="179" spans="1:6" ht="18" x14ac:dyDescent="0.25">
      <c r="A179" s="22" t="s">
        <v>96</v>
      </c>
      <c r="B179" s="1">
        <v>-0.35170000000000001</v>
      </c>
      <c r="C179" s="1" t="s">
        <v>250</v>
      </c>
      <c r="D179" s="1" t="s">
        <v>110</v>
      </c>
      <c r="E179" s="1" t="s">
        <v>111</v>
      </c>
      <c r="F179" s="1">
        <v>0.95660000000000001</v>
      </c>
    </row>
    <row r="180" spans="1:6" ht="18" x14ac:dyDescent="0.25">
      <c r="A180" s="22" t="s">
        <v>98</v>
      </c>
      <c r="B180" s="1">
        <v>-8.7429999999999994E-2</v>
      </c>
      <c r="C180" s="1" t="s">
        <v>251</v>
      </c>
      <c r="D180" s="1" t="s">
        <v>110</v>
      </c>
      <c r="E180" s="1" t="s">
        <v>111</v>
      </c>
      <c r="F180" s="1" t="s">
        <v>137</v>
      </c>
    </row>
    <row r="181" spans="1:6" ht="18" x14ac:dyDescent="0.25">
      <c r="A181" s="22" t="s">
        <v>101</v>
      </c>
      <c r="B181" s="1">
        <v>-6.1859999999999998E-2</v>
      </c>
      <c r="C181" s="1" t="s">
        <v>252</v>
      </c>
      <c r="D181" s="1" t="s">
        <v>110</v>
      </c>
      <c r="E181" s="1" t="s">
        <v>111</v>
      </c>
      <c r="F181" s="1" t="s">
        <v>137</v>
      </c>
    </row>
    <row r="182" spans="1:6" ht="18" x14ac:dyDescent="0.25">
      <c r="A182" s="22" t="s">
        <v>103</v>
      </c>
      <c r="B182" s="1">
        <v>-9.9669999999999995E-2</v>
      </c>
      <c r="C182" s="1" t="s">
        <v>253</v>
      </c>
      <c r="D182" s="1" t="s">
        <v>110</v>
      </c>
      <c r="E182" s="1" t="s">
        <v>111</v>
      </c>
      <c r="F182" s="1" t="s">
        <v>137</v>
      </c>
    </row>
    <row r="183" spans="1:6" ht="18" x14ac:dyDescent="0.25">
      <c r="A183" s="22" t="s">
        <v>105</v>
      </c>
      <c r="B183" s="1">
        <v>0.42330000000000001</v>
      </c>
      <c r="C183" s="1" t="s">
        <v>254</v>
      </c>
      <c r="D183" s="1" t="s">
        <v>110</v>
      </c>
      <c r="E183" s="1" t="s">
        <v>111</v>
      </c>
      <c r="F183" s="1">
        <v>0.90400000000000003</v>
      </c>
    </row>
    <row r="184" spans="1:6" x14ac:dyDescent="0.2">
      <c r="A184" s="22"/>
      <c r="B184" s="1"/>
      <c r="C184" s="1"/>
      <c r="D184" s="1"/>
      <c r="E184" s="1"/>
      <c r="F184" s="1"/>
    </row>
    <row r="185" spans="1:6" x14ac:dyDescent="0.2">
      <c r="A185" s="22" t="s">
        <v>487</v>
      </c>
      <c r="B185" s="1"/>
      <c r="C185" s="1"/>
      <c r="D185" s="1"/>
      <c r="E185" s="1"/>
      <c r="F185" s="1"/>
    </row>
    <row r="186" spans="1:6" x14ac:dyDescent="0.2">
      <c r="A186" s="22" t="s">
        <v>91</v>
      </c>
      <c r="B186" s="1">
        <v>22.4</v>
      </c>
      <c r="C186" s="1" t="s">
        <v>256</v>
      </c>
      <c r="D186" s="1" t="s">
        <v>93</v>
      </c>
      <c r="E186" s="1" t="s">
        <v>94</v>
      </c>
      <c r="F186" s="1" t="s">
        <v>95</v>
      </c>
    </row>
    <row r="187" spans="1:6" ht="18" x14ac:dyDescent="0.25">
      <c r="A187" s="22" t="s">
        <v>96</v>
      </c>
      <c r="B187" s="1">
        <v>17.72</v>
      </c>
      <c r="C187" s="1" t="s">
        <v>257</v>
      </c>
      <c r="D187" s="1" t="s">
        <v>93</v>
      </c>
      <c r="E187" s="1" t="s">
        <v>94</v>
      </c>
      <c r="F187" s="1" t="s">
        <v>95</v>
      </c>
    </row>
    <row r="188" spans="1:6" ht="18" x14ac:dyDescent="0.25">
      <c r="A188" s="22" t="s">
        <v>98</v>
      </c>
      <c r="B188" s="1">
        <v>17.57</v>
      </c>
      <c r="C188" s="1" t="s">
        <v>258</v>
      </c>
      <c r="D188" s="1" t="s">
        <v>93</v>
      </c>
      <c r="E188" s="1" t="s">
        <v>94</v>
      </c>
      <c r="F188" s="1" t="s">
        <v>95</v>
      </c>
    </row>
    <row r="189" spans="1:6" ht="18" x14ac:dyDescent="0.25">
      <c r="A189" s="22" t="s">
        <v>101</v>
      </c>
      <c r="B189" s="1">
        <v>21.35</v>
      </c>
      <c r="C189" s="1" t="s">
        <v>259</v>
      </c>
      <c r="D189" s="1" t="s">
        <v>93</v>
      </c>
      <c r="E189" s="1" t="s">
        <v>94</v>
      </c>
      <c r="F189" s="1" t="s">
        <v>95</v>
      </c>
    </row>
    <row r="190" spans="1:6" ht="18" x14ac:dyDescent="0.25">
      <c r="A190" s="22" t="s">
        <v>103</v>
      </c>
      <c r="B190" s="1">
        <v>19.32</v>
      </c>
      <c r="C190" s="1" t="s">
        <v>260</v>
      </c>
      <c r="D190" s="1" t="s">
        <v>93</v>
      </c>
      <c r="E190" s="1" t="s">
        <v>94</v>
      </c>
      <c r="F190" s="1" t="s">
        <v>95</v>
      </c>
    </row>
    <row r="191" spans="1:6" ht="18" x14ac:dyDescent="0.25">
      <c r="A191" s="22" t="s">
        <v>105</v>
      </c>
      <c r="B191" s="1">
        <v>17.97</v>
      </c>
      <c r="C191" s="1" t="s">
        <v>261</v>
      </c>
      <c r="D191" s="1" t="s">
        <v>93</v>
      </c>
      <c r="E191" s="1" t="s">
        <v>94</v>
      </c>
      <c r="F191" s="1" t="s">
        <v>95</v>
      </c>
    </row>
    <row r="192" spans="1:6" x14ac:dyDescent="0.2">
      <c r="A192" s="22"/>
      <c r="B192" s="1"/>
      <c r="C192" s="1"/>
      <c r="D192" s="1"/>
      <c r="E192" s="1"/>
      <c r="F192" s="1"/>
    </row>
    <row r="193" spans="1:6" x14ac:dyDescent="0.2">
      <c r="A193" s="22" t="s">
        <v>488</v>
      </c>
      <c r="B193" s="1"/>
      <c r="C193" s="1"/>
      <c r="D193" s="1"/>
      <c r="E193" s="1"/>
      <c r="F193" s="1"/>
    </row>
    <row r="194" spans="1:6" x14ac:dyDescent="0.2">
      <c r="A194" s="22" t="s">
        <v>91</v>
      </c>
      <c r="B194" s="1">
        <v>19.100000000000001</v>
      </c>
      <c r="C194" s="1" t="s">
        <v>263</v>
      </c>
      <c r="D194" s="1" t="s">
        <v>93</v>
      </c>
      <c r="E194" s="1" t="s">
        <v>94</v>
      </c>
      <c r="F194" s="1" t="s">
        <v>95</v>
      </c>
    </row>
    <row r="195" spans="1:6" ht="18" x14ac:dyDescent="0.25">
      <c r="A195" s="22" t="s">
        <v>96</v>
      </c>
      <c r="B195" s="1">
        <v>0.20660000000000001</v>
      </c>
      <c r="C195" s="1" t="s">
        <v>264</v>
      </c>
      <c r="D195" s="1" t="s">
        <v>110</v>
      </c>
      <c r="E195" s="1" t="s">
        <v>111</v>
      </c>
      <c r="F195" s="1">
        <v>0.997</v>
      </c>
    </row>
    <row r="196" spans="1:6" ht="18" x14ac:dyDescent="0.25">
      <c r="A196" s="22" t="s">
        <v>98</v>
      </c>
      <c r="B196" s="1">
        <v>0.13200000000000001</v>
      </c>
      <c r="C196" s="1" t="s">
        <v>265</v>
      </c>
      <c r="D196" s="1" t="s">
        <v>110</v>
      </c>
      <c r="E196" s="1" t="s">
        <v>111</v>
      </c>
      <c r="F196" s="1">
        <v>0.99980000000000002</v>
      </c>
    </row>
    <row r="197" spans="1:6" ht="18" x14ac:dyDescent="0.25">
      <c r="A197" s="22" t="s">
        <v>101</v>
      </c>
      <c r="B197" s="1">
        <v>4.4569999999999999</v>
      </c>
      <c r="C197" s="1" t="s">
        <v>266</v>
      </c>
      <c r="D197" s="1" t="s">
        <v>93</v>
      </c>
      <c r="E197" s="1" t="s">
        <v>94</v>
      </c>
      <c r="F197" s="1" t="s">
        <v>95</v>
      </c>
    </row>
    <row r="198" spans="1:6" ht="18" x14ac:dyDescent="0.25">
      <c r="A198" s="22" t="s">
        <v>103</v>
      </c>
      <c r="B198" s="1">
        <v>1.909</v>
      </c>
      <c r="C198" s="1" t="s">
        <v>267</v>
      </c>
      <c r="D198" s="1" t="s">
        <v>93</v>
      </c>
      <c r="E198" s="1" t="s">
        <v>201</v>
      </c>
      <c r="F198" s="1">
        <v>8.9999999999999998E-4</v>
      </c>
    </row>
    <row r="199" spans="1:6" ht="18" x14ac:dyDescent="0.25">
      <c r="A199" s="22" t="s">
        <v>105</v>
      </c>
      <c r="B199" s="1">
        <v>1.149</v>
      </c>
      <c r="C199" s="1" t="s">
        <v>268</v>
      </c>
      <c r="D199" s="1" t="s">
        <v>110</v>
      </c>
      <c r="E199" s="1" t="s">
        <v>111</v>
      </c>
      <c r="F199" s="1">
        <v>0.1002</v>
      </c>
    </row>
    <row r="200" spans="1:6" x14ac:dyDescent="0.2">
      <c r="A200" s="22"/>
      <c r="B200" s="1"/>
      <c r="C200" s="1"/>
      <c r="D200" s="1"/>
      <c r="E200" s="1"/>
      <c r="F200" s="1"/>
    </row>
    <row r="201" spans="1:6" x14ac:dyDescent="0.2">
      <c r="A201" s="22" t="s">
        <v>489</v>
      </c>
      <c r="B201" s="1"/>
      <c r="C201" s="1"/>
      <c r="D201" s="1"/>
      <c r="E201" s="1"/>
      <c r="F201" s="1"/>
    </row>
    <row r="202" spans="1:6" x14ac:dyDescent="0.2">
      <c r="A202" s="22" t="s">
        <v>91</v>
      </c>
      <c r="B202" s="1">
        <v>3.4809999999999999</v>
      </c>
      <c r="C202" s="1" t="s">
        <v>270</v>
      </c>
      <c r="D202" s="1" t="s">
        <v>93</v>
      </c>
      <c r="E202" s="1" t="s">
        <v>94</v>
      </c>
      <c r="F202" s="1" t="s">
        <v>95</v>
      </c>
    </row>
    <row r="203" spans="1:6" ht="18" x14ac:dyDescent="0.25">
      <c r="A203" s="22" t="s">
        <v>96</v>
      </c>
      <c r="B203" s="1">
        <v>-0.25130000000000002</v>
      </c>
      <c r="C203" s="1" t="s">
        <v>271</v>
      </c>
      <c r="D203" s="1" t="s">
        <v>110</v>
      </c>
      <c r="E203" s="1" t="s">
        <v>111</v>
      </c>
      <c r="F203" s="1">
        <v>0.99160000000000004</v>
      </c>
    </row>
    <row r="204" spans="1:6" ht="18" x14ac:dyDescent="0.25">
      <c r="A204" s="22" t="s">
        <v>98</v>
      </c>
      <c r="B204" s="1">
        <v>0.48230000000000001</v>
      </c>
      <c r="C204" s="1" t="s">
        <v>272</v>
      </c>
      <c r="D204" s="1" t="s">
        <v>110</v>
      </c>
      <c r="E204" s="1" t="s">
        <v>111</v>
      </c>
      <c r="F204" s="1">
        <v>0.84240000000000004</v>
      </c>
    </row>
    <row r="205" spans="1:6" ht="18" x14ac:dyDescent="0.25">
      <c r="A205" s="22" t="s">
        <v>101</v>
      </c>
      <c r="B205" s="1">
        <v>-2.0990000000000002E-2</v>
      </c>
      <c r="C205" s="1" t="s">
        <v>273</v>
      </c>
      <c r="D205" s="1" t="s">
        <v>110</v>
      </c>
      <c r="E205" s="1" t="s">
        <v>111</v>
      </c>
      <c r="F205" s="1" t="s">
        <v>137</v>
      </c>
    </row>
    <row r="206" spans="1:6" ht="18" x14ac:dyDescent="0.25">
      <c r="A206" s="22" t="s">
        <v>103</v>
      </c>
      <c r="B206" s="1">
        <v>-5.9630000000000002E-2</v>
      </c>
      <c r="C206" s="1" t="s">
        <v>274</v>
      </c>
      <c r="D206" s="1" t="s">
        <v>110</v>
      </c>
      <c r="E206" s="1" t="s">
        <v>111</v>
      </c>
      <c r="F206" s="1" t="s">
        <v>137</v>
      </c>
    </row>
    <row r="207" spans="1:6" ht="18" x14ac:dyDescent="0.25">
      <c r="A207" s="22" t="s">
        <v>105</v>
      </c>
      <c r="B207" s="1">
        <v>2.444</v>
      </c>
      <c r="C207" s="1" t="s">
        <v>275</v>
      </c>
      <c r="D207" s="1" t="s">
        <v>93</v>
      </c>
      <c r="E207" s="1" t="s">
        <v>94</v>
      </c>
      <c r="F207" s="1" t="s">
        <v>95</v>
      </c>
    </row>
    <row r="208" spans="1:6" x14ac:dyDescent="0.2">
      <c r="A208" s="22"/>
      <c r="B208" s="1"/>
      <c r="C208" s="1"/>
      <c r="D208" s="1"/>
      <c r="E208" s="1"/>
      <c r="F208" s="1"/>
    </row>
    <row r="209" spans="1:6" x14ac:dyDescent="0.2">
      <c r="A209" s="22" t="s">
        <v>490</v>
      </c>
      <c r="B209" s="1"/>
      <c r="C209" s="1"/>
      <c r="D209" s="1"/>
      <c r="E209" s="1"/>
      <c r="F209" s="1"/>
    </row>
    <row r="210" spans="1:6" x14ac:dyDescent="0.2">
      <c r="A210" s="22" t="s">
        <v>91</v>
      </c>
      <c r="B210" s="1">
        <v>-0.60399999999999998</v>
      </c>
      <c r="C210" s="1" t="s">
        <v>277</v>
      </c>
      <c r="D210" s="1" t="s">
        <v>110</v>
      </c>
      <c r="E210" s="1" t="s">
        <v>111</v>
      </c>
      <c r="F210" s="1">
        <v>0.77510000000000001</v>
      </c>
    </row>
    <row r="211" spans="1:6" ht="18" x14ac:dyDescent="0.25">
      <c r="A211" s="22" t="s">
        <v>96</v>
      </c>
      <c r="B211" s="1">
        <v>0.1865</v>
      </c>
      <c r="C211" s="1" t="s">
        <v>278</v>
      </c>
      <c r="D211" s="1" t="s">
        <v>110</v>
      </c>
      <c r="E211" s="1" t="s">
        <v>111</v>
      </c>
      <c r="F211" s="1">
        <v>0.99839999999999995</v>
      </c>
    </row>
    <row r="212" spans="1:6" ht="18" x14ac:dyDescent="0.25">
      <c r="A212" s="22" t="s">
        <v>98</v>
      </c>
      <c r="B212" s="1">
        <v>-5.3140000000000001E-3</v>
      </c>
      <c r="C212" s="1" t="s">
        <v>279</v>
      </c>
      <c r="D212" s="1" t="s">
        <v>110</v>
      </c>
      <c r="E212" s="1" t="s">
        <v>111</v>
      </c>
      <c r="F212" s="1" t="s">
        <v>137</v>
      </c>
    </row>
    <row r="213" spans="1:6" ht="18" x14ac:dyDescent="0.25">
      <c r="A213" s="22" t="s">
        <v>101</v>
      </c>
      <c r="B213" s="1">
        <v>6.404E-2</v>
      </c>
      <c r="C213" s="1" t="s">
        <v>280</v>
      </c>
      <c r="D213" s="1" t="s">
        <v>110</v>
      </c>
      <c r="E213" s="1" t="s">
        <v>111</v>
      </c>
      <c r="F213" s="1" t="s">
        <v>137</v>
      </c>
    </row>
    <row r="214" spans="1:6" ht="18" x14ac:dyDescent="0.25">
      <c r="A214" s="22" t="s">
        <v>103</v>
      </c>
      <c r="B214" s="1">
        <v>-2.2890000000000001E-2</v>
      </c>
      <c r="C214" s="1" t="s">
        <v>281</v>
      </c>
      <c r="D214" s="1" t="s">
        <v>110</v>
      </c>
      <c r="E214" s="1" t="s">
        <v>111</v>
      </c>
      <c r="F214" s="1" t="s">
        <v>137</v>
      </c>
    </row>
    <row r="215" spans="1:6" ht="18" x14ac:dyDescent="0.25">
      <c r="A215" s="22" t="s">
        <v>105</v>
      </c>
      <c r="B215" s="1">
        <v>7.7290000000000001</v>
      </c>
      <c r="C215" s="1" t="s">
        <v>282</v>
      </c>
      <c r="D215" s="1" t="s">
        <v>93</v>
      </c>
      <c r="E215" s="1" t="s">
        <v>94</v>
      </c>
      <c r="F215" s="1" t="s">
        <v>95</v>
      </c>
    </row>
    <row r="216" spans="1:6" x14ac:dyDescent="0.2">
      <c r="A216" s="22"/>
      <c r="B216" s="1"/>
      <c r="C216" s="1"/>
      <c r="D216" s="1"/>
      <c r="E216" s="1"/>
      <c r="F216" s="1"/>
    </row>
    <row r="217" spans="1:6" x14ac:dyDescent="0.2">
      <c r="A217" s="22" t="s">
        <v>491</v>
      </c>
      <c r="B217" s="1"/>
      <c r="C217" s="1"/>
      <c r="D217" s="1"/>
      <c r="E217" s="1"/>
      <c r="F217" s="1"/>
    </row>
    <row r="218" spans="1:6" x14ac:dyDescent="0.2">
      <c r="A218" s="22" t="s">
        <v>91</v>
      </c>
      <c r="B218" s="1">
        <v>46.59</v>
      </c>
      <c r="C218" s="1" t="s">
        <v>284</v>
      </c>
      <c r="D218" s="1" t="s">
        <v>93</v>
      </c>
      <c r="E218" s="1" t="s">
        <v>94</v>
      </c>
      <c r="F218" s="1" t="s">
        <v>95</v>
      </c>
    </row>
    <row r="219" spans="1:6" ht="18" x14ac:dyDescent="0.25">
      <c r="A219" s="22" t="s">
        <v>96</v>
      </c>
      <c r="B219" s="1">
        <v>-0.43369999999999997</v>
      </c>
      <c r="C219" s="1" t="s">
        <v>285</v>
      </c>
      <c r="D219" s="1" t="s">
        <v>110</v>
      </c>
      <c r="E219" s="1" t="s">
        <v>111</v>
      </c>
      <c r="F219" s="1">
        <v>0.89429999999999998</v>
      </c>
    </row>
    <row r="220" spans="1:6" ht="18" x14ac:dyDescent="0.25">
      <c r="A220" s="22" t="s">
        <v>98</v>
      </c>
      <c r="B220" s="1">
        <v>0.59670000000000001</v>
      </c>
      <c r="C220" s="1" t="s">
        <v>286</v>
      </c>
      <c r="D220" s="1" t="s">
        <v>110</v>
      </c>
      <c r="E220" s="1" t="s">
        <v>111</v>
      </c>
      <c r="F220" s="1">
        <v>0.68869999999999998</v>
      </c>
    </row>
    <row r="221" spans="1:6" ht="18" x14ac:dyDescent="0.25">
      <c r="A221" s="22" t="s">
        <v>101</v>
      </c>
      <c r="B221" s="1">
        <v>-5.8459999999999998E-2</v>
      </c>
      <c r="C221" s="1" t="s">
        <v>287</v>
      </c>
      <c r="D221" s="1" t="s">
        <v>110</v>
      </c>
      <c r="E221" s="1" t="s">
        <v>111</v>
      </c>
      <c r="F221" s="1" t="s">
        <v>137</v>
      </c>
    </row>
    <row r="222" spans="1:6" ht="18" x14ac:dyDescent="0.25">
      <c r="A222" s="22" t="s">
        <v>103</v>
      </c>
      <c r="B222" s="1">
        <v>-0.1077</v>
      </c>
      <c r="C222" s="1" t="s">
        <v>288</v>
      </c>
      <c r="D222" s="1" t="s">
        <v>110</v>
      </c>
      <c r="E222" s="1" t="s">
        <v>111</v>
      </c>
      <c r="F222" s="1" t="s">
        <v>137</v>
      </c>
    </row>
    <row r="223" spans="1:6" ht="18" x14ac:dyDescent="0.25">
      <c r="A223" s="22" t="s">
        <v>105</v>
      </c>
      <c r="B223" s="1">
        <v>-0.18540000000000001</v>
      </c>
      <c r="C223" s="1" t="s">
        <v>289</v>
      </c>
      <c r="D223" s="1" t="s">
        <v>110</v>
      </c>
      <c r="E223" s="1" t="s">
        <v>111</v>
      </c>
      <c r="F223" s="1">
        <v>0.99839999999999995</v>
      </c>
    </row>
    <row r="224" spans="1:6" x14ac:dyDescent="0.2">
      <c r="A224" s="22"/>
      <c r="B224" s="1"/>
      <c r="C224" s="1"/>
      <c r="D224" s="1"/>
      <c r="E224" s="1"/>
      <c r="F224" s="1"/>
    </row>
    <row r="225" spans="1:6" x14ac:dyDescent="0.2">
      <c r="A225" s="22" t="s">
        <v>492</v>
      </c>
      <c r="B225" s="1"/>
      <c r="C225" s="1"/>
      <c r="D225" s="1"/>
      <c r="E225" s="1"/>
      <c r="F225" s="1"/>
    </row>
    <row r="226" spans="1:6" x14ac:dyDescent="0.2">
      <c r="A226" s="22" t="s">
        <v>91</v>
      </c>
      <c r="B226" s="1">
        <v>0.21679999999999999</v>
      </c>
      <c r="C226" s="1" t="s">
        <v>290</v>
      </c>
      <c r="D226" s="1" t="s">
        <v>110</v>
      </c>
      <c r="E226" s="1" t="s">
        <v>111</v>
      </c>
      <c r="F226" s="1">
        <v>0.99619999999999997</v>
      </c>
    </row>
    <row r="227" spans="1:6" ht="18" x14ac:dyDescent="0.25">
      <c r="A227" s="22" t="s">
        <v>96</v>
      </c>
      <c r="B227" s="1">
        <v>-8.2799999999999992E-3</v>
      </c>
      <c r="C227" s="1" t="s">
        <v>291</v>
      </c>
      <c r="D227" s="1" t="s">
        <v>110</v>
      </c>
      <c r="E227" s="1" t="s">
        <v>111</v>
      </c>
      <c r="F227" s="1" t="s">
        <v>137</v>
      </c>
    </row>
    <row r="228" spans="1:6" ht="18" x14ac:dyDescent="0.25">
      <c r="A228" s="22" t="s">
        <v>98</v>
      </c>
      <c r="B228" s="1">
        <v>0.57469999999999999</v>
      </c>
      <c r="C228" s="1" t="s">
        <v>292</v>
      </c>
      <c r="D228" s="1" t="s">
        <v>110</v>
      </c>
      <c r="E228" s="1" t="s">
        <v>111</v>
      </c>
      <c r="F228" s="1">
        <v>0.72050000000000003</v>
      </c>
    </row>
    <row r="229" spans="1:6" ht="18" x14ac:dyDescent="0.25">
      <c r="A229" s="22" t="s">
        <v>101</v>
      </c>
      <c r="B229" s="1">
        <v>0.10489999999999999</v>
      </c>
      <c r="C229" s="1" t="s">
        <v>293</v>
      </c>
      <c r="D229" s="1" t="s">
        <v>110</v>
      </c>
      <c r="E229" s="1" t="s">
        <v>111</v>
      </c>
      <c r="F229" s="1" t="s">
        <v>137</v>
      </c>
    </row>
    <row r="230" spans="1:6" ht="18" x14ac:dyDescent="0.25">
      <c r="A230" s="22" t="s">
        <v>103</v>
      </c>
      <c r="B230" s="1">
        <v>0.19420000000000001</v>
      </c>
      <c r="C230" s="1" t="s">
        <v>294</v>
      </c>
      <c r="D230" s="1" t="s">
        <v>110</v>
      </c>
      <c r="E230" s="1" t="s">
        <v>111</v>
      </c>
      <c r="F230" s="1">
        <v>0.99790000000000001</v>
      </c>
    </row>
    <row r="231" spans="1:6" ht="18" x14ac:dyDescent="0.25">
      <c r="A231" s="22" t="s">
        <v>105</v>
      </c>
      <c r="B231" s="1">
        <v>-1.021E-2</v>
      </c>
      <c r="C231" s="1" t="s">
        <v>295</v>
      </c>
      <c r="D231" s="1" t="s">
        <v>110</v>
      </c>
      <c r="E231" s="1" t="s">
        <v>111</v>
      </c>
      <c r="F231" s="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2FBF8-1855-5444-90A7-CB02C0C5D20D}">
  <dimension ref="A1:BB61"/>
  <sheetViews>
    <sheetView topLeftCell="A8" workbookViewId="0">
      <selection activeCell="AF61" sqref="AF61:AK61"/>
    </sheetView>
  </sheetViews>
  <sheetFormatPr baseColWidth="10" defaultRowHeight="16" x14ac:dyDescent="0.2"/>
  <sheetData>
    <row r="1" spans="1:22" ht="18" x14ac:dyDescent="0.25">
      <c r="B1" s="26" t="s">
        <v>2</v>
      </c>
      <c r="C1" s="26"/>
      <c r="D1" s="26"/>
      <c r="E1" s="26" t="s">
        <v>3</v>
      </c>
      <c r="F1" s="26"/>
      <c r="G1" s="26"/>
      <c r="H1" s="26" t="s">
        <v>4</v>
      </c>
      <c r="I1" s="26"/>
      <c r="J1" s="26"/>
      <c r="K1" s="26" t="s">
        <v>5</v>
      </c>
      <c r="L1" s="26"/>
      <c r="M1" s="26"/>
      <c r="N1" s="26" t="s">
        <v>6</v>
      </c>
      <c r="O1" s="26"/>
      <c r="P1" s="26"/>
      <c r="Q1" s="26" t="s">
        <v>7</v>
      </c>
      <c r="R1" s="26"/>
      <c r="S1" s="26"/>
      <c r="T1" s="26" t="s">
        <v>8</v>
      </c>
      <c r="U1" s="26"/>
      <c r="V1" s="26"/>
    </row>
    <row r="2" spans="1:22" x14ac:dyDescent="0.2">
      <c r="A2" s="21" t="s">
        <v>52</v>
      </c>
      <c r="B2" s="1">
        <v>55331.96</v>
      </c>
      <c r="C2" s="1">
        <v>57037.29</v>
      </c>
      <c r="D2" s="1">
        <v>55615.78</v>
      </c>
      <c r="E2" s="1">
        <v>60856.71</v>
      </c>
      <c r="F2" s="1">
        <v>61107.12</v>
      </c>
      <c r="G2" s="1">
        <v>61043.93</v>
      </c>
      <c r="H2" s="1">
        <v>51082.86</v>
      </c>
      <c r="I2" s="1">
        <v>50124.78</v>
      </c>
      <c r="J2" s="1">
        <v>54292.33</v>
      </c>
      <c r="K2" s="1">
        <v>63019.42</v>
      </c>
      <c r="L2" s="1">
        <v>69842.259999999995</v>
      </c>
      <c r="M2" s="1">
        <v>64041.22</v>
      </c>
      <c r="N2" s="1">
        <v>28140.26</v>
      </c>
      <c r="O2" s="1">
        <v>27629.759999999998</v>
      </c>
      <c r="P2" s="1">
        <v>27808.81</v>
      </c>
      <c r="Q2" s="1">
        <v>45373.55</v>
      </c>
      <c r="R2" s="1">
        <v>49920.98</v>
      </c>
      <c r="S2" s="1">
        <v>46924.31</v>
      </c>
      <c r="T2" s="1">
        <v>50094.43</v>
      </c>
      <c r="U2" s="1">
        <v>46965.34</v>
      </c>
      <c r="V2" s="1">
        <v>47915.81</v>
      </c>
    </row>
    <row r="3" spans="1:22" x14ac:dyDescent="0.2">
      <c r="B3" s="1">
        <v>58451.5</v>
      </c>
      <c r="C3" s="1">
        <v>57037.37</v>
      </c>
      <c r="D3" s="1">
        <v>57284.54</v>
      </c>
      <c r="E3" s="1">
        <v>62120.89</v>
      </c>
      <c r="F3" s="1">
        <v>60074.19</v>
      </c>
      <c r="G3" s="1">
        <v>60825.47</v>
      </c>
      <c r="H3" s="1">
        <v>48425.72</v>
      </c>
      <c r="I3" s="1">
        <v>45901.61</v>
      </c>
      <c r="J3" s="1">
        <v>48791.519999999997</v>
      </c>
      <c r="K3" s="1">
        <v>69827.86</v>
      </c>
      <c r="L3" s="1">
        <v>61913.95</v>
      </c>
      <c r="M3" s="1">
        <v>70620.960000000006</v>
      </c>
      <c r="N3" s="1">
        <v>28132.58</v>
      </c>
      <c r="O3" s="1">
        <v>27966.28</v>
      </c>
      <c r="P3" s="1">
        <v>28174.02</v>
      </c>
      <c r="Q3" s="1">
        <v>45443.05</v>
      </c>
      <c r="R3" s="1">
        <v>41536.18</v>
      </c>
      <c r="S3" s="1">
        <v>44451.59</v>
      </c>
      <c r="T3" s="1">
        <v>41782.15</v>
      </c>
      <c r="U3" s="1">
        <v>47576.67</v>
      </c>
      <c r="V3" s="1">
        <v>47916.36</v>
      </c>
    </row>
    <row r="4" spans="1:22" x14ac:dyDescent="0.2">
      <c r="B4" s="1">
        <v>59214.95</v>
      </c>
      <c r="C4" s="1">
        <v>60564.43</v>
      </c>
      <c r="D4" s="1">
        <v>62937.52</v>
      </c>
      <c r="E4" s="1">
        <v>121079.7</v>
      </c>
      <c r="F4" s="1">
        <v>115483.4</v>
      </c>
      <c r="G4" s="1">
        <v>116241.8</v>
      </c>
      <c r="H4" s="1">
        <v>48052.1</v>
      </c>
      <c r="I4" s="1">
        <v>53951.21</v>
      </c>
      <c r="J4" s="1">
        <v>46514.61</v>
      </c>
      <c r="K4" s="1">
        <v>66060.899999999994</v>
      </c>
      <c r="L4" s="1">
        <v>68609.83</v>
      </c>
      <c r="M4" s="1">
        <v>72175.850000000006</v>
      </c>
      <c r="N4" s="1">
        <v>30469.47</v>
      </c>
      <c r="O4" s="1">
        <v>30350.69</v>
      </c>
      <c r="P4" s="1">
        <v>30380.880000000001</v>
      </c>
      <c r="Q4" s="1">
        <v>47960.79</v>
      </c>
      <c r="R4" s="1">
        <v>39783.32</v>
      </c>
      <c r="S4" s="1">
        <v>47148</v>
      </c>
      <c r="T4" s="1">
        <v>50378.98</v>
      </c>
      <c r="U4" s="1">
        <v>38032.480000000003</v>
      </c>
      <c r="V4" s="1">
        <v>44878.79</v>
      </c>
    </row>
    <row r="5" spans="1:22" x14ac:dyDescent="0.2">
      <c r="B5" s="1">
        <v>58206.44</v>
      </c>
      <c r="C5" s="1">
        <v>57643.82</v>
      </c>
      <c r="D5" s="1">
        <v>56665.03</v>
      </c>
      <c r="E5" s="1">
        <v>61378.01</v>
      </c>
      <c r="F5" s="1">
        <v>60507.05</v>
      </c>
      <c r="G5" s="1">
        <v>61872.44</v>
      </c>
      <c r="H5" s="1">
        <v>49852.57</v>
      </c>
      <c r="I5" s="1">
        <v>47860.34</v>
      </c>
      <c r="J5" s="1">
        <v>45118.92</v>
      </c>
      <c r="K5" s="1">
        <v>75247.850000000006</v>
      </c>
      <c r="L5" s="1">
        <v>74606.12</v>
      </c>
      <c r="M5" s="1">
        <v>68597.89</v>
      </c>
      <c r="N5" s="1">
        <v>29737.919999999998</v>
      </c>
      <c r="O5" s="1">
        <v>29269.03</v>
      </c>
      <c r="P5" s="1">
        <v>28701.91</v>
      </c>
      <c r="Q5" s="1">
        <v>33384.19</v>
      </c>
      <c r="R5" s="1">
        <v>46263.85</v>
      </c>
      <c r="S5" s="1">
        <v>35058.15</v>
      </c>
      <c r="T5" s="1">
        <v>36973.279999999999</v>
      </c>
      <c r="U5" s="1">
        <v>50003.72</v>
      </c>
      <c r="V5" s="1">
        <v>46851.77</v>
      </c>
    </row>
    <row r="6" spans="1:22" x14ac:dyDescent="0.2">
      <c r="B6" s="1">
        <v>55167.6</v>
      </c>
      <c r="C6" s="1">
        <v>55062.82</v>
      </c>
      <c r="D6" s="1">
        <v>56221.13</v>
      </c>
      <c r="E6" s="1">
        <v>59876.33</v>
      </c>
      <c r="F6" s="1">
        <v>66039.25</v>
      </c>
      <c r="G6" s="1">
        <v>58429.440000000002</v>
      </c>
      <c r="H6" s="1">
        <v>49529.02</v>
      </c>
      <c r="I6" s="1">
        <v>49117.66</v>
      </c>
      <c r="J6" s="1">
        <v>45214.17</v>
      </c>
      <c r="K6" s="1">
        <v>79048.490000000005</v>
      </c>
      <c r="L6" s="1">
        <v>75655.929999999993</v>
      </c>
      <c r="M6" s="1">
        <v>74115.100000000006</v>
      </c>
      <c r="N6" s="1">
        <v>29778.1</v>
      </c>
      <c r="O6" s="1">
        <v>28806.62</v>
      </c>
      <c r="P6" s="1">
        <v>29197.19</v>
      </c>
      <c r="Q6" s="1">
        <v>59117.52</v>
      </c>
      <c r="R6" s="1">
        <v>47240.65</v>
      </c>
      <c r="S6" s="1">
        <v>46852.97</v>
      </c>
      <c r="T6" s="1">
        <v>56173.919999999998</v>
      </c>
      <c r="U6" s="1">
        <v>57408.97</v>
      </c>
      <c r="V6" s="1">
        <v>62406.55</v>
      </c>
    </row>
    <row r="7" spans="1:22" x14ac:dyDescent="0.2">
      <c r="B7" s="1">
        <v>60826.879999999997</v>
      </c>
      <c r="C7" s="1">
        <v>58706.06</v>
      </c>
      <c r="D7" s="1">
        <v>56525.53</v>
      </c>
      <c r="E7" s="1">
        <v>54590.98</v>
      </c>
      <c r="F7" s="1">
        <v>55196.71</v>
      </c>
      <c r="G7" s="1">
        <v>57088.76</v>
      </c>
      <c r="H7" s="1">
        <v>51864.21</v>
      </c>
      <c r="I7" s="1">
        <v>45361.01</v>
      </c>
      <c r="J7" s="1">
        <v>47756.51</v>
      </c>
      <c r="K7" s="1">
        <v>77169.87</v>
      </c>
      <c r="L7" s="1">
        <v>75453.78</v>
      </c>
      <c r="M7" s="1">
        <v>75503.91</v>
      </c>
      <c r="N7" s="1">
        <v>28704.82</v>
      </c>
      <c r="O7" s="1">
        <v>30238.77</v>
      </c>
      <c r="P7" s="1">
        <v>30903.34</v>
      </c>
      <c r="Q7" s="1">
        <v>50006.61</v>
      </c>
      <c r="R7" s="1">
        <v>49825.68</v>
      </c>
      <c r="S7" s="1">
        <v>46301.279999999999</v>
      </c>
      <c r="T7" s="1">
        <v>59790.35</v>
      </c>
      <c r="U7" s="1">
        <v>54066.16</v>
      </c>
      <c r="V7" s="1">
        <v>57145.48</v>
      </c>
    </row>
    <row r="8" spans="1:22" x14ac:dyDescent="0.2">
      <c r="B8" s="1">
        <v>56839.53</v>
      </c>
      <c r="C8" s="1">
        <v>58259.62</v>
      </c>
      <c r="D8" s="1">
        <v>57705.65</v>
      </c>
      <c r="E8" s="1">
        <v>56737.98</v>
      </c>
      <c r="F8" s="1">
        <v>58889.62</v>
      </c>
      <c r="G8" s="1">
        <v>58100.82</v>
      </c>
      <c r="H8" s="1">
        <v>52875.53</v>
      </c>
      <c r="I8" s="1">
        <v>50634.26</v>
      </c>
      <c r="J8" s="1">
        <v>31163.1</v>
      </c>
      <c r="K8" s="1">
        <v>74844.639999999999</v>
      </c>
      <c r="L8" s="1">
        <v>74624.28</v>
      </c>
      <c r="M8" s="1">
        <v>75105.38</v>
      </c>
      <c r="N8" s="1">
        <v>31374.29</v>
      </c>
      <c r="O8" s="1">
        <v>31014.86</v>
      </c>
      <c r="P8" s="1">
        <v>29854.240000000002</v>
      </c>
      <c r="Q8" s="1">
        <v>48381.97</v>
      </c>
      <c r="R8" s="1">
        <v>46013.09</v>
      </c>
      <c r="S8" s="1">
        <v>49008.74</v>
      </c>
      <c r="T8" s="1">
        <v>59846.89</v>
      </c>
      <c r="U8" s="1">
        <v>56451.43</v>
      </c>
      <c r="V8" s="1">
        <v>54884.17</v>
      </c>
    </row>
    <row r="9" spans="1:22" x14ac:dyDescent="0.2">
      <c r="B9" s="1">
        <v>56525.22</v>
      </c>
      <c r="C9" s="1">
        <v>58211.86</v>
      </c>
      <c r="D9" s="1">
        <v>79179.73</v>
      </c>
      <c r="E9" s="1">
        <v>55424.52</v>
      </c>
      <c r="F9" s="1">
        <v>57444.4</v>
      </c>
      <c r="G9" s="1">
        <v>54917.16</v>
      </c>
      <c r="H9" s="1">
        <v>51697.02</v>
      </c>
      <c r="I9" s="1">
        <v>54990.42</v>
      </c>
      <c r="J9" s="1">
        <v>49796.98</v>
      </c>
      <c r="K9" s="1">
        <v>76680.289999999994</v>
      </c>
      <c r="L9" s="1">
        <v>75752.59</v>
      </c>
      <c r="M9" s="1">
        <v>78828.81</v>
      </c>
      <c r="N9" s="1">
        <v>30253.78</v>
      </c>
      <c r="O9" s="1">
        <v>30928.28</v>
      </c>
      <c r="P9" s="1">
        <v>30250.46</v>
      </c>
      <c r="Q9" s="1">
        <v>48213.64</v>
      </c>
      <c r="R9" s="1">
        <v>43732.69</v>
      </c>
      <c r="S9" s="1">
        <v>50374.17</v>
      </c>
      <c r="T9" s="1">
        <v>61451.86</v>
      </c>
      <c r="U9" s="1">
        <v>58428.68</v>
      </c>
      <c r="V9" s="1">
        <v>55943.54</v>
      </c>
    </row>
    <row r="10" spans="1:22" x14ac:dyDescent="0.2">
      <c r="B10" s="1">
        <v>55703.55</v>
      </c>
      <c r="C10" s="1">
        <v>55281.15</v>
      </c>
      <c r="D10" s="1">
        <v>56850.51</v>
      </c>
      <c r="E10" s="1">
        <v>55599.53</v>
      </c>
      <c r="F10" s="1">
        <v>55812.53</v>
      </c>
      <c r="G10" s="1">
        <v>56734.93</v>
      </c>
      <c r="H10" s="1">
        <v>52171.64</v>
      </c>
      <c r="I10" s="1">
        <v>53617.43</v>
      </c>
      <c r="J10" s="1">
        <v>42837.56</v>
      </c>
      <c r="K10" s="1">
        <v>60574.559999999998</v>
      </c>
      <c r="L10" s="1">
        <v>60420.1</v>
      </c>
      <c r="M10" s="1">
        <v>60542.31</v>
      </c>
      <c r="N10" s="1">
        <v>29453.02</v>
      </c>
      <c r="O10" s="1">
        <v>27689.88</v>
      </c>
      <c r="P10" s="1">
        <v>28538.44</v>
      </c>
      <c r="Q10" s="1">
        <v>47310.66</v>
      </c>
      <c r="R10" s="1">
        <v>47747.76</v>
      </c>
      <c r="S10" s="1">
        <v>46400.4</v>
      </c>
      <c r="T10" s="1">
        <v>38961.51</v>
      </c>
      <c r="U10" s="1">
        <v>62308.06</v>
      </c>
      <c r="V10" s="1">
        <v>61969.9</v>
      </c>
    </row>
    <row r="11" spans="1:22" x14ac:dyDescent="0.2">
      <c r="B11" s="1">
        <v>58429.57</v>
      </c>
      <c r="C11" s="1">
        <v>60567.28</v>
      </c>
      <c r="D11" s="1">
        <v>58334.93</v>
      </c>
      <c r="E11" s="1">
        <v>56599.33</v>
      </c>
      <c r="F11" s="1">
        <v>56095.35</v>
      </c>
      <c r="G11" s="1">
        <v>58667.28</v>
      </c>
      <c r="H11" s="1">
        <v>49489.64</v>
      </c>
      <c r="I11" s="1">
        <v>48240.58</v>
      </c>
      <c r="J11" s="1">
        <v>51185.279999999999</v>
      </c>
      <c r="K11" s="1">
        <v>60649.96</v>
      </c>
      <c r="L11" s="1">
        <v>62810.02</v>
      </c>
      <c r="M11" s="1">
        <v>59042.09</v>
      </c>
      <c r="N11" s="1">
        <v>29074.71</v>
      </c>
      <c r="O11" s="1">
        <v>29734.13</v>
      </c>
      <c r="P11" s="1">
        <v>30062.33</v>
      </c>
      <c r="Q11" s="1">
        <v>48009.88</v>
      </c>
      <c r="R11" s="1">
        <v>48942.17</v>
      </c>
      <c r="S11" s="1">
        <v>46137.19</v>
      </c>
      <c r="T11" s="1">
        <v>57306.15</v>
      </c>
      <c r="U11" s="1">
        <v>55020.07</v>
      </c>
      <c r="V11" s="1">
        <v>55124.28</v>
      </c>
    </row>
    <row r="12" spans="1:22" x14ac:dyDescent="0.2">
      <c r="B12" s="1">
        <v>58335.05</v>
      </c>
      <c r="C12" s="1">
        <v>58382.54</v>
      </c>
      <c r="D12" s="1">
        <v>58264.24</v>
      </c>
      <c r="E12" s="1">
        <v>55814.7</v>
      </c>
      <c r="F12" s="1">
        <v>56622.17</v>
      </c>
      <c r="G12" s="1">
        <v>56745.79</v>
      </c>
      <c r="H12" s="1">
        <v>54910.94</v>
      </c>
      <c r="I12" s="1">
        <v>50856.41</v>
      </c>
      <c r="J12" s="1">
        <v>52573.03</v>
      </c>
      <c r="K12" s="1">
        <v>62512.67</v>
      </c>
      <c r="L12" s="1">
        <v>63465.41</v>
      </c>
      <c r="M12" s="1">
        <v>61190.85</v>
      </c>
      <c r="N12" s="1">
        <v>30810.58</v>
      </c>
      <c r="O12" s="1">
        <v>30840.53</v>
      </c>
      <c r="P12" s="1">
        <v>30408.53</v>
      </c>
      <c r="Q12" s="1">
        <v>46437.52</v>
      </c>
      <c r="R12" s="1">
        <v>46749.52</v>
      </c>
      <c r="S12" s="1">
        <v>35346.839999999997</v>
      </c>
      <c r="T12" s="1">
        <v>53339.21</v>
      </c>
      <c r="U12" s="1">
        <v>55215.88</v>
      </c>
      <c r="V12" s="1">
        <v>56639.69</v>
      </c>
    </row>
    <row r="13" spans="1:22" x14ac:dyDescent="0.2">
      <c r="B13" s="1">
        <v>56585.87</v>
      </c>
      <c r="C13" s="1">
        <v>58705.19</v>
      </c>
      <c r="D13" s="1">
        <v>58110.78</v>
      </c>
      <c r="E13" s="1">
        <v>57093.32</v>
      </c>
      <c r="F13" s="1">
        <v>55870.47</v>
      </c>
      <c r="G13" s="1">
        <v>54140.93</v>
      </c>
      <c r="H13" s="1">
        <v>50893.85</v>
      </c>
      <c r="I13" s="1">
        <v>49186.55</v>
      </c>
      <c r="J13" s="1">
        <v>51962.89</v>
      </c>
      <c r="K13" s="1">
        <v>61003.85</v>
      </c>
      <c r="L13" s="1">
        <v>56879.7</v>
      </c>
      <c r="M13" s="1">
        <v>61096.65</v>
      </c>
      <c r="N13" s="1">
        <v>30195.69</v>
      </c>
      <c r="O13" s="1">
        <v>30175.47</v>
      </c>
      <c r="P13" s="1">
        <v>28025.29</v>
      </c>
      <c r="Q13" s="1">
        <v>48145.57</v>
      </c>
      <c r="R13" s="1">
        <v>50647.61</v>
      </c>
      <c r="S13" s="1">
        <v>51902.06</v>
      </c>
      <c r="T13" s="1">
        <v>55546.27</v>
      </c>
      <c r="U13" s="1">
        <v>56500.35</v>
      </c>
      <c r="V13" s="1">
        <v>56205.66</v>
      </c>
    </row>
    <row r="14" spans="1:22" x14ac:dyDescent="0.2">
      <c r="B14" s="1">
        <v>54298.45</v>
      </c>
      <c r="C14" s="1">
        <v>54869.54</v>
      </c>
      <c r="D14" s="1">
        <v>56048.98</v>
      </c>
      <c r="E14" s="1">
        <v>60793.31</v>
      </c>
      <c r="F14" s="1">
        <v>99254.13</v>
      </c>
      <c r="G14" s="1">
        <v>101369.8</v>
      </c>
      <c r="H14" s="1">
        <v>51338.67</v>
      </c>
      <c r="I14" s="1">
        <v>50056.66</v>
      </c>
      <c r="J14" s="1">
        <v>48828.41</v>
      </c>
      <c r="K14" s="1">
        <v>63635.4</v>
      </c>
      <c r="L14" s="1">
        <v>61037.59</v>
      </c>
      <c r="M14" s="1">
        <v>61315.11</v>
      </c>
      <c r="N14" s="1">
        <v>29310.74</v>
      </c>
      <c r="O14" s="1">
        <v>27010.799999999999</v>
      </c>
      <c r="P14" s="1">
        <v>27706.1</v>
      </c>
      <c r="Q14" s="1">
        <v>61227.23</v>
      </c>
      <c r="R14" s="1">
        <v>47644.27</v>
      </c>
      <c r="S14" s="1">
        <v>50052.18</v>
      </c>
      <c r="T14" s="1">
        <v>61716.25</v>
      </c>
      <c r="U14" s="1">
        <v>61441.05</v>
      </c>
      <c r="V14" s="1">
        <v>68111.490000000005</v>
      </c>
    </row>
    <row r="15" spans="1:22" x14ac:dyDescent="0.2">
      <c r="B15" s="1">
        <v>56001.120000000003</v>
      </c>
      <c r="C15" s="1">
        <v>56192.52</v>
      </c>
      <c r="D15" s="1">
        <v>54949.83</v>
      </c>
      <c r="E15" s="1">
        <v>48944.26</v>
      </c>
      <c r="F15" s="1">
        <v>47640.84</v>
      </c>
      <c r="G15" s="1">
        <v>50557.14</v>
      </c>
      <c r="H15" s="1">
        <v>39467.97</v>
      </c>
      <c r="I15" s="1">
        <v>39193.230000000003</v>
      </c>
      <c r="J15" s="1">
        <v>39195.870000000003</v>
      </c>
      <c r="K15" s="1">
        <v>48141.36</v>
      </c>
      <c r="L15" s="1">
        <v>48725.97</v>
      </c>
      <c r="M15" s="1">
        <v>51885.599999999999</v>
      </c>
      <c r="N15" s="1">
        <v>28906.63</v>
      </c>
      <c r="O15" s="1">
        <v>29075.93</v>
      </c>
      <c r="P15" s="1">
        <v>28642.21</v>
      </c>
      <c r="Q15" s="1">
        <v>36442.44</v>
      </c>
      <c r="R15" s="1">
        <v>34823.97</v>
      </c>
      <c r="S15" s="1">
        <v>36647.96</v>
      </c>
      <c r="T15" s="1">
        <v>48684.66</v>
      </c>
      <c r="U15" s="1">
        <v>49210.85</v>
      </c>
      <c r="V15" s="1">
        <v>49822.75</v>
      </c>
    </row>
    <row r="16" spans="1:22" x14ac:dyDescent="0.2">
      <c r="B16" s="1">
        <v>56234.8</v>
      </c>
      <c r="C16" s="1">
        <v>58059.78</v>
      </c>
      <c r="D16" s="1">
        <v>59441.79</v>
      </c>
      <c r="E16" s="1">
        <v>57133.06</v>
      </c>
      <c r="F16" s="1">
        <v>60218.57</v>
      </c>
      <c r="G16" s="1">
        <v>62918.22</v>
      </c>
      <c r="H16" s="1">
        <v>49064.5</v>
      </c>
      <c r="I16" s="1">
        <v>49064.26</v>
      </c>
      <c r="J16" s="1">
        <v>51735.199999999997</v>
      </c>
      <c r="K16" s="1">
        <v>63409.93</v>
      </c>
      <c r="L16" s="1">
        <v>61109.55</v>
      </c>
      <c r="M16" s="1">
        <v>68533.119999999995</v>
      </c>
      <c r="N16" s="1">
        <v>28898.36</v>
      </c>
      <c r="O16" s="1">
        <v>29672.54</v>
      </c>
      <c r="P16" s="1">
        <v>29345.73</v>
      </c>
      <c r="Q16" s="1">
        <v>46101.24</v>
      </c>
      <c r="R16" s="1">
        <v>46453.54</v>
      </c>
      <c r="S16" s="1">
        <v>46559.9</v>
      </c>
      <c r="T16" s="1">
        <v>65429.38</v>
      </c>
      <c r="U16" s="1">
        <v>64628.7</v>
      </c>
      <c r="V16" s="1">
        <v>63257.59</v>
      </c>
    </row>
    <row r="17" spans="1:54" x14ac:dyDescent="0.2">
      <c r="B17" s="1">
        <v>59152.9</v>
      </c>
      <c r="C17" s="1">
        <v>59057.33</v>
      </c>
      <c r="D17" s="1">
        <v>56586.05</v>
      </c>
      <c r="E17" s="1">
        <v>78398.81</v>
      </c>
      <c r="F17" s="1">
        <v>76363.69</v>
      </c>
      <c r="G17" s="1">
        <v>74665.14</v>
      </c>
      <c r="H17" s="1">
        <v>48185.65</v>
      </c>
      <c r="I17" s="1">
        <v>48223.63</v>
      </c>
      <c r="J17" s="1">
        <v>52147.040000000001</v>
      </c>
      <c r="K17" s="1">
        <v>65654.06</v>
      </c>
      <c r="L17" s="1">
        <v>71147.86</v>
      </c>
      <c r="M17" s="1">
        <v>68865.33</v>
      </c>
      <c r="N17" s="1">
        <v>29033.88</v>
      </c>
      <c r="O17" s="1">
        <v>30068.23</v>
      </c>
      <c r="P17" s="1">
        <v>30247.17</v>
      </c>
      <c r="Q17" s="1">
        <v>41847.35</v>
      </c>
      <c r="R17" s="1">
        <v>45641.66</v>
      </c>
      <c r="S17" s="1">
        <v>48463.92</v>
      </c>
      <c r="T17" s="1">
        <v>62120.14</v>
      </c>
      <c r="U17" s="1">
        <v>64810.400000000001</v>
      </c>
      <c r="V17" s="1">
        <v>64358.84</v>
      </c>
    </row>
    <row r="18" spans="1:54" x14ac:dyDescent="0.2">
      <c r="B18" s="1">
        <v>56915.41</v>
      </c>
      <c r="C18" s="1">
        <v>57122.19</v>
      </c>
      <c r="D18" s="1">
        <v>54501.87</v>
      </c>
      <c r="E18" s="1">
        <v>55107.26</v>
      </c>
      <c r="F18" s="1">
        <v>55210.74</v>
      </c>
      <c r="G18" s="1">
        <v>55154.85</v>
      </c>
      <c r="H18" s="1">
        <v>51930.85</v>
      </c>
      <c r="I18" s="1">
        <v>49887</v>
      </c>
      <c r="J18" s="1">
        <v>49401.87</v>
      </c>
      <c r="K18" s="1">
        <v>74497.64</v>
      </c>
      <c r="L18" s="1">
        <v>66761.100000000006</v>
      </c>
      <c r="M18" s="1">
        <v>64412.87</v>
      </c>
      <c r="N18" s="1">
        <v>30763.65</v>
      </c>
      <c r="O18" s="1">
        <v>30490.99</v>
      </c>
      <c r="P18" s="1">
        <v>28024.12</v>
      </c>
      <c r="Q18" s="1">
        <v>47524.61</v>
      </c>
      <c r="R18" s="1">
        <v>49445.05</v>
      </c>
      <c r="S18" s="1">
        <v>48615.58</v>
      </c>
      <c r="T18" s="1">
        <v>57780.54</v>
      </c>
      <c r="U18" s="1">
        <v>57107.65</v>
      </c>
      <c r="V18" s="1">
        <v>57649.68</v>
      </c>
    </row>
    <row r="19" spans="1:54" x14ac:dyDescent="0.2">
      <c r="B19" s="1">
        <v>58923.61</v>
      </c>
      <c r="C19" s="1">
        <v>61865.2</v>
      </c>
      <c r="D19" s="1">
        <v>57885.7</v>
      </c>
      <c r="E19" s="1">
        <v>77699.38</v>
      </c>
      <c r="F19" s="1">
        <v>77136.47</v>
      </c>
      <c r="G19" s="1">
        <v>73194.19</v>
      </c>
      <c r="H19" s="1">
        <v>49850.47</v>
      </c>
      <c r="I19" s="1">
        <v>44374.18</v>
      </c>
      <c r="J19" s="1">
        <v>47038.55</v>
      </c>
      <c r="K19" s="1">
        <v>71059.89</v>
      </c>
      <c r="L19" s="1">
        <v>79207.62</v>
      </c>
      <c r="M19" s="1">
        <v>78002.83</v>
      </c>
      <c r="N19" s="1">
        <v>27687.8</v>
      </c>
      <c r="O19" s="1">
        <v>27680.240000000002</v>
      </c>
      <c r="P19" s="1">
        <v>26779.81</v>
      </c>
      <c r="Q19" s="1">
        <v>46999.31</v>
      </c>
      <c r="R19" s="1">
        <v>46584.07</v>
      </c>
      <c r="S19" s="1">
        <v>45342.59</v>
      </c>
      <c r="T19" s="1">
        <v>63471.85</v>
      </c>
      <c r="U19" s="1">
        <v>64282.41</v>
      </c>
      <c r="V19" s="1">
        <v>65863.320000000007</v>
      </c>
    </row>
    <row r="20" spans="1:54" x14ac:dyDescent="0.2">
      <c r="B20" s="1">
        <v>57822.04</v>
      </c>
      <c r="C20" s="1">
        <v>59933.04</v>
      </c>
      <c r="D20" s="1">
        <v>58679.9</v>
      </c>
      <c r="E20" s="1">
        <v>56271.54</v>
      </c>
      <c r="F20" s="1">
        <v>55313.01</v>
      </c>
      <c r="G20" s="1">
        <v>56208.73</v>
      </c>
      <c r="H20" s="1">
        <v>49544.72</v>
      </c>
      <c r="I20" s="1">
        <v>49269.61</v>
      </c>
      <c r="J20" s="1">
        <v>49333.75</v>
      </c>
      <c r="K20" s="1">
        <v>68893.100000000006</v>
      </c>
      <c r="L20" s="1">
        <v>68683.570000000007</v>
      </c>
      <c r="M20" s="1">
        <v>68829.279999999999</v>
      </c>
      <c r="N20" s="1">
        <v>30783.200000000001</v>
      </c>
      <c r="O20" s="1">
        <v>30753.08</v>
      </c>
      <c r="P20" s="1">
        <v>30092.880000000001</v>
      </c>
      <c r="Q20" s="1">
        <v>48266.82</v>
      </c>
      <c r="R20" s="1">
        <v>48718.23</v>
      </c>
      <c r="S20" s="1">
        <v>46262.31</v>
      </c>
      <c r="T20" s="1">
        <v>57792.3</v>
      </c>
      <c r="U20" s="1">
        <v>58732.46</v>
      </c>
      <c r="V20" s="1">
        <v>57633.72</v>
      </c>
    </row>
    <row r="21" spans="1:54" x14ac:dyDescent="0.2">
      <c r="B21" s="1">
        <v>56961.5</v>
      </c>
      <c r="C21" s="1">
        <v>60770.31</v>
      </c>
      <c r="D21" s="1">
        <v>57173.99</v>
      </c>
      <c r="E21" s="1">
        <v>89665.85</v>
      </c>
      <c r="F21" s="1">
        <v>89129.72</v>
      </c>
      <c r="G21" s="1">
        <v>90355.33</v>
      </c>
      <c r="H21" s="1">
        <v>51071.9</v>
      </c>
      <c r="I21" s="1">
        <v>51052.02</v>
      </c>
      <c r="J21" s="1">
        <v>53061.48</v>
      </c>
      <c r="K21" s="1">
        <v>73468.52</v>
      </c>
      <c r="L21" s="1">
        <v>77276.649999999994</v>
      </c>
      <c r="M21" s="1">
        <v>76480.820000000007</v>
      </c>
      <c r="N21" s="1">
        <v>30382.19</v>
      </c>
      <c r="O21" s="1">
        <v>30727.29</v>
      </c>
      <c r="P21" s="1">
        <v>29808.38</v>
      </c>
      <c r="Q21" s="1">
        <v>47874.33</v>
      </c>
      <c r="R21" s="1">
        <v>49737.21</v>
      </c>
      <c r="S21" s="1">
        <v>51868.65</v>
      </c>
      <c r="T21" s="1">
        <v>58554.98</v>
      </c>
      <c r="U21" s="1">
        <v>31058.78</v>
      </c>
      <c r="V21" s="1">
        <v>61612.82</v>
      </c>
    </row>
    <row r="22" spans="1:54" x14ac:dyDescent="0.2">
      <c r="B22" s="1">
        <v>54807.26</v>
      </c>
      <c r="C22" s="1">
        <v>55884.3</v>
      </c>
      <c r="D22" s="1">
        <v>53332.65</v>
      </c>
      <c r="E22" s="1">
        <v>59356.7</v>
      </c>
      <c r="F22" s="1">
        <v>56076.62</v>
      </c>
      <c r="G22" s="1">
        <v>56332.69</v>
      </c>
      <c r="H22" s="1">
        <v>51313.04</v>
      </c>
      <c r="I22" s="1">
        <v>49821.27</v>
      </c>
      <c r="J22" s="1">
        <v>59718.05</v>
      </c>
      <c r="K22" s="1">
        <v>76232.36</v>
      </c>
      <c r="L22" s="1">
        <v>73853.05</v>
      </c>
      <c r="M22" s="1">
        <v>76708.62</v>
      </c>
      <c r="N22" s="1">
        <v>31664.91</v>
      </c>
      <c r="O22" s="1">
        <v>28968.25</v>
      </c>
      <c r="P22" s="1">
        <v>28811.49</v>
      </c>
      <c r="Q22" s="1">
        <v>49364.59</v>
      </c>
      <c r="R22" s="1">
        <v>48934.63</v>
      </c>
      <c r="S22" s="1">
        <v>48623.14</v>
      </c>
      <c r="T22" s="1">
        <v>57918.11</v>
      </c>
      <c r="U22" s="1">
        <v>56264.01</v>
      </c>
      <c r="V22" s="1">
        <v>58460.84</v>
      </c>
    </row>
    <row r="23" spans="1:54" x14ac:dyDescent="0.2">
      <c r="B23" s="1">
        <v>58981.18</v>
      </c>
      <c r="C23" s="1">
        <v>59961.16</v>
      </c>
      <c r="D23" s="1">
        <v>58319.64</v>
      </c>
      <c r="E23" s="1">
        <v>56896.05</v>
      </c>
      <c r="F23" s="1">
        <v>33106.230000000003</v>
      </c>
      <c r="G23" s="1">
        <v>61197.83</v>
      </c>
      <c r="H23" s="1">
        <v>51220.160000000003</v>
      </c>
      <c r="I23" s="1">
        <v>47303.38</v>
      </c>
      <c r="J23" s="1">
        <v>50335.66</v>
      </c>
      <c r="K23" s="1">
        <v>72193.259999999995</v>
      </c>
      <c r="L23" s="1">
        <v>71150.45</v>
      </c>
      <c r="M23" s="1">
        <v>73594.649999999994</v>
      </c>
      <c r="N23" s="1">
        <v>29932.36</v>
      </c>
      <c r="O23" s="1">
        <v>30404.45</v>
      </c>
      <c r="P23" s="1">
        <v>29633.78</v>
      </c>
      <c r="Q23" s="1">
        <v>49892.87</v>
      </c>
      <c r="R23" s="1">
        <v>49587.91</v>
      </c>
      <c r="S23" s="1">
        <v>47657.57</v>
      </c>
      <c r="T23" s="1">
        <v>59479.360000000001</v>
      </c>
      <c r="U23" s="1">
        <v>59360.58</v>
      </c>
      <c r="V23" s="1">
        <v>57475.32</v>
      </c>
    </row>
    <row r="24" spans="1:54" x14ac:dyDescent="0.2">
      <c r="B24" s="1">
        <v>54791.32</v>
      </c>
      <c r="C24" s="1">
        <v>53624.23</v>
      </c>
      <c r="D24" s="1">
        <v>56087.49</v>
      </c>
      <c r="E24" s="1">
        <v>54382.11</v>
      </c>
      <c r="F24" s="1">
        <v>53065.73</v>
      </c>
      <c r="G24" s="1">
        <v>51187.4</v>
      </c>
      <c r="H24" s="1">
        <v>46949.78</v>
      </c>
      <c r="I24" s="1">
        <v>48655.21</v>
      </c>
      <c r="J24" s="1">
        <v>48700.75</v>
      </c>
      <c r="K24" s="1">
        <v>65586.78</v>
      </c>
      <c r="L24" s="1">
        <v>67200.539999999994</v>
      </c>
      <c r="M24" s="1">
        <v>71139.509999999995</v>
      </c>
      <c r="N24" s="1">
        <v>28366.66</v>
      </c>
      <c r="O24" s="1">
        <v>28190.85</v>
      </c>
      <c r="P24" s="1">
        <v>28036.880000000001</v>
      </c>
      <c r="Q24" s="1">
        <v>47391.65</v>
      </c>
      <c r="R24" s="1">
        <v>48847.92</v>
      </c>
      <c r="S24" s="1">
        <v>45547.17</v>
      </c>
      <c r="T24" s="1">
        <v>54499.86</v>
      </c>
      <c r="U24" s="1">
        <v>54300.89</v>
      </c>
      <c r="V24" s="1">
        <v>51160.55</v>
      </c>
    </row>
    <row r="25" spans="1:54" x14ac:dyDescent="0.2">
      <c r="B25" s="1">
        <v>56416.160000000003</v>
      </c>
      <c r="C25" s="1">
        <v>59038.44</v>
      </c>
      <c r="D25" s="1">
        <v>57542.43</v>
      </c>
      <c r="E25" s="1">
        <v>57046.86</v>
      </c>
      <c r="F25" s="1">
        <v>58702.63</v>
      </c>
      <c r="G25" s="1">
        <v>57953.29</v>
      </c>
      <c r="H25" s="1">
        <v>52442.68</v>
      </c>
      <c r="I25" s="1">
        <v>50935.58</v>
      </c>
      <c r="J25" s="1">
        <v>52704.55</v>
      </c>
      <c r="K25" s="1">
        <v>71986.36</v>
      </c>
      <c r="L25" s="1">
        <v>77326.5</v>
      </c>
      <c r="M25" s="1">
        <v>81025.119999999995</v>
      </c>
      <c r="N25" s="1">
        <v>30513.31</v>
      </c>
      <c r="O25" s="1">
        <v>30921.17</v>
      </c>
      <c r="P25" s="1">
        <v>29242.04</v>
      </c>
      <c r="Q25" s="1">
        <v>48119.83</v>
      </c>
      <c r="R25" s="1">
        <v>47386.65</v>
      </c>
      <c r="S25" s="1">
        <v>50449.120000000003</v>
      </c>
      <c r="T25" s="1">
        <v>57708.44</v>
      </c>
      <c r="U25" s="1">
        <v>57945.05</v>
      </c>
      <c r="V25" s="1">
        <v>54316.39</v>
      </c>
    </row>
    <row r="26" spans="1:54" x14ac:dyDescent="0.2">
      <c r="B26" s="1">
        <v>57385.52</v>
      </c>
      <c r="C26" s="1">
        <v>56418.02</v>
      </c>
      <c r="D26" s="1">
        <v>55501.760000000002</v>
      </c>
      <c r="E26" s="1">
        <v>58051.63</v>
      </c>
      <c r="F26" s="1">
        <v>57572.68</v>
      </c>
      <c r="G26" s="1">
        <v>56669.46</v>
      </c>
      <c r="H26" s="1">
        <v>50746.99</v>
      </c>
      <c r="I26" s="1">
        <v>50712.98</v>
      </c>
      <c r="J26" s="1">
        <v>51713.88</v>
      </c>
      <c r="K26" s="1">
        <v>79378.19</v>
      </c>
      <c r="L26" s="1">
        <v>73842.350000000006</v>
      </c>
      <c r="M26" s="1">
        <v>72941.259999999995</v>
      </c>
      <c r="N26" s="1">
        <v>31161.41</v>
      </c>
      <c r="O26" s="1">
        <v>28045.16</v>
      </c>
      <c r="P26" s="1">
        <v>28336.26</v>
      </c>
      <c r="Q26" s="1">
        <v>49318.36</v>
      </c>
      <c r="R26" s="1">
        <v>47777.71</v>
      </c>
      <c r="S26" s="1">
        <v>48992.97</v>
      </c>
      <c r="T26" s="1">
        <v>55443.93</v>
      </c>
      <c r="U26" s="1">
        <v>54174.18</v>
      </c>
      <c r="V26" s="1">
        <v>57513.05</v>
      </c>
    </row>
    <row r="27" spans="1:54" x14ac:dyDescent="0.2">
      <c r="B27" s="1">
        <v>57038.36</v>
      </c>
      <c r="C27" s="1">
        <v>59142.64</v>
      </c>
      <c r="D27" s="1">
        <v>55980.06</v>
      </c>
      <c r="E27" s="1">
        <v>56594.6</v>
      </c>
      <c r="F27" s="1">
        <v>57322.81</v>
      </c>
      <c r="G27" s="1">
        <v>56658.720000000001</v>
      </c>
      <c r="H27" s="1">
        <v>49397.94</v>
      </c>
      <c r="I27" s="1">
        <v>45223.5</v>
      </c>
      <c r="J27" s="1">
        <v>49557.09</v>
      </c>
      <c r="K27" s="1">
        <v>67123.679999999993</v>
      </c>
      <c r="L27" s="1">
        <v>67993.42</v>
      </c>
      <c r="M27" s="1">
        <v>69490.179999999993</v>
      </c>
      <c r="N27" s="1">
        <v>29631.9</v>
      </c>
      <c r="O27" s="1">
        <v>30386.97</v>
      </c>
      <c r="P27" s="1">
        <v>30051.71</v>
      </c>
      <c r="Q27" s="1">
        <v>47462.44</v>
      </c>
      <c r="R27" s="1">
        <v>47861.96</v>
      </c>
      <c r="S27" s="1">
        <v>46713.19</v>
      </c>
      <c r="T27" s="1">
        <v>56341.58</v>
      </c>
      <c r="U27" s="1">
        <v>55989.22</v>
      </c>
      <c r="V27" s="1">
        <v>57034.39</v>
      </c>
    </row>
    <row r="28" spans="1:54" x14ac:dyDescent="0.2">
      <c r="B28" s="1">
        <v>59843.02</v>
      </c>
      <c r="C28" s="1">
        <v>60256.25</v>
      </c>
      <c r="D28" s="1">
        <v>59635.21</v>
      </c>
      <c r="E28" s="1">
        <v>56328.77</v>
      </c>
      <c r="F28" s="1">
        <v>55755.85</v>
      </c>
      <c r="G28" s="1">
        <v>55412.12</v>
      </c>
      <c r="H28" s="1">
        <v>49284.22</v>
      </c>
      <c r="I28" s="1">
        <v>51021.08</v>
      </c>
      <c r="J28" s="1">
        <v>52529.45</v>
      </c>
      <c r="K28" s="1">
        <v>70900.259999999995</v>
      </c>
      <c r="L28" s="1">
        <v>69768.62</v>
      </c>
      <c r="M28" s="1">
        <v>72853.59</v>
      </c>
      <c r="N28" s="1">
        <v>29958.31</v>
      </c>
      <c r="O28" s="1">
        <v>30321.86</v>
      </c>
      <c r="P28" s="1">
        <v>30101.63</v>
      </c>
      <c r="Q28" s="1">
        <v>48237.43</v>
      </c>
      <c r="R28" s="1">
        <v>50385.07</v>
      </c>
      <c r="S28" s="1">
        <v>47474.38</v>
      </c>
      <c r="T28" s="1">
        <v>57250</v>
      </c>
      <c r="U28" s="1">
        <v>58916.89</v>
      </c>
      <c r="V28" s="1">
        <v>57418.82</v>
      </c>
    </row>
    <row r="29" spans="1:54" x14ac:dyDescent="0.2">
      <c r="B29" s="1">
        <v>57209.54</v>
      </c>
      <c r="C29" s="1">
        <v>59197.02</v>
      </c>
      <c r="D29" s="1">
        <v>56808.83</v>
      </c>
      <c r="E29" s="1">
        <v>56328.77</v>
      </c>
      <c r="F29" s="1">
        <v>55755.85</v>
      </c>
      <c r="G29" s="1">
        <v>55412.12</v>
      </c>
      <c r="H29" s="1">
        <v>49667.42</v>
      </c>
      <c r="I29" s="1">
        <v>48825.599999999999</v>
      </c>
      <c r="J29" s="1">
        <v>51111.68</v>
      </c>
      <c r="K29" s="1">
        <v>73060.28</v>
      </c>
      <c r="L29" s="1">
        <v>77387.679999999993</v>
      </c>
      <c r="M29" s="1">
        <v>76656.259999999995</v>
      </c>
      <c r="N29" s="1">
        <v>31089.67</v>
      </c>
      <c r="O29" s="1">
        <v>31467.23</v>
      </c>
      <c r="P29" s="1">
        <v>30189.98</v>
      </c>
      <c r="Q29" s="1">
        <v>47904.13</v>
      </c>
      <c r="R29" s="1">
        <v>48309.21</v>
      </c>
      <c r="S29" s="1">
        <v>49801.99</v>
      </c>
      <c r="T29" s="1">
        <v>56820.38</v>
      </c>
      <c r="U29" s="1">
        <v>54944.639999999999</v>
      </c>
      <c r="V29" s="1">
        <v>55167.88</v>
      </c>
    </row>
    <row r="30" spans="1:54" ht="17" thickBot="1" x14ac:dyDescent="0.25">
      <c r="Y30" s="25" t="s">
        <v>17</v>
      </c>
      <c r="Z30" s="25"/>
      <c r="AA30" s="25"/>
      <c r="AB30" s="25"/>
      <c r="AC30" s="25"/>
      <c r="AD30" s="25" t="s">
        <v>19</v>
      </c>
      <c r="AE30" s="25"/>
      <c r="AF30" s="25"/>
      <c r="AG30" s="25"/>
      <c r="AH30" s="25"/>
      <c r="AI30" s="25" t="s">
        <v>20</v>
      </c>
      <c r="AJ30" s="25"/>
      <c r="AK30" s="25"/>
      <c r="AL30" s="25"/>
      <c r="AM30" s="25"/>
      <c r="AN30" s="25" t="s">
        <v>21</v>
      </c>
      <c r="AO30" s="25"/>
      <c r="AP30" s="25"/>
      <c r="AQ30" s="25"/>
      <c r="AR30" s="25"/>
      <c r="AS30" s="25" t="s">
        <v>22</v>
      </c>
      <c r="AT30" s="25"/>
      <c r="AU30" s="25"/>
      <c r="AV30" s="25"/>
      <c r="AW30" s="25"/>
      <c r="AX30" s="25" t="s">
        <v>23</v>
      </c>
      <c r="AY30" s="25"/>
      <c r="AZ30" s="25"/>
      <c r="BA30" s="25"/>
      <c r="BB30" s="25"/>
    </row>
    <row r="31" spans="1:54" ht="19" thickBot="1" x14ac:dyDescent="0.3">
      <c r="B31" s="26" t="s">
        <v>2</v>
      </c>
      <c r="C31" s="26"/>
      <c r="D31" s="26"/>
      <c r="E31" s="26" t="s">
        <v>3</v>
      </c>
      <c r="F31" s="26"/>
      <c r="G31" s="26"/>
      <c r="H31" s="26" t="s">
        <v>4</v>
      </c>
      <c r="I31" s="26"/>
      <c r="J31" s="26"/>
      <c r="K31" s="26" t="s">
        <v>5</v>
      </c>
      <c r="L31" s="26"/>
      <c r="M31" s="26"/>
      <c r="N31" s="26" t="s">
        <v>6</v>
      </c>
      <c r="O31" s="26"/>
      <c r="P31" s="26"/>
      <c r="Q31" s="26" t="s">
        <v>7</v>
      </c>
      <c r="R31" s="26"/>
      <c r="S31" s="26"/>
      <c r="T31" s="26" t="s">
        <v>8</v>
      </c>
      <c r="U31" s="26"/>
      <c r="V31" s="26"/>
      <c r="Y31" s="15">
        <v>1</v>
      </c>
      <c r="Z31" s="16">
        <v>2</v>
      </c>
      <c r="AA31" s="16">
        <v>3</v>
      </c>
      <c r="AB31" s="16" t="s">
        <v>18</v>
      </c>
      <c r="AC31" s="17" t="s">
        <v>11</v>
      </c>
      <c r="AD31" s="18">
        <v>1</v>
      </c>
      <c r="AE31" s="19">
        <v>2</v>
      </c>
      <c r="AF31" s="19">
        <v>3</v>
      </c>
      <c r="AG31" s="19" t="s">
        <v>18</v>
      </c>
      <c r="AH31" s="20" t="s">
        <v>11</v>
      </c>
      <c r="AI31" s="18">
        <v>1</v>
      </c>
      <c r="AJ31" s="19">
        <v>2</v>
      </c>
      <c r="AK31" s="19">
        <v>3</v>
      </c>
      <c r="AL31" s="19" t="s">
        <v>18</v>
      </c>
      <c r="AM31" s="20" t="s">
        <v>11</v>
      </c>
      <c r="AN31" s="18">
        <v>1</v>
      </c>
      <c r="AO31" s="19">
        <v>2</v>
      </c>
      <c r="AP31" s="19">
        <v>3</v>
      </c>
      <c r="AQ31" s="19" t="s">
        <v>18</v>
      </c>
      <c r="AR31" s="20" t="s">
        <v>11</v>
      </c>
      <c r="AS31" s="18">
        <v>1</v>
      </c>
      <c r="AT31" s="19">
        <v>2</v>
      </c>
      <c r="AU31" s="19">
        <v>3</v>
      </c>
      <c r="AV31" s="19" t="s">
        <v>18</v>
      </c>
      <c r="AW31" s="20" t="s">
        <v>11</v>
      </c>
      <c r="AX31" s="18">
        <v>1</v>
      </c>
      <c r="AY31" s="19">
        <v>2</v>
      </c>
      <c r="AZ31" s="19">
        <v>3</v>
      </c>
      <c r="BA31" s="19" t="s">
        <v>18</v>
      </c>
      <c r="BB31" s="20" t="s">
        <v>11</v>
      </c>
    </row>
    <row r="32" spans="1:54" x14ac:dyDescent="0.2">
      <c r="A32" s="21" t="s">
        <v>53</v>
      </c>
      <c r="B32">
        <f>B3/$B$2</f>
        <v>1.0563786281924588</v>
      </c>
      <c r="C32">
        <f>C3/$C$2</f>
        <v>1.0000014025911821</v>
      </c>
      <c r="D32">
        <f>D3/$D$2</f>
        <v>1.0300051532137102</v>
      </c>
      <c r="E32">
        <f>E3/$E$2</f>
        <v>1.0207730585501582</v>
      </c>
      <c r="F32">
        <f>F3/$F$2</f>
        <v>0.98309640513249519</v>
      </c>
      <c r="G32">
        <f>G3/$G$2</f>
        <v>0.99642126579989199</v>
      </c>
      <c r="H32">
        <f>H3/$H$2</f>
        <v>0.94798372683126986</v>
      </c>
      <c r="I32">
        <f>I3/$I$2</f>
        <v>0.9157468621308662</v>
      </c>
      <c r="J32">
        <f>J3/$J$2</f>
        <v>0.89868163698260872</v>
      </c>
      <c r="K32">
        <f>K3/$K$2</f>
        <v>1.1080371733030867</v>
      </c>
      <c r="L32">
        <f>L3/$L$2</f>
        <v>0.88648262527587163</v>
      </c>
      <c r="M32">
        <f>M3/$M$2</f>
        <v>1.1027422650599099</v>
      </c>
      <c r="N32">
        <f>N3/$N$2</f>
        <v>0.9997270814128939</v>
      </c>
      <c r="O32">
        <f>O3/$O$2</f>
        <v>1.0121796208146578</v>
      </c>
      <c r="P32">
        <f>P3/$P$2</f>
        <v>1.0131328884623254</v>
      </c>
      <c r="Q32">
        <f>Q3/$Q$2</f>
        <v>1.0015317293885975</v>
      </c>
      <c r="R32">
        <f>R3/$R$2</f>
        <v>0.83203855373031532</v>
      </c>
      <c r="S32">
        <f>S3/$S$2</f>
        <v>0.94730407330443434</v>
      </c>
      <c r="T32">
        <f>T3/$T$2</f>
        <v>0.83406777959146361</v>
      </c>
      <c r="U32">
        <f>U3/$U$2</f>
        <v>1.0130166203417243</v>
      </c>
      <c r="V32">
        <f>V3/$V$2</f>
        <v>1.0000114784660847</v>
      </c>
      <c r="X32" s="21" t="s">
        <v>53</v>
      </c>
      <c r="Y32" s="12">
        <f t="shared" ref="Y32:Y58" si="0">E32/B32</f>
        <v>0.96629468952507658</v>
      </c>
      <c r="Z32" s="12">
        <f t="shared" ref="Z32:Z58" si="1">F32/C32</f>
        <v>0.98309502625208023</v>
      </c>
      <c r="AA32" s="12">
        <f t="shared" ref="AA32:AA58" si="2">G32/D32</f>
        <v>0.96739444719375101</v>
      </c>
      <c r="AB32" s="13">
        <f>STDEV(Y32:AA32)</f>
        <v>9.3983062644053227E-3</v>
      </c>
      <c r="AC32" s="14">
        <f>AB32/SQRT(3)</f>
        <v>5.4261146516809593E-3</v>
      </c>
      <c r="AD32" s="11">
        <f>H32/B32</f>
        <v>0.89739010382417472</v>
      </c>
      <c r="AE32" s="11">
        <f t="shared" ref="AE32:AF32" si="3">I32/C32</f>
        <v>0.91574557771419385</v>
      </c>
      <c r="AF32" s="11">
        <f t="shared" si="3"/>
        <v>0.87250207843974359</v>
      </c>
      <c r="AG32" s="13">
        <f>STDEV(AD32:AF32)</f>
        <v>2.1703830148780353E-2</v>
      </c>
      <c r="AH32" s="14">
        <f>AG32/SQRT(3)</f>
        <v>1.2530712178844253E-2</v>
      </c>
      <c r="AI32">
        <f>K32/B32</f>
        <v>1.0489015431891304</v>
      </c>
      <c r="AJ32">
        <f t="shared" ref="AJ32:AK32" si="4">L32/C32</f>
        <v>0.88648138190490233</v>
      </c>
      <c r="AK32">
        <f t="shared" si="4"/>
        <v>1.0706182018791395</v>
      </c>
      <c r="AL32" s="13">
        <f>STDEV(AI32:AK32)</f>
        <v>0.10062992474613572</v>
      </c>
      <c r="AM32" s="14">
        <f>AL32/SQRT(3)</f>
        <v>5.8098714140713242E-2</v>
      </c>
      <c r="AN32">
        <f>N32/B32</f>
        <v>0.94637193022685451</v>
      </c>
      <c r="AO32">
        <f t="shared" ref="AO32:AP32" si="5">O32/C32</f>
        <v>1.0121782011424383</v>
      </c>
      <c r="AP32">
        <f t="shared" si="5"/>
        <v>0.98361924239044651</v>
      </c>
      <c r="AQ32" s="13">
        <f>STDEV(AN32:AP32)</f>
        <v>3.2998590071459229E-2</v>
      </c>
      <c r="AR32" s="14">
        <f>AQ32/SQRT(3)</f>
        <v>1.90517448606351E-2</v>
      </c>
      <c r="AS32">
        <f>Q32/B32</f>
        <v>0.94808026465121853</v>
      </c>
      <c r="AT32">
        <f t="shared" ref="AT32:AU32" si="6">R32/C32</f>
        <v>0.83203738672201355</v>
      </c>
      <c r="AU32">
        <f t="shared" si="6"/>
        <v>0.9197080911185338</v>
      </c>
      <c r="AV32" s="13">
        <f>STDEV(AS32:AU32)</f>
        <v>6.0493914512733123E-2</v>
      </c>
      <c r="AW32" s="14">
        <f>AV32/SQRT(3)</f>
        <v>3.4926177828260678E-2</v>
      </c>
      <c r="AX32">
        <f>T32/B32</f>
        <v>0.78955381842456873</v>
      </c>
      <c r="AY32">
        <f>U32/C32</f>
        <v>1.0130151994955383</v>
      </c>
      <c r="AZ32">
        <f>V32/D32</f>
        <v>0.97088007311998148</v>
      </c>
      <c r="BA32" s="13">
        <f>STDEV(AX32:AZ32)</f>
        <v>0.11873609978063035</v>
      </c>
      <c r="BB32" s="14">
        <f>BA32/SQRT(3)</f>
        <v>6.8552319170873205E-2</v>
      </c>
    </row>
    <row r="33" spans="1:54" x14ac:dyDescent="0.2">
      <c r="A33" s="21" t="s">
        <v>54</v>
      </c>
      <c r="B33">
        <f t="shared" ref="B33:B57" si="7">B4/$B$2</f>
        <v>1.0701762597963274</v>
      </c>
      <c r="C33">
        <f t="shared" ref="C33:C58" si="8">C4/$C$2</f>
        <v>1.0618391932716298</v>
      </c>
      <c r="D33">
        <f t="shared" ref="D33:D58" si="9">D4/$D$2</f>
        <v>1.1316486076433703</v>
      </c>
      <c r="E33">
        <f t="shared" ref="E33:E58" si="10">E4/$E$2</f>
        <v>1.9895866864968546</v>
      </c>
      <c r="F33">
        <f t="shared" ref="F33:F58" si="11">F4/$F$2</f>
        <v>1.8898517881385997</v>
      </c>
      <c r="G33">
        <f t="shared" ref="G33:G58" si="12">G4/$G$2</f>
        <v>1.9042319195372905</v>
      </c>
      <c r="H33">
        <f t="shared" ref="H33:H58" si="13">H4/$H$2</f>
        <v>0.94066972757594225</v>
      </c>
      <c r="I33">
        <f t="shared" ref="I33:I58" si="14">I4/$I$2</f>
        <v>1.0763380906609465</v>
      </c>
      <c r="J33">
        <f t="shared" ref="J33:J58" si="15">J4/$J$2</f>
        <v>0.85674366894918674</v>
      </c>
      <c r="K33">
        <f t="shared" ref="K33:K58" si="16">K4/$K$2</f>
        <v>1.0482625831846755</v>
      </c>
      <c r="L33">
        <f t="shared" ref="L33:L58" si="17">L4/$L$2</f>
        <v>0.98235409335264934</v>
      </c>
      <c r="M33">
        <f t="shared" ref="M33:M58" si="18">M4/$M$2</f>
        <v>1.1270217837823828</v>
      </c>
      <c r="N33">
        <f t="shared" ref="N33:N58" si="19">N4/$N$2</f>
        <v>1.082771445608534</v>
      </c>
      <c r="O33">
        <f t="shared" ref="O33:O58" si="20">O4/$O$2</f>
        <v>1.0984782350624833</v>
      </c>
      <c r="P33">
        <f t="shared" ref="P33:P58" si="21">P4/$P$2</f>
        <v>1.0924911925393428</v>
      </c>
      <c r="Q33">
        <f t="shared" ref="Q33:Q58" si="22">Q4/$Q$2</f>
        <v>1.0570208855159007</v>
      </c>
      <c r="R33">
        <f t="shared" ref="R33:R58" si="23">R4/$R$2</f>
        <v>0.79692586163172274</v>
      </c>
      <c r="S33">
        <f t="shared" ref="S33:S58" si="24">S4/$S$2</f>
        <v>1.0047670386629022</v>
      </c>
      <c r="T33">
        <f t="shared" ref="T33:T58" si="25">T4/$T$2</f>
        <v>1.0056802722378517</v>
      </c>
      <c r="U33">
        <f t="shared" ref="U33:U58" si="26">U4/$U$2</f>
        <v>0.80979888573147785</v>
      </c>
      <c r="V33">
        <f t="shared" ref="V33:V58" si="27">V4/$V$2</f>
        <v>0.93661757987603678</v>
      </c>
      <c r="X33" s="21" t="s">
        <v>54</v>
      </c>
      <c r="Y33" s="12">
        <f t="shared" si="0"/>
        <v>1.8591205591455622</v>
      </c>
      <c r="Z33" s="12">
        <f t="shared" si="1"/>
        <v>1.7797909515053618</v>
      </c>
      <c r="AA33" s="12">
        <f t="shared" si="2"/>
        <v>1.6827060155208475</v>
      </c>
      <c r="AB33" s="13">
        <f t="shared" ref="AB33:AB58" si="28">STDEV(Y33:AA33)</f>
        <v>8.8356062464875346E-2</v>
      </c>
      <c r="AC33" s="14">
        <f t="shared" ref="AC33:AC57" si="29">AB33/SQRT(3)</f>
        <v>5.1012396448631175E-2</v>
      </c>
      <c r="AD33" s="11">
        <f t="shared" ref="AD33:AD58" si="30">H33/B33</f>
        <v>0.87898579226095674</v>
      </c>
      <c r="AE33" s="11">
        <f t="shared" ref="AE33:AE58" si="31">I33/C33</f>
        <v>1.0136545133021924</v>
      </c>
      <c r="AF33" s="11">
        <f t="shared" ref="AF33:AF58" si="32">J33/D33</f>
        <v>0.75707570633019539</v>
      </c>
      <c r="AG33" s="13">
        <f t="shared" ref="AG33:AG58" si="33">STDEV(AD33:AF33)</f>
        <v>0.12834226224286588</v>
      </c>
      <c r="AH33" s="14">
        <f t="shared" ref="AH33:AH58" si="34">AG33/SQRT(3)</f>
        <v>7.4098439654324166E-2</v>
      </c>
      <c r="AI33">
        <f t="shared" ref="AI33:AI57" si="35">K33/B33</f>
        <v>0.97952330150192046</v>
      </c>
      <c r="AJ33">
        <f t="shared" ref="AJ33:AJ58" si="36">L33/C33</f>
        <v>0.92514393853359367</v>
      </c>
      <c r="AK33">
        <f t="shared" ref="AK33:AK58" si="37">M33/D33</f>
        <v>0.99591143060687126</v>
      </c>
      <c r="AL33" s="13">
        <f t="shared" ref="AL33:AL58" si="38">STDEV(AI33:AK33)</f>
        <v>3.7044396397527692E-2</v>
      </c>
      <c r="AM33" s="14">
        <f t="shared" ref="AM33:AM58" si="39">AL33/SQRT(3)</f>
        <v>2.1387592232079818E-2</v>
      </c>
      <c r="AN33">
        <f t="shared" ref="AN33:AN58" si="40">N33/B33</f>
        <v>1.0117692629573036</v>
      </c>
      <c r="AO33">
        <f t="shared" ref="AO33:AO58" si="41">O33/C33</f>
        <v>1.0345052640955597</v>
      </c>
      <c r="AP33">
        <f t="shared" ref="AP33:AP58" si="42">P33/D33</f>
        <v>0.96539790281227689</v>
      </c>
      <c r="AQ33" s="13">
        <f t="shared" ref="AQ33:AQ58" si="43">STDEV(AN33:AP33)</f>
        <v>3.5220865437494864E-2</v>
      </c>
      <c r="AR33" s="14">
        <f t="shared" ref="AR33:AR58" si="44">AQ33/SQRT(3)</f>
        <v>2.0334776141429246E-2</v>
      </c>
      <c r="AS33">
        <f t="shared" ref="AS33:AS58" si="45">Q33/B33</f>
        <v>0.98770728264619667</v>
      </c>
      <c r="AT33">
        <f t="shared" ref="AT33:AT58" si="46">R33/C33</f>
        <v>0.75051464165333426</v>
      </c>
      <c r="AU33">
        <f t="shared" ref="AU33:AU58" si="47">S33/D33</f>
        <v>0.88787900402696929</v>
      </c>
      <c r="AV33" s="13">
        <f t="shared" ref="AV33:AV58" si="48">STDEV(AS33:AU33)</f>
        <v>0.11909030341409174</v>
      </c>
      <c r="AW33" s="14">
        <f t="shared" ref="AW33:AW58" si="49">AV33/SQRT(3)</f>
        <v>6.875681873400008E-2</v>
      </c>
      <c r="AX33">
        <f t="shared" ref="AX33:AX58" si="50">T33/B33</f>
        <v>0.93973330377301556</v>
      </c>
      <c r="AY33">
        <f t="shared" ref="AY33:AY58" si="51">U33/C33</f>
        <v>0.76263796897193892</v>
      </c>
      <c r="AZ33">
        <f t="shared" ref="AZ33:AZ58" si="52">V33/D33</f>
        <v>0.82765760815675748</v>
      </c>
      <c r="BA33" s="13">
        <f t="shared" ref="BA33:BA58" si="53">STDEV(AX33:AZ33)</f>
        <v>8.958354818817417E-2</v>
      </c>
      <c r="BB33" s="14">
        <f t="shared" ref="BB33:BB58" si="54">BA33/SQRT(3)</f>
        <v>5.1721085661404174E-2</v>
      </c>
    </row>
    <row r="34" spans="1:54" x14ac:dyDescent="0.2">
      <c r="A34" s="21" t="s">
        <v>55</v>
      </c>
      <c r="B34">
        <f t="shared" si="7"/>
        <v>1.051949723089513</v>
      </c>
      <c r="C34">
        <f t="shared" si="8"/>
        <v>1.0106339203703401</v>
      </c>
      <c r="D34">
        <f t="shared" si="9"/>
        <v>1.0188660484488394</v>
      </c>
      <c r="E34">
        <f t="shared" si="10"/>
        <v>1.008566023368664</v>
      </c>
      <c r="F34">
        <f t="shared" si="11"/>
        <v>0.99018003139405031</v>
      </c>
      <c r="G34">
        <f t="shared" si="12"/>
        <v>1.0135723568256501</v>
      </c>
      <c r="H34">
        <f t="shared" si="13"/>
        <v>0.9759157964139048</v>
      </c>
      <c r="I34">
        <f t="shared" si="14"/>
        <v>0.95482394137191218</v>
      </c>
      <c r="J34">
        <f t="shared" si="15"/>
        <v>0.83103672286674746</v>
      </c>
      <c r="K34">
        <f t="shared" si="16"/>
        <v>1.1940422491987392</v>
      </c>
      <c r="L34">
        <f t="shared" si="17"/>
        <v>1.0682088466209427</v>
      </c>
      <c r="M34">
        <f t="shared" si="18"/>
        <v>1.0711521423233348</v>
      </c>
      <c r="N34">
        <f t="shared" si="19"/>
        <v>1.0567748840984412</v>
      </c>
      <c r="O34">
        <f t="shared" si="20"/>
        <v>1.0593298675051828</v>
      </c>
      <c r="P34">
        <f t="shared" si="21"/>
        <v>1.0321157216004568</v>
      </c>
      <c r="Q34">
        <f t="shared" si="22"/>
        <v>0.73576323651113917</v>
      </c>
      <c r="R34">
        <f t="shared" si="23"/>
        <v>0.92674162246013592</v>
      </c>
      <c r="S34">
        <f t="shared" si="24"/>
        <v>0.74712126827224534</v>
      </c>
      <c r="T34">
        <f t="shared" si="25"/>
        <v>0.73807167782925165</v>
      </c>
      <c r="U34">
        <f t="shared" si="26"/>
        <v>1.0646940914299781</v>
      </c>
      <c r="V34">
        <f t="shared" si="27"/>
        <v>0.97779355081339536</v>
      </c>
      <c r="X34" s="21" t="s">
        <v>55</v>
      </c>
      <c r="Y34" s="12">
        <f t="shared" si="0"/>
        <v>0.95875877072011229</v>
      </c>
      <c r="Z34" s="12">
        <f t="shared" si="1"/>
        <v>0.97976132745594513</v>
      </c>
      <c r="AA34" s="12">
        <f t="shared" si="2"/>
        <v>0.99480433013618552</v>
      </c>
      <c r="AB34" s="13">
        <f t="shared" si="28"/>
        <v>1.8104703222723017E-2</v>
      </c>
      <c r="AC34" s="14">
        <f t="shared" si="29"/>
        <v>1.0452755279237419E-2</v>
      </c>
      <c r="AD34" s="11">
        <f t="shared" si="30"/>
        <v>0.92772094995918519</v>
      </c>
      <c r="AE34" s="11">
        <f t="shared" si="31"/>
        <v>0.94477725527164502</v>
      </c>
      <c r="AF34" s="11">
        <f t="shared" si="32"/>
        <v>0.81564865580902368</v>
      </c>
      <c r="AG34" s="13">
        <f t="shared" si="33"/>
        <v>7.0149022167300221E-2</v>
      </c>
      <c r="AH34" s="14">
        <f t="shared" si="34"/>
        <v>4.0500556831679808E-2</v>
      </c>
      <c r="AI34">
        <f t="shared" si="35"/>
        <v>1.1350753966567044</v>
      </c>
      <c r="AJ34">
        <f t="shared" si="36"/>
        <v>1.0569691211526966</v>
      </c>
      <c r="AK34">
        <f t="shared" si="37"/>
        <v>1.0513179273704307</v>
      </c>
      <c r="AL34" s="13">
        <f t="shared" si="38"/>
        <v>4.6811394491643767E-2</v>
      </c>
      <c r="AM34" s="14">
        <f t="shared" si="39"/>
        <v>2.7026571210892296E-2</v>
      </c>
      <c r="AN34">
        <f t="shared" si="40"/>
        <v>1.0045868741661503</v>
      </c>
      <c r="AO34">
        <f t="shared" si="41"/>
        <v>1.0481835669210453</v>
      </c>
      <c r="AP34">
        <f t="shared" si="42"/>
        <v>1.0130043327793572</v>
      </c>
      <c r="AQ34" s="13">
        <f t="shared" si="43"/>
        <v>2.3126837741267454E-2</v>
      </c>
      <c r="AR34" s="14">
        <f t="shared" si="44"/>
        <v>1.3352285995425562E-2</v>
      </c>
      <c r="AS34">
        <f t="shared" si="45"/>
        <v>0.69942813840023355</v>
      </c>
      <c r="AT34">
        <f t="shared" si="46"/>
        <v>0.9169904193602938</v>
      </c>
      <c r="AU34">
        <f t="shared" si="47"/>
        <v>0.73328703945890761</v>
      </c>
      <c r="AV34" s="13">
        <f t="shared" si="48"/>
        <v>0.11706600920323951</v>
      </c>
      <c r="AW34" s="14">
        <f t="shared" si="49"/>
        <v>6.7588091926445534E-2</v>
      </c>
      <c r="AX34">
        <f t="shared" si="50"/>
        <v>0.7016225791300934</v>
      </c>
      <c r="AY34">
        <f t="shared" si="51"/>
        <v>1.0534913483210895</v>
      </c>
      <c r="AZ34">
        <f t="shared" si="52"/>
        <v>0.9596880299446876</v>
      </c>
      <c r="BA34" s="13">
        <f t="shared" si="53"/>
        <v>0.18221254538521328</v>
      </c>
      <c r="BB34" s="14">
        <f t="shared" si="54"/>
        <v>0.1052004621278798</v>
      </c>
    </row>
    <row r="35" spans="1:54" x14ac:dyDescent="0.2">
      <c r="A35" s="21" t="s">
        <v>56</v>
      </c>
      <c r="B35">
        <f t="shared" si="7"/>
        <v>0.99702956483016325</v>
      </c>
      <c r="C35">
        <f t="shared" si="8"/>
        <v>0.96538282236059947</v>
      </c>
      <c r="D35">
        <f t="shared" si="9"/>
        <v>1.0108845007657898</v>
      </c>
      <c r="E35">
        <f t="shared" si="10"/>
        <v>0.98389035490088117</v>
      </c>
      <c r="F35">
        <f t="shared" si="11"/>
        <v>1.0807128531012424</v>
      </c>
      <c r="G35">
        <f t="shared" si="12"/>
        <v>0.95717035256412886</v>
      </c>
      <c r="H35">
        <f t="shared" si="13"/>
        <v>0.9695819693728972</v>
      </c>
      <c r="I35">
        <f t="shared" si="14"/>
        <v>0.97990774223846977</v>
      </c>
      <c r="J35">
        <f t="shared" si="15"/>
        <v>0.83279111432498842</v>
      </c>
      <c r="K35">
        <f t="shared" si="16"/>
        <v>1.254351277748986</v>
      </c>
      <c r="L35">
        <f t="shared" si="17"/>
        <v>1.0832400039746708</v>
      </c>
      <c r="M35">
        <f t="shared" si="18"/>
        <v>1.1573030619966329</v>
      </c>
      <c r="N35">
        <f t="shared" si="19"/>
        <v>1.0582027316023377</v>
      </c>
      <c r="O35">
        <f t="shared" si="20"/>
        <v>1.0425939277069363</v>
      </c>
      <c r="P35">
        <f t="shared" si="21"/>
        <v>1.0499259047762202</v>
      </c>
      <c r="Q35">
        <f t="shared" si="22"/>
        <v>1.3029070901439272</v>
      </c>
      <c r="R35">
        <f t="shared" si="23"/>
        <v>0.94630854602613967</v>
      </c>
      <c r="S35">
        <f t="shared" si="24"/>
        <v>0.99847967929629655</v>
      </c>
      <c r="T35">
        <f t="shared" si="25"/>
        <v>1.121360598373911</v>
      </c>
      <c r="U35">
        <f t="shared" si="26"/>
        <v>1.2223688788370319</v>
      </c>
      <c r="V35">
        <f t="shared" si="27"/>
        <v>1.302420850237114</v>
      </c>
      <c r="X35" s="21" t="s">
        <v>56</v>
      </c>
      <c r="Y35" s="12">
        <f t="shared" si="0"/>
        <v>0.98682164462041777</v>
      </c>
      <c r="Z35" s="12">
        <f t="shared" si="1"/>
        <v>1.1194655923736374</v>
      </c>
      <c r="AA35" s="12">
        <f t="shared" si="2"/>
        <v>0.9468642083631017</v>
      </c>
      <c r="AB35" s="13">
        <f t="shared" si="28"/>
        <v>9.0353243208871364E-2</v>
      </c>
      <c r="AC35" s="14">
        <f t="shared" si="29"/>
        <v>5.216546928879761E-2</v>
      </c>
      <c r="AD35" s="11">
        <f t="shared" si="30"/>
        <v>0.97247063033487724</v>
      </c>
      <c r="AE35" s="11">
        <f t="shared" si="31"/>
        <v>1.0150457616827626</v>
      </c>
      <c r="AF35" s="11">
        <f t="shared" si="32"/>
        <v>0.82382419919794225</v>
      </c>
      <c r="AG35" s="13">
        <f t="shared" si="33"/>
        <v>0.10039429703106754</v>
      </c>
      <c r="AH35" s="14">
        <f t="shared" si="34"/>
        <v>5.7962674415990095E-2</v>
      </c>
      <c r="AI35">
        <f t="shared" si="35"/>
        <v>1.2580883476235287</v>
      </c>
      <c r="AJ35">
        <f t="shared" si="36"/>
        <v>1.1220833630806497</v>
      </c>
      <c r="AK35">
        <f t="shared" si="37"/>
        <v>1.1448420280654461</v>
      </c>
      <c r="AL35" s="13">
        <f t="shared" si="38"/>
        <v>7.2846918884569539E-2</v>
      </c>
      <c r="AM35" s="14">
        <f t="shared" si="39"/>
        <v>4.2058188227641055E-2</v>
      </c>
      <c r="AN35">
        <f t="shared" si="40"/>
        <v>1.0613554190668306</v>
      </c>
      <c r="AO35">
        <f t="shared" si="41"/>
        <v>1.0799797795837476</v>
      </c>
      <c r="AP35">
        <f t="shared" si="42"/>
        <v>1.0386210333434283</v>
      </c>
      <c r="AQ35" s="13">
        <f t="shared" si="43"/>
        <v>2.0713381300726287E-2</v>
      </c>
      <c r="AR35" s="14">
        <f t="shared" si="44"/>
        <v>1.1958876269801683E-2</v>
      </c>
      <c r="AS35">
        <f t="shared" si="45"/>
        <v>1.3067888216192145</v>
      </c>
      <c r="AT35">
        <f t="shared" si="46"/>
        <v>0.98024174877297021</v>
      </c>
      <c r="AU35">
        <f t="shared" si="47"/>
        <v>0.98772874501479047</v>
      </c>
      <c r="AV35" s="13">
        <f t="shared" si="48"/>
        <v>0.18640832348190028</v>
      </c>
      <c r="AW35" s="14">
        <f t="shared" si="49"/>
        <v>0.10762289574146197</v>
      </c>
      <c r="AX35">
        <f t="shared" si="50"/>
        <v>1.1247014511198838</v>
      </c>
      <c r="AY35">
        <f t="shared" si="51"/>
        <v>1.2662011903713368</v>
      </c>
      <c r="AZ35">
        <f t="shared" si="52"/>
        <v>1.2883972889588002</v>
      </c>
      <c r="BA35" s="13">
        <f t="shared" si="53"/>
        <v>8.8798620791202224E-2</v>
      </c>
      <c r="BB35" s="14">
        <f t="shared" si="54"/>
        <v>5.1267907617468106E-2</v>
      </c>
    </row>
    <row r="36" spans="1:54" x14ac:dyDescent="0.2">
      <c r="A36" s="21" t="s">
        <v>57</v>
      </c>
      <c r="B36">
        <f t="shared" si="7"/>
        <v>1.0993082478914538</v>
      </c>
      <c r="C36">
        <f t="shared" si="8"/>
        <v>1.0292575260851278</v>
      </c>
      <c r="D36">
        <f t="shared" si="9"/>
        <v>1.0163577675256914</v>
      </c>
      <c r="E36">
        <f t="shared" si="10"/>
        <v>0.89704126299302089</v>
      </c>
      <c r="F36">
        <f t="shared" si="11"/>
        <v>0.90327788316647872</v>
      </c>
      <c r="G36">
        <f t="shared" si="12"/>
        <v>0.93520780854050523</v>
      </c>
      <c r="H36">
        <f t="shared" si="13"/>
        <v>1.0152957371611535</v>
      </c>
      <c r="I36">
        <f t="shared" si="14"/>
        <v>0.90496177738834971</v>
      </c>
      <c r="J36">
        <f t="shared" si="15"/>
        <v>0.87961798655537538</v>
      </c>
      <c r="K36">
        <f t="shared" si="16"/>
        <v>1.2245411017746592</v>
      </c>
      <c r="L36">
        <f t="shared" si="17"/>
        <v>1.080345624554532</v>
      </c>
      <c r="M36">
        <f t="shared" si="18"/>
        <v>1.1789892509855371</v>
      </c>
      <c r="N36">
        <f t="shared" si="19"/>
        <v>1.0200623590542519</v>
      </c>
      <c r="O36">
        <f t="shared" si="20"/>
        <v>1.0944275303151385</v>
      </c>
      <c r="P36">
        <f t="shared" si="21"/>
        <v>1.1112787638162149</v>
      </c>
      <c r="Q36">
        <f t="shared" si="22"/>
        <v>1.10210926850555</v>
      </c>
      <c r="R36">
        <f t="shared" si="23"/>
        <v>0.9980909829895166</v>
      </c>
      <c r="S36">
        <f t="shared" si="24"/>
        <v>0.98672266038648204</v>
      </c>
      <c r="T36">
        <f t="shared" si="25"/>
        <v>1.1935528560760149</v>
      </c>
      <c r="U36">
        <f t="shared" si="26"/>
        <v>1.1511927732238287</v>
      </c>
      <c r="V36">
        <f t="shared" si="27"/>
        <v>1.1926226437578746</v>
      </c>
      <c r="X36" s="21" t="s">
        <v>57</v>
      </c>
      <c r="Y36" s="12">
        <f t="shared" si="0"/>
        <v>0.81600521483724475</v>
      </c>
      <c r="Z36" s="12">
        <f t="shared" si="1"/>
        <v>0.87760143625296205</v>
      </c>
      <c r="AA36" s="12">
        <f t="shared" si="2"/>
        <v>0.9201561088250011</v>
      </c>
      <c r="AB36" s="13">
        <f t="shared" si="28"/>
        <v>5.2364751771995732E-2</v>
      </c>
      <c r="AC36" s="14">
        <f t="shared" si="29"/>
        <v>3.0232803531609672E-2</v>
      </c>
      <c r="AD36" s="11">
        <f t="shared" si="30"/>
        <v>0.92357693040924438</v>
      </c>
      <c r="AE36" s="11">
        <f t="shared" si="31"/>
        <v>0.87923746434038919</v>
      </c>
      <c r="AF36" s="11">
        <f t="shared" si="32"/>
        <v>0.86546097708958614</v>
      </c>
      <c r="AG36" s="13">
        <f t="shared" si="33"/>
        <v>3.036786646686317E-2</v>
      </c>
      <c r="AH36" s="14">
        <f t="shared" si="34"/>
        <v>1.7532895879358062E-2</v>
      </c>
      <c r="AI36">
        <f t="shared" si="35"/>
        <v>1.1139196891530745</v>
      </c>
      <c r="AJ36">
        <f t="shared" si="36"/>
        <v>1.049635875545863</v>
      </c>
      <c r="AK36">
        <f t="shared" si="37"/>
        <v>1.1600140114595372</v>
      </c>
      <c r="AL36" s="13">
        <f t="shared" si="38"/>
        <v>5.5438296222852276E-2</v>
      </c>
      <c r="AM36" s="14">
        <f t="shared" si="39"/>
        <v>3.2007315247677977E-2</v>
      </c>
      <c r="AN36">
        <f t="shared" si="40"/>
        <v>0.92791294981257466</v>
      </c>
      <c r="AO36">
        <f t="shared" si="41"/>
        <v>1.0633174910830048</v>
      </c>
      <c r="AP36">
        <f t="shared" si="42"/>
        <v>1.0933932905551629</v>
      </c>
      <c r="AQ36" s="13">
        <f t="shared" si="43"/>
        <v>8.8150143394502556E-2</v>
      </c>
      <c r="AR36" s="14">
        <f t="shared" si="44"/>
        <v>5.0893509017920162E-2</v>
      </c>
      <c r="AS36">
        <f t="shared" si="45"/>
        <v>1.0025479847162693</v>
      </c>
      <c r="AT36">
        <f t="shared" si="46"/>
        <v>0.96971939256625517</v>
      </c>
      <c r="AU36">
        <f t="shared" si="47"/>
        <v>0.97084185501788844</v>
      </c>
      <c r="AV36" s="13">
        <f t="shared" si="48"/>
        <v>1.8638021376377559E-2</v>
      </c>
      <c r="AW36" s="14">
        <f t="shared" si="49"/>
        <v>1.0760666658813584E-2</v>
      </c>
      <c r="AX36">
        <f t="shared" si="50"/>
        <v>1.0857308296970649</v>
      </c>
      <c r="AY36">
        <f t="shared" si="51"/>
        <v>1.1184691333785943</v>
      </c>
      <c r="AZ36">
        <f t="shared" si="52"/>
        <v>1.1734279816262905</v>
      </c>
      <c r="BA36" s="13">
        <f t="shared" si="53"/>
        <v>4.4315275743162214E-2</v>
      </c>
      <c r="BB36" s="14">
        <f t="shared" si="54"/>
        <v>2.5585436379527197E-2</v>
      </c>
    </row>
    <row r="37" spans="1:54" x14ac:dyDescent="0.2">
      <c r="A37" s="21" t="s">
        <v>58</v>
      </c>
      <c r="B37">
        <f t="shared" si="7"/>
        <v>1.0272459171878241</v>
      </c>
      <c r="C37">
        <f t="shared" si="8"/>
        <v>1.0214303659938964</v>
      </c>
      <c r="D37">
        <f t="shared" si="9"/>
        <v>1.0375769251101037</v>
      </c>
      <c r="E37">
        <f t="shared" si="10"/>
        <v>0.93232085664834663</v>
      </c>
      <c r="F37">
        <f t="shared" si="11"/>
        <v>0.96371126637943338</v>
      </c>
      <c r="G37">
        <f t="shared" si="12"/>
        <v>0.95178701633397456</v>
      </c>
      <c r="H37">
        <f t="shared" si="13"/>
        <v>1.0350933757428618</v>
      </c>
      <c r="I37">
        <f t="shared" si="14"/>
        <v>1.010164234137287</v>
      </c>
      <c r="J37">
        <f t="shared" si="15"/>
        <v>0.57398715435495207</v>
      </c>
      <c r="K37">
        <f t="shared" si="16"/>
        <v>1.1876440627349474</v>
      </c>
      <c r="L37">
        <f t="shared" si="17"/>
        <v>1.0684688611164646</v>
      </c>
      <c r="M37">
        <f t="shared" si="18"/>
        <v>1.1727662277514388</v>
      </c>
      <c r="N37">
        <f t="shared" si="19"/>
        <v>1.1149253773774657</v>
      </c>
      <c r="O37">
        <f t="shared" si="20"/>
        <v>1.1225164460350001</v>
      </c>
      <c r="P37">
        <f t="shared" si="21"/>
        <v>1.0735533091851108</v>
      </c>
      <c r="Q37">
        <f t="shared" si="22"/>
        <v>1.0663033860035196</v>
      </c>
      <c r="R37">
        <f t="shared" si="23"/>
        <v>0.92171848389194266</v>
      </c>
      <c r="S37">
        <f t="shared" si="24"/>
        <v>1.0444211113599753</v>
      </c>
      <c r="T37">
        <f t="shared" si="25"/>
        <v>1.1946815244728806</v>
      </c>
      <c r="U37">
        <f t="shared" si="26"/>
        <v>1.2019806521149428</v>
      </c>
      <c r="V37">
        <f t="shared" si="27"/>
        <v>1.1454292435002142</v>
      </c>
      <c r="X37" s="21" t="s">
        <v>58</v>
      </c>
      <c r="Y37" s="12">
        <f t="shared" si="0"/>
        <v>0.90759266213552525</v>
      </c>
      <c r="Z37" s="12">
        <f t="shared" si="1"/>
        <v>0.94349188986730415</v>
      </c>
      <c r="AA37" s="12">
        <f t="shared" si="2"/>
        <v>0.91731706180047767</v>
      </c>
      <c r="AB37" s="13">
        <f t="shared" si="28"/>
        <v>1.8567175897758283E-2</v>
      </c>
      <c r="AC37" s="14">
        <f t="shared" si="29"/>
        <v>1.0719764002661877E-2</v>
      </c>
      <c r="AD37" s="11">
        <f t="shared" si="30"/>
        <v>1.0076393183207004</v>
      </c>
      <c r="AE37" s="11">
        <f t="shared" si="31"/>
        <v>0.98897023993833688</v>
      </c>
      <c r="AF37" s="11">
        <f t="shared" si="32"/>
        <v>0.5531996138927654</v>
      </c>
      <c r="AG37" s="13">
        <f t="shared" si="33"/>
        <v>0.25715106389446896</v>
      </c>
      <c r="AH37" s="14">
        <f t="shared" si="34"/>
        <v>0.14846623596187031</v>
      </c>
      <c r="AI37">
        <f t="shared" si="35"/>
        <v>1.1561438627921028</v>
      </c>
      <c r="AJ37">
        <f t="shared" si="36"/>
        <v>1.0460515926377396</v>
      </c>
      <c r="AK37">
        <f t="shared" si="37"/>
        <v>1.1302932817506417</v>
      </c>
      <c r="AL37" s="13">
        <f t="shared" si="38"/>
        <v>5.7569121747277678E-2</v>
      </c>
      <c r="AM37" s="14">
        <f t="shared" si="39"/>
        <v>3.3237547937801107E-2</v>
      </c>
      <c r="AN37">
        <f t="shared" si="40"/>
        <v>1.0853539145034246</v>
      </c>
      <c r="AO37">
        <f t="shared" si="41"/>
        <v>1.0989652191735484</v>
      </c>
      <c r="AP37">
        <f t="shared" si="42"/>
        <v>1.0346734619904827</v>
      </c>
      <c r="AQ37" s="13">
        <f t="shared" si="43"/>
        <v>3.3880195600148093E-2</v>
      </c>
      <c r="AR37" s="14">
        <f t="shared" si="44"/>
        <v>1.9560740049942679E-2</v>
      </c>
      <c r="AS37">
        <f t="shared" si="45"/>
        <v>1.0380215371628039</v>
      </c>
      <c r="AT37">
        <f t="shared" si="46"/>
        <v>0.90238014707450986</v>
      </c>
      <c r="AU37">
        <f t="shared" si="47"/>
        <v>1.0065963169421346</v>
      </c>
      <c r="AV37" s="13">
        <f t="shared" si="48"/>
        <v>7.1001339462576238E-2</v>
      </c>
      <c r="AW37" s="14">
        <f t="shared" si="49"/>
        <v>4.099264245154239E-2</v>
      </c>
      <c r="AX37">
        <f t="shared" si="50"/>
        <v>1.1629946680571155</v>
      </c>
      <c r="AY37">
        <f t="shared" si="51"/>
        <v>1.1767622073241999</v>
      </c>
      <c r="AZ37">
        <f t="shared" si="52"/>
        <v>1.1039463347536045</v>
      </c>
      <c r="BA37" s="13">
        <f t="shared" si="53"/>
        <v>3.8683334270308248E-2</v>
      </c>
      <c r="BB37" s="14">
        <f t="shared" si="54"/>
        <v>2.2333833454114743E-2</v>
      </c>
    </row>
    <row r="38" spans="1:54" x14ac:dyDescent="0.2">
      <c r="A38" s="21" t="s">
        <v>59</v>
      </c>
      <c r="B38">
        <f t="shared" si="7"/>
        <v>1.0215654749985361</v>
      </c>
      <c r="C38">
        <f t="shared" si="8"/>
        <v>1.0205930190582337</v>
      </c>
      <c r="D38">
        <f t="shared" si="9"/>
        <v>1.4236918011398922</v>
      </c>
      <c r="E38">
        <f t="shared" si="10"/>
        <v>0.91073802708033347</v>
      </c>
      <c r="F38">
        <f t="shared" si="11"/>
        <v>0.94006066723484927</v>
      </c>
      <c r="G38">
        <f t="shared" si="12"/>
        <v>0.8996334279264131</v>
      </c>
      <c r="H38">
        <f t="shared" si="13"/>
        <v>1.0120228193957816</v>
      </c>
      <c r="I38">
        <f t="shared" si="14"/>
        <v>1.0970705507335892</v>
      </c>
      <c r="J38">
        <f t="shared" si="15"/>
        <v>0.91720101163460843</v>
      </c>
      <c r="K38">
        <f t="shared" si="16"/>
        <v>1.2167723854011985</v>
      </c>
      <c r="L38">
        <f t="shared" si="17"/>
        <v>1.0846239798082136</v>
      </c>
      <c r="M38">
        <f t="shared" si="18"/>
        <v>1.2309073749688091</v>
      </c>
      <c r="N38">
        <f t="shared" si="19"/>
        <v>1.0751066265912255</v>
      </c>
      <c r="O38">
        <f t="shared" si="20"/>
        <v>1.1193828683274847</v>
      </c>
      <c r="P38">
        <f t="shared" si="21"/>
        <v>1.0878013118864129</v>
      </c>
      <c r="Q38">
        <f t="shared" si="22"/>
        <v>1.0625935153850645</v>
      </c>
      <c r="R38">
        <f t="shared" si="23"/>
        <v>0.87603829091496199</v>
      </c>
      <c r="S38">
        <f t="shared" si="24"/>
        <v>1.073519674556749</v>
      </c>
      <c r="T38">
        <f t="shared" si="25"/>
        <v>1.2267204158226772</v>
      </c>
      <c r="U38">
        <f t="shared" si="26"/>
        <v>1.2440808477059893</v>
      </c>
      <c r="V38">
        <f t="shared" si="27"/>
        <v>1.1675382300747916</v>
      </c>
      <c r="X38" s="21" t="s">
        <v>59</v>
      </c>
      <c r="Y38" s="12">
        <f t="shared" si="0"/>
        <v>0.8915121442231968</v>
      </c>
      <c r="Z38" s="12">
        <f t="shared" si="1"/>
        <v>0.92109258997509424</v>
      </c>
      <c r="AA38" s="12">
        <f t="shared" si="2"/>
        <v>0.63190181133733658</v>
      </c>
      <c r="AB38" s="13">
        <f t="shared" si="28"/>
        <v>0.15911412788786783</v>
      </c>
      <c r="AC38" s="14">
        <f t="shared" si="29"/>
        <v>9.1864584567933033E-2</v>
      </c>
      <c r="AD38" s="11">
        <f t="shared" si="30"/>
        <v>0.99065879198514595</v>
      </c>
      <c r="AE38" s="11">
        <f t="shared" si="31"/>
        <v>1.074934406023986</v>
      </c>
      <c r="AF38" s="11">
        <f t="shared" si="32"/>
        <v>0.64424126829995287</v>
      </c>
      <c r="AG38" s="13">
        <f t="shared" si="33"/>
        <v>0.22825572600352487</v>
      </c>
      <c r="AH38" s="14">
        <f t="shared" si="34"/>
        <v>0.13178350485220855</v>
      </c>
      <c r="AI38">
        <f t="shared" si="35"/>
        <v>1.1910860489905868</v>
      </c>
      <c r="AJ38">
        <f t="shared" si="36"/>
        <v>1.0627389758251191</v>
      </c>
      <c r="AK38">
        <f t="shared" si="37"/>
        <v>0.86458837087020624</v>
      </c>
      <c r="AL38" s="13">
        <f t="shared" si="38"/>
        <v>0.16448777424282024</v>
      </c>
      <c r="AM38" s="14">
        <f t="shared" si="39"/>
        <v>9.4967060737494668E-2</v>
      </c>
      <c r="AN38">
        <f t="shared" si="40"/>
        <v>1.0524108859422505</v>
      </c>
      <c r="AO38">
        <f t="shared" si="41"/>
        <v>1.0967965167549456</v>
      </c>
      <c r="AP38">
        <f t="shared" si="42"/>
        <v>0.76407078485347357</v>
      </c>
      <c r="AQ38" s="13">
        <f t="shared" si="43"/>
        <v>0.18065460174409217</v>
      </c>
      <c r="AR38" s="14">
        <f t="shared" si="44"/>
        <v>0.10430098294729626</v>
      </c>
      <c r="AS38">
        <f t="shared" si="45"/>
        <v>1.0401619293042252</v>
      </c>
      <c r="AT38">
        <f t="shared" si="46"/>
        <v>0.85836202536770079</v>
      </c>
      <c r="AU38">
        <f t="shared" si="47"/>
        <v>0.75403937403953958</v>
      </c>
      <c r="AV38" s="13">
        <f t="shared" si="48"/>
        <v>0.14479902007188014</v>
      </c>
      <c r="AW38" s="14">
        <f t="shared" si="49"/>
        <v>8.3599753216894029E-2</v>
      </c>
      <c r="AX38">
        <f t="shared" si="50"/>
        <v>1.2008240742713383</v>
      </c>
      <c r="AY38">
        <f t="shared" si="51"/>
        <v>1.2189784022371444</v>
      </c>
      <c r="AZ38">
        <f t="shared" si="52"/>
        <v>0.82007793339821944</v>
      </c>
      <c r="BA38" s="13">
        <f t="shared" si="53"/>
        <v>0.22524756286272196</v>
      </c>
      <c r="BB38" s="14">
        <f t="shared" si="54"/>
        <v>0.13004674105309968</v>
      </c>
    </row>
    <row r="39" spans="1:54" x14ac:dyDescent="0.2">
      <c r="A39" s="21" t="s">
        <v>60</v>
      </c>
      <c r="B39">
        <f t="shared" si="7"/>
        <v>1.0067156486052546</v>
      </c>
      <c r="C39">
        <f t="shared" si="8"/>
        <v>0.96921066902021469</v>
      </c>
      <c r="D39">
        <f t="shared" si="9"/>
        <v>1.0222010731486639</v>
      </c>
      <c r="E39">
        <f t="shared" si="10"/>
        <v>0.91361379870847437</v>
      </c>
      <c r="F39">
        <f t="shared" si="11"/>
        <v>0.91335559587818893</v>
      </c>
      <c r="G39">
        <f t="shared" si="12"/>
        <v>0.9294114910360457</v>
      </c>
      <c r="H39">
        <f t="shared" si="13"/>
        <v>1.0213139984722859</v>
      </c>
      <c r="I39">
        <f t="shared" si="14"/>
        <v>1.0696791088160387</v>
      </c>
      <c r="J39">
        <f t="shared" si="15"/>
        <v>0.78901679113790102</v>
      </c>
      <c r="K39">
        <f t="shared" si="16"/>
        <v>0.96120465723105675</v>
      </c>
      <c r="L39">
        <f t="shared" si="17"/>
        <v>0.86509371260322909</v>
      </c>
      <c r="M39">
        <f t="shared" si="18"/>
        <v>0.94536471978516334</v>
      </c>
      <c r="N39">
        <f t="shared" si="19"/>
        <v>1.0466505995324848</v>
      </c>
      <c r="O39">
        <f t="shared" si="20"/>
        <v>1.0021759146659255</v>
      </c>
      <c r="P39">
        <f t="shared" si="21"/>
        <v>1.0262373686612263</v>
      </c>
      <c r="Q39">
        <f t="shared" si="22"/>
        <v>1.0426924937546214</v>
      </c>
      <c r="R39">
        <f t="shared" si="23"/>
        <v>0.95646680013092689</v>
      </c>
      <c r="S39">
        <f t="shared" si="24"/>
        <v>0.9888349983196344</v>
      </c>
      <c r="T39">
        <f t="shared" si="25"/>
        <v>0.77776131997110265</v>
      </c>
      <c r="U39">
        <f t="shared" si="26"/>
        <v>1.3266817614862365</v>
      </c>
      <c r="V39">
        <f t="shared" si="27"/>
        <v>1.2933079916628771</v>
      </c>
      <c r="X39" s="21" t="s">
        <v>60</v>
      </c>
      <c r="Y39" s="12">
        <f t="shared" si="0"/>
        <v>0.90751921853428286</v>
      </c>
      <c r="Z39" s="12">
        <f t="shared" si="1"/>
        <v>0.942370554795388</v>
      </c>
      <c r="AA39" s="12">
        <f t="shared" si="2"/>
        <v>0.90922570465828167</v>
      </c>
      <c r="AB39" s="13">
        <f t="shared" si="28"/>
        <v>1.964734428486142E-2</v>
      </c>
      <c r="AC39" s="14">
        <f t="shared" si="29"/>
        <v>1.1343399511725997E-2</v>
      </c>
      <c r="AD39" s="11">
        <f t="shared" si="30"/>
        <v>1.0145009664717703</v>
      </c>
      <c r="AE39" s="11">
        <f t="shared" si="31"/>
        <v>1.1036600638098513</v>
      </c>
      <c r="AF39" s="11">
        <f t="shared" si="32"/>
        <v>0.77188022187015481</v>
      </c>
      <c r="AG39" s="13">
        <f t="shared" si="33"/>
        <v>0.17170324878828791</v>
      </c>
      <c r="AH39" s="14">
        <f t="shared" si="34"/>
        <v>9.9132916908651308E-2</v>
      </c>
      <c r="AI39">
        <f t="shared" si="35"/>
        <v>0.95479260560094537</v>
      </c>
      <c r="AJ39">
        <f t="shared" si="36"/>
        <v>0.89257551557677495</v>
      </c>
      <c r="AK39">
        <f t="shared" si="37"/>
        <v>0.92483244697951328</v>
      </c>
      <c r="AL39" s="13">
        <f t="shared" si="38"/>
        <v>3.1115609746069212E-2</v>
      </c>
      <c r="AM39" s="14">
        <f t="shared" si="39"/>
        <v>1.7964605662892402E-2</v>
      </c>
      <c r="AN39">
        <f t="shared" si="40"/>
        <v>1.0396685508788481</v>
      </c>
      <c r="AO39">
        <f t="shared" si="41"/>
        <v>1.0340124667416586</v>
      </c>
      <c r="AP39">
        <f t="shared" si="42"/>
        <v>1.00394863165241</v>
      </c>
      <c r="AQ39" s="13">
        <f t="shared" si="43"/>
        <v>1.919955771011304E-2</v>
      </c>
      <c r="AR39" s="14">
        <f t="shared" si="44"/>
        <v>1.1084869812255519E-2</v>
      </c>
      <c r="AS39">
        <f t="shared" si="45"/>
        <v>1.0357368490290286</v>
      </c>
      <c r="AT39">
        <f t="shared" si="46"/>
        <v>0.98685129116235304</v>
      </c>
      <c r="AU39">
        <f t="shared" si="47"/>
        <v>0.96735859929568191</v>
      </c>
      <c r="AV39" s="13">
        <f t="shared" si="48"/>
        <v>3.5226287155903438E-2</v>
      </c>
      <c r="AW39" s="14">
        <f t="shared" si="49"/>
        <v>2.0337906372011907E-2</v>
      </c>
      <c r="AX39">
        <f t="shared" si="50"/>
        <v>0.77257299124002421</v>
      </c>
      <c r="AY39">
        <f t="shared" si="51"/>
        <v>1.3688270299659342</v>
      </c>
      <c r="AZ39">
        <f t="shared" si="52"/>
        <v>1.2652187770446459</v>
      </c>
      <c r="BA39" s="13">
        <f t="shared" si="53"/>
        <v>0.31857846208885909</v>
      </c>
      <c r="BB39" s="14">
        <f t="shared" si="54"/>
        <v>0.18393136084501979</v>
      </c>
    </row>
    <row r="40" spans="1:54" x14ac:dyDescent="0.2">
      <c r="A40" s="21" t="s">
        <v>61</v>
      </c>
      <c r="B40">
        <f t="shared" si="7"/>
        <v>1.0559822930545024</v>
      </c>
      <c r="C40">
        <f t="shared" si="8"/>
        <v>1.0618891605824892</v>
      </c>
      <c r="D40">
        <f t="shared" si="9"/>
        <v>1.0488916994421367</v>
      </c>
      <c r="E40">
        <f t="shared" si="10"/>
        <v>0.93004255405854186</v>
      </c>
      <c r="F40">
        <f t="shared" si="11"/>
        <v>0.91798386178239122</v>
      </c>
      <c r="G40">
        <f t="shared" si="12"/>
        <v>0.96106656304730054</v>
      </c>
      <c r="H40">
        <f t="shared" si="13"/>
        <v>0.96881106500301661</v>
      </c>
      <c r="I40">
        <f t="shared" si="14"/>
        <v>0.96240981007796944</v>
      </c>
      <c r="J40">
        <f t="shared" si="15"/>
        <v>0.94277184272621928</v>
      </c>
      <c r="K40">
        <f t="shared" si="16"/>
        <v>0.96240111381539217</v>
      </c>
      <c r="L40">
        <f t="shared" si="17"/>
        <v>0.89931253656453847</v>
      </c>
      <c r="M40">
        <f t="shared" si="18"/>
        <v>0.92193886999654273</v>
      </c>
      <c r="N40">
        <f t="shared" si="19"/>
        <v>1.0332068715783009</v>
      </c>
      <c r="O40">
        <f t="shared" si="20"/>
        <v>1.0761631660933719</v>
      </c>
      <c r="P40">
        <f t="shared" si="21"/>
        <v>1.0810361896104148</v>
      </c>
      <c r="Q40">
        <f t="shared" si="22"/>
        <v>1.0581027933675013</v>
      </c>
      <c r="R40">
        <f t="shared" si="23"/>
        <v>0.98039281280135115</v>
      </c>
      <c r="S40">
        <f t="shared" si="24"/>
        <v>0.98322575228064102</v>
      </c>
      <c r="T40">
        <f t="shared" si="25"/>
        <v>1.1439625123990831</v>
      </c>
      <c r="U40">
        <f t="shared" si="26"/>
        <v>1.1715037089053333</v>
      </c>
      <c r="V40">
        <f t="shared" si="27"/>
        <v>1.1504403243939736</v>
      </c>
      <c r="X40" s="21" t="s">
        <v>61</v>
      </c>
      <c r="Y40" s="12">
        <f t="shared" si="0"/>
        <v>0.88073688372967784</v>
      </c>
      <c r="Z40" s="12">
        <f t="shared" si="1"/>
        <v>0.86448180832624744</v>
      </c>
      <c r="AA40" s="12">
        <f t="shared" si="2"/>
        <v>0.91626863246077095</v>
      </c>
      <c r="AB40" s="13">
        <f t="shared" si="28"/>
        <v>2.6484611249430651E-2</v>
      </c>
      <c r="AC40" s="14">
        <f t="shared" si="29"/>
        <v>1.5290897434241378E-2</v>
      </c>
      <c r="AD40" s="11">
        <f t="shared" si="30"/>
        <v>0.91745010439584462</v>
      </c>
      <c r="AE40" s="11">
        <f t="shared" si="31"/>
        <v>0.90631851779148842</v>
      </c>
      <c r="AF40" s="11">
        <f t="shared" si="32"/>
        <v>0.89882667889129231</v>
      </c>
      <c r="AG40" s="13">
        <f t="shared" si="33"/>
        <v>9.3708043763629997E-3</v>
      </c>
      <c r="AH40" s="14">
        <f t="shared" si="34"/>
        <v>5.4102364292165014E-3</v>
      </c>
      <c r="AI40">
        <f t="shared" si="35"/>
        <v>0.91137997307850671</v>
      </c>
      <c r="AJ40">
        <f t="shared" si="36"/>
        <v>0.84689868768528453</v>
      </c>
      <c r="AK40">
        <f t="shared" si="37"/>
        <v>0.87896478777254594</v>
      </c>
      <c r="AL40" s="13">
        <f t="shared" si="38"/>
        <v>3.2240800184414907E-2</v>
      </c>
      <c r="AM40" s="14">
        <f t="shared" si="39"/>
        <v>1.8614234665360885E-2</v>
      </c>
      <c r="AN40">
        <f t="shared" si="40"/>
        <v>0.9784320043754503</v>
      </c>
      <c r="AO40">
        <f t="shared" si="41"/>
        <v>1.013442086086511</v>
      </c>
      <c r="AP40">
        <f t="shared" si="42"/>
        <v>1.0306461479153419</v>
      </c>
      <c r="AQ40" s="13">
        <f t="shared" si="43"/>
        <v>2.6608276752512521E-2</v>
      </c>
      <c r="AR40" s="14">
        <f t="shared" si="44"/>
        <v>1.5362295745735166E-2</v>
      </c>
      <c r="AS40">
        <f t="shared" si="45"/>
        <v>1.0020080832102451</v>
      </c>
      <c r="AT40">
        <f t="shared" si="46"/>
        <v>0.92325343283809957</v>
      </c>
      <c r="AU40">
        <f t="shared" si="47"/>
        <v>0.93739492151914183</v>
      </c>
      <c r="AV40" s="13">
        <f t="shared" si="48"/>
        <v>4.1986381365619808E-2</v>
      </c>
      <c r="AW40" s="14">
        <f t="shared" si="49"/>
        <v>2.4240848583738886E-2</v>
      </c>
      <c r="AX40">
        <f t="shared" si="50"/>
        <v>1.0833159986897998</v>
      </c>
      <c r="AY40">
        <f t="shared" si="51"/>
        <v>1.1032259791245218</v>
      </c>
      <c r="AZ40">
        <f t="shared" si="52"/>
        <v>1.0968151669098407</v>
      </c>
      <c r="BA40" s="13">
        <f t="shared" si="53"/>
        <v>1.016311448979332E-2</v>
      </c>
      <c r="BB40" s="14">
        <f t="shared" si="54"/>
        <v>5.8676768864871593E-3</v>
      </c>
    </row>
    <row r="41" spans="1:54" x14ac:dyDescent="0.2">
      <c r="A41" s="21" t="s">
        <v>62</v>
      </c>
      <c r="B41">
        <f t="shared" si="7"/>
        <v>1.0542740578862559</v>
      </c>
      <c r="C41">
        <f t="shared" si="8"/>
        <v>1.0235854473450614</v>
      </c>
      <c r="D41">
        <f t="shared" si="9"/>
        <v>1.0476206573026576</v>
      </c>
      <c r="E41">
        <f t="shared" si="10"/>
        <v>0.91714948113363337</v>
      </c>
      <c r="F41">
        <f t="shared" si="11"/>
        <v>0.92660511573774051</v>
      </c>
      <c r="G41">
        <f t="shared" si="12"/>
        <v>0.92958939570240651</v>
      </c>
      <c r="H41">
        <f t="shared" si="13"/>
        <v>1.0749386389094111</v>
      </c>
      <c r="I41">
        <f t="shared" si="14"/>
        <v>1.014596173788693</v>
      </c>
      <c r="J41">
        <f t="shared" si="15"/>
        <v>0.96833254347345188</v>
      </c>
      <c r="K41">
        <f t="shared" si="16"/>
        <v>0.99195882792954937</v>
      </c>
      <c r="L41">
        <f t="shared" si="17"/>
        <v>0.90869639670881219</v>
      </c>
      <c r="M41">
        <f t="shared" si="18"/>
        <v>0.955491634918885</v>
      </c>
      <c r="N41">
        <f t="shared" si="19"/>
        <v>1.0948932241564222</v>
      </c>
      <c r="O41">
        <f t="shared" si="20"/>
        <v>1.116206944975273</v>
      </c>
      <c r="P41">
        <f t="shared" si="21"/>
        <v>1.0934854817591979</v>
      </c>
      <c r="Q41">
        <f t="shared" si="22"/>
        <v>1.0234491239940449</v>
      </c>
      <c r="R41">
        <f t="shared" si="23"/>
        <v>0.93647039781670938</v>
      </c>
      <c r="S41">
        <f t="shared" si="24"/>
        <v>0.75327351643529761</v>
      </c>
      <c r="T41">
        <f t="shared" si="25"/>
        <v>1.0647732692037817</v>
      </c>
      <c r="U41">
        <f t="shared" si="26"/>
        <v>1.1756729537143775</v>
      </c>
      <c r="V41">
        <f t="shared" si="27"/>
        <v>1.1820668376471148</v>
      </c>
      <c r="X41" s="21" t="s">
        <v>62</v>
      </c>
      <c r="Y41" s="12">
        <f t="shared" si="0"/>
        <v>0.86993460028073955</v>
      </c>
      <c r="Z41" s="12">
        <f t="shared" si="1"/>
        <v>0.90525428838514177</v>
      </c>
      <c r="AA41" s="12">
        <f t="shared" si="2"/>
        <v>0.88733396885839388</v>
      </c>
      <c r="AB41" s="13">
        <f t="shared" si="28"/>
        <v>1.7660484358373162E-2</v>
      </c>
      <c r="AC41" s="14">
        <f t="shared" si="29"/>
        <v>1.019628539832592E-2</v>
      </c>
      <c r="AD41" s="11">
        <f t="shared" si="30"/>
        <v>1.0196007678160897</v>
      </c>
      <c r="AE41" s="11">
        <f t="shared" si="31"/>
        <v>0.99121785720998246</v>
      </c>
      <c r="AF41" s="11">
        <f t="shared" si="32"/>
        <v>0.92431600763452737</v>
      </c>
      <c r="AG41" s="13">
        <f t="shared" si="33"/>
        <v>4.8922783741233371E-2</v>
      </c>
      <c r="AH41" s="14">
        <f t="shared" si="34"/>
        <v>2.8245582362506936E-2</v>
      </c>
      <c r="AI41">
        <f t="shared" si="35"/>
        <v>0.94089275981840603</v>
      </c>
      <c r="AJ41">
        <f t="shared" si="36"/>
        <v>0.8877582219107899</v>
      </c>
      <c r="AK41">
        <f t="shared" si="37"/>
        <v>0.9120587955749363</v>
      </c>
      <c r="AL41" s="13">
        <f t="shared" si="38"/>
        <v>2.6599481489483309E-2</v>
      </c>
      <c r="AM41" s="14">
        <f t="shared" si="39"/>
        <v>1.5357217798257657E-2</v>
      </c>
      <c r="AN41">
        <f t="shared" si="40"/>
        <v>1.0385280904583811</v>
      </c>
      <c r="AO41">
        <f t="shared" si="41"/>
        <v>1.090487313853914</v>
      </c>
      <c r="AP41">
        <f t="shared" si="42"/>
        <v>1.0437799924398492</v>
      </c>
      <c r="AQ41" s="13">
        <f t="shared" si="43"/>
        <v>2.8603371724229137E-2</v>
      </c>
      <c r="AR41" s="14">
        <f t="shared" si="44"/>
        <v>1.6514164364714624E-2</v>
      </c>
      <c r="AS41">
        <f t="shared" si="45"/>
        <v>0.9707619345637577</v>
      </c>
      <c r="AT41">
        <f t="shared" si="46"/>
        <v>0.91489225471668456</v>
      </c>
      <c r="AU41">
        <f t="shared" si="47"/>
        <v>0.71903270633740168</v>
      </c>
      <c r="AV41" s="13">
        <f t="shared" si="48"/>
        <v>0.13219303320081355</v>
      </c>
      <c r="AW41" s="14">
        <f t="shared" si="49"/>
        <v>7.6321683303482837E-2</v>
      </c>
      <c r="AX41">
        <f t="shared" si="50"/>
        <v>1.0099587116262501</v>
      </c>
      <c r="AY41">
        <f t="shared" si="51"/>
        <v>1.1485831073153641</v>
      </c>
      <c r="AZ41">
        <f t="shared" si="52"/>
        <v>1.1283347931403149</v>
      </c>
      <c r="BA41" s="13">
        <f t="shared" si="53"/>
        <v>7.4877248415576886E-2</v>
      </c>
      <c r="BB41" s="14">
        <f t="shared" si="54"/>
        <v>4.3230399528911799E-2</v>
      </c>
    </row>
    <row r="42" spans="1:54" x14ac:dyDescent="0.2">
      <c r="A42" s="21" t="s">
        <v>63</v>
      </c>
      <c r="B42">
        <f t="shared" si="7"/>
        <v>1.0226615865405817</v>
      </c>
      <c r="C42">
        <f t="shared" si="8"/>
        <v>1.0292422729060233</v>
      </c>
      <c r="D42">
        <f t="shared" si="9"/>
        <v>1.0448613684821106</v>
      </c>
      <c r="E42">
        <f t="shared" si="10"/>
        <v>0.93815981836678319</v>
      </c>
      <c r="F42">
        <f t="shared" si="11"/>
        <v>0.91430376689328507</v>
      </c>
      <c r="G42">
        <f t="shared" si="12"/>
        <v>0.88691750350935794</v>
      </c>
      <c r="H42">
        <f t="shared" si="13"/>
        <v>0.9962999330891027</v>
      </c>
      <c r="I42">
        <f t="shared" si="14"/>
        <v>0.98128211236039353</v>
      </c>
      <c r="J42">
        <f t="shared" si="15"/>
        <v>0.95709449198441099</v>
      </c>
      <c r="K42">
        <f t="shared" si="16"/>
        <v>0.96801668438078292</v>
      </c>
      <c r="L42">
        <f t="shared" si="17"/>
        <v>0.81440234035954739</v>
      </c>
      <c r="M42">
        <f t="shared" si="18"/>
        <v>0.9540207072882122</v>
      </c>
      <c r="N42">
        <f t="shared" si="19"/>
        <v>1.0730423244134917</v>
      </c>
      <c r="O42">
        <f t="shared" si="20"/>
        <v>1.0921365223585005</v>
      </c>
      <c r="P42">
        <f t="shared" si="21"/>
        <v>1.0077845833748369</v>
      </c>
      <c r="Q42">
        <f t="shared" si="22"/>
        <v>1.0610933021551101</v>
      </c>
      <c r="R42">
        <f t="shared" si="23"/>
        <v>1.0145556036760495</v>
      </c>
      <c r="S42">
        <f t="shared" si="24"/>
        <v>1.1060804090672831</v>
      </c>
      <c r="T42">
        <f t="shared" si="25"/>
        <v>1.1088312612799467</v>
      </c>
      <c r="U42">
        <f t="shared" si="26"/>
        <v>1.2030222713175291</v>
      </c>
      <c r="V42">
        <f t="shared" si="27"/>
        <v>1.1730086583113175</v>
      </c>
      <c r="X42" s="21" t="s">
        <v>63</v>
      </c>
      <c r="Y42" s="12">
        <f t="shared" si="0"/>
        <v>0.91737074190920997</v>
      </c>
      <c r="Z42" s="12">
        <f t="shared" si="1"/>
        <v>0.88832706444497844</v>
      </c>
      <c r="AA42" s="12">
        <f t="shared" si="2"/>
        <v>0.84883749199934466</v>
      </c>
      <c r="AB42" s="13">
        <f t="shared" si="28"/>
        <v>3.4399050073592931E-2</v>
      </c>
      <c r="AC42" s="14">
        <f t="shared" si="29"/>
        <v>1.9860300819856295E-2</v>
      </c>
      <c r="AD42" s="11">
        <f t="shared" si="30"/>
        <v>0.97422250547157629</v>
      </c>
      <c r="AE42" s="11">
        <f t="shared" si="31"/>
        <v>0.95340245750865227</v>
      </c>
      <c r="AF42" s="11">
        <f t="shared" si="32"/>
        <v>0.91600141497699339</v>
      </c>
      <c r="AG42" s="13">
        <f t="shared" si="33"/>
        <v>2.9501434309797622E-2</v>
      </c>
      <c r="AH42" s="14">
        <f t="shared" si="34"/>
        <v>1.7032661040241721E-2</v>
      </c>
      <c r="AI42">
        <f t="shared" si="35"/>
        <v>0.94656599712066103</v>
      </c>
      <c r="AJ42">
        <f t="shared" si="36"/>
        <v>0.79126398302716017</v>
      </c>
      <c r="AK42">
        <f t="shared" si="37"/>
        <v>0.91305960394931207</v>
      </c>
      <c r="AL42" s="13">
        <f t="shared" si="38"/>
        <v>8.1726747193175672E-2</v>
      </c>
      <c r="AM42" s="14">
        <f t="shared" si="39"/>
        <v>4.7184959491972468E-2</v>
      </c>
      <c r="AN42">
        <f t="shared" si="40"/>
        <v>1.0492643299953563</v>
      </c>
      <c r="AO42">
        <f t="shared" si="41"/>
        <v>1.0611073321686426</v>
      </c>
      <c r="AP42">
        <f t="shared" si="42"/>
        <v>0.96451511537732904</v>
      </c>
      <c r="AQ42" s="13">
        <f t="shared" si="43"/>
        <v>5.2682606907639255E-2</v>
      </c>
      <c r="AR42" s="14">
        <f t="shared" si="44"/>
        <v>3.0416317279736763E-2</v>
      </c>
      <c r="AS42">
        <f t="shared" si="45"/>
        <v>1.0375800911272455</v>
      </c>
      <c r="AT42">
        <f t="shared" si="46"/>
        <v>0.98573060044598959</v>
      </c>
      <c r="AU42">
        <f t="shared" si="47"/>
        <v>1.0585905866862573</v>
      </c>
      <c r="AV42" s="13">
        <f t="shared" si="48"/>
        <v>3.7501973731331552E-2</v>
      </c>
      <c r="AW42" s="14">
        <f t="shared" si="49"/>
        <v>2.1651774628926548E-2</v>
      </c>
      <c r="AX42">
        <f t="shared" si="50"/>
        <v>1.0842602048160002</v>
      </c>
      <c r="AY42">
        <f t="shared" si="51"/>
        <v>1.1688426554040043</v>
      </c>
      <c r="AZ42">
        <f t="shared" si="52"/>
        <v>1.1226452558154856</v>
      </c>
      <c r="BA42" s="13">
        <f t="shared" si="53"/>
        <v>4.235131406156236E-2</v>
      </c>
      <c r="BB42" s="14">
        <f t="shared" si="54"/>
        <v>2.4451542573977414E-2</v>
      </c>
    </row>
    <row r="43" spans="1:54" x14ac:dyDescent="0.2">
      <c r="A43" s="21" t="s">
        <v>64</v>
      </c>
      <c r="B43">
        <f t="shared" si="7"/>
        <v>0.98132164485046247</v>
      </c>
      <c r="C43">
        <f t="shared" si="8"/>
        <v>0.96199416206485266</v>
      </c>
      <c r="D43">
        <f t="shared" si="9"/>
        <v>1.0077891562430663</v>
      </c>
      <c r="E43">
        <f t="shared" si="10"/>
        <v>0.99895820855251616</v>
      </c>
      <c r="F43">
        <f t="shared" si="11"/>
        <v>1.6242645701515634</v>
      </c>
      <c r="G43">
        <f t="shared" si="12"/>
        <v>1.6606040928229884</v>
      </c>
      <c r="H43">
        <f t="shared" si="13"/>
        <v>1.0050077462381706</v>
      </c>
      <c r="I43">
        <f t="shared" si="14"/>
        <v>0.99864099154150909</v>
      </c>
      <c r="J43">
        <f t="shared" si="15"/>
        <v>0.89936110680827297</v>
      </c>
      <c r="K43">
        <f t="shared" si="16"/>
        <v>1.009774447305291</v>
      </c>
      <c r="L43">
        <f t="shared" si="17"/>
        <v>0.87393492134991047</v>
      </c>
      <c r="M43">
        <f t="shared" si="18"/>
        <v>0.95743194773616114</v>
      </c>
      <c r="N43">
        <f t="shared" si="19"/>
        <v>1.0415944984161483</v>
      </c>
      <c r="O43">
        <f t="shared" si="20"/>
        <v>0.9775980681699733</v>
      </c>
      <c r="P43">
        <f t="shared" si="21"/>
        <v>0.99630656615655244</v>
      </c>
      <c r="Q43">
        <f t="shared" si="22"/>
        <v>1.3494035622074976</v>
      </c>
      <c r="R43">
        <f t="shared" si="23"/>
        <v>0.95439372384115839</v>
      </c>
      <c r="S43">
        <f t="shared" si="24"/>
        <v>1.0666577729113118</v>
      </c>
      <c r="T43">
        <f t="shared" si="25"/>
        <v>1.231998248108622</v>
      </c>
      <c r="U43">
        <f t="shared" si="26"/>
        <v>1.3082211264732675</v>
      </c>
      <c r="V43">
        <f t="shared" si="27"/>
        <v>1.421482596245373</v>
      </c>
      <c r="X43" s="21" t="s">
        <v>64</v>
      </c>
      <c r="Y43" s="12">
        <f t="shared" si="0"/>
        <v>1.0179722558802229</v>
      </c>
      <c r="Z43" s="12">
        <f t="shared" si="1"/>
        <v>1.6884349554317399</v>
      </c>
      <c r="AA43" s="12">
        <f t="shared" si="2"/>
        <v>1.6477693598267604</v>
      </c>
      <c r="AB43" s="13">
        <f t="shared" si="28"/>
        <v>0.37590298267311328</v>
      </c>
      <c r="AC43" s="14">
        <f t="shared" si="29"/>
        <v>0.2170276882355052</v>
      </c>
      <c r="AD43" s="11">
        <f t="shared" si="30"/>
        <v>1.0241369397200217</v>
      </c>
      <c r="AE43" s="11">
        <f t="shared" si="31"/>
        <v>1.0380946485142868</v>
      </c>
      <c r="AF43" s="11">
        <f t="shared" si="32"/>
        <v>0.89240998599448929</v>
      </c>
      <c r="AG43" s="13">
        <f t="shared" si="33"/>
        <v>8.0385351967985394E-2</v>
      </c>
      <c r="AH43" s="14">
        <f t="shared" si="34"/>
        <v>4.6410504597619182E-2</v>
      </c>
      <c r="AI43">
        <f t="shared" si="35"/>
        <v>1.0289943695873174</v>
      </c>
      <c r="AJ43">
        <f t="shared" si="36"/>
        <v>0.90846177223578028</v>
      </c>
      <c r="AK43">
        <f t="shared" si="37"/>
        <v>0.95003200005184452</v>
      </c>
      <c r="AL43" s="13">
        <f t="shared" si="38"/>
        <v>6.1225330634256031E-2</v>
      </c>
      <c r="AM43" s="14">
        <f t="shared" si="39"/>
        <v>3.5348461122911561E-2</v>
      </c>
      <c r="AN43">
        <f t="shared" si="40"/>
        <v>1.0614200796262578</v>
      </c>
      <c r="AO43">
        <f t="shared" si="41"/>
        <v>1.0162203750505387</v>
      </c>
      <c r="AP43">
        <f t="shared" si="42"/>
        <v>0.9886061583264899</v>
      </c>
      <c r="AQ43" s="13">
        <f t="shared" si="43"/>
        <v>3.6759183419620506E-2</v>
      </c>
      <c r="AR43" s="14">
        <f t="shared" si="44"/>
        <v>2.1222924442508728E-2</v>
      </c>
      <c r="AS43">
        <f t="shared" si="45"/>
        <v>1.3750879431719096</v>
      </c>
      <c r="AT43">
        <f t="shared" si="46"/>
        <v>0.99209928862002605</v>
      </c>
      <c r="AU43">
        <f t="shared" si="47"/>
        <v>1.0584136238255446</v>
      </c>
      <c r="AV43" s="13">
        <f t="shared" si="48"/>
        <v>0.20467882364927145</v>
      </c>
      <c r="AW43" s="14">
        <f t="shared" si="49"/>
        <v>0.11817137393132282</v>
      </c>
      <c r="AX43">
        <f t="shared" si="50"/>
        <v>1.2554479508055267</v>
      </c>
      <c r="AY43">
        <f t="shared" si="51"/>
        <v>1.3599054735064744</v>
      </c>
      <c r="AZ43">
        <f t="shared" si="52"/>
        <v>1.4104960223470879</v>
      </c>
      <c r="BA43" s="13">
        <f t="shared" si="53"/>
        <v>7.9068200697847521E-2</v>
      </c>
      <c r="BB43" s="14">
        <f t="shared" si="54"/>
        <v>4.5650046957241626E-2</v>
      </c>
    </row>
    <row r="44" spans="1:54" x14ac:dyDescent="0.2">
      <c r="A44" s="21" t="s">
        <v>65</v>
      </c>
      <c r="B44">
        <f t="shared" si="7"/>
        <v>1.0120935531652955</v>
      </c>
      <c r="C44">
        <f t="shared" si="8"/>
        <v>0.98518916308962079</v>
      </c>
      <c r="D44">
        <f t="shared" si="9"/>
        <v>0.98802588042458461</v>
      </c>
      <c r="E44">
        <f t="shared" si="10"/>
        <v>0.8042541241549207</v>
      </c>
      <c r="F44">
        <f t="shared" si="11"/>
        <v>0.77962829863361249</v>
      </c>
      <c r="G44">
        <f t="shared" si="12"/>
        <v>0.82820912742675645</v>
      </c>
      <c r="H44">
        <f t="shared" si="13"/>
        <v>0.77262647392882855</v>
      </c>
      <c r="I44">
        <f t="shared" si="14"/>
        <v>0.78191325727514427</v>
      </c>
      <c r="J44">
        <f t="shared" si="15"/>
        <v>0.72194120237609993</v>
      </c>
      <c r="K44">
        <f t="shared" si="16"/>
        <v>0.76391309218650383</v>
      </c>
      <c r="L44">
        <f t="shared" si="17"/>
        <v>0.69765740684794575</v>
      </c>
      <c r="M44">
        <f t="shared" si="18"/>
        <v>0.81019068656093685</v>
      </c>
      <c r="N44">
        <f t="shared" si="19"/>
        <v>1.0272339345834047</v>
      </c>
      <c r="O44">
        <f t="shared" si="20"/>
        <v>1.0523410264873818</v>
      </c>
      <c r="P44">
        <f t="shared" si="21"/>
        <v>1.0299689199214206</v>
      </c>
      <c r="Q44">
        <f t="shared" si="22"/>
        <v>0.8031648394273756</v>
      </c>
      <c r="R44">
        <f t="shared" si="23"/>
        <v>0.69758185836896625</v>
      </c>
      <c r="S44">
        <f t="shared" si="24"/>
        <v>0.78100157466353792</v>
      </c>
      <c r="T44">
        <f t="shared" si="25"/>
        <v>0.97185774945438053</v>
      </c>
      <c r="U44">
        <f t="shared" si="26"/>
        <v>1.0478120673671265</v>
      </c>
      <c r="V44">
        <f t="shared" si="27"/>
        <v>1.0397977202096762</v>
      </c>
      <c r="X44" s="21" t="s">
        <v>65</v>
      </c>
      <c r="Y44" s="12">
        <f t="shared" si="0"/>
        <v>0.79464405403990324</v>
      </c>
      <c r="Z44" s="12">
        <f t="shared" si="1"/>
        <v>0.79134883720060889</v>
      </c>
      <c r="AA44" s="12">
        <f t="shared" si="2"/>
        <v>0.83824638993348022</v>
      </c>
      <c r="AB44" s="13">
        <f t="shared" si="28"/>
        <v>2.6176970163761401E-2</v>
      </c>
      <c r="AC44" s="14">
        <f t="shared" si="29"/>
        <v>1.5113280770616447E-2</v>
      </c>
      <c r="AD44" s="11">
        <f t="shared" si="30"/>
        <v>0.76339432408442875</v>
      </c>
      <c r="AE44" s="11">
        <f t="shared" si="31"/>
        <v>0.793668146757736</v>
      </c>
      <c r="AF44" s="11">
        <f t="shared" si="32"/>
        <v>0.7306905787385447</v>
      </c>
      <c r="AG44" s="13">
        <f t="shared" si="33"/>
        <v>3.149659603966528E-2</v>
      </c>
      <c r="AH44" s="14">
        <f t="shared" si="34"/>
        <v>1.818456820205765E-2</v>
      </c>
      <c r="AI44">
        <f t="shared" si="35"/>
        <v>0.7547850589477485</v>
      </c>
      <c r="AJ44">
        <f t="shared" si="36"/>
        <v>0.70814563637712402</v>
      </c>
      <c r="AK44">
        <f t="shared" si="37"/>
        <v>0.82000957931666063</v>
      </c>
      <c r="AL44" s="13">
        <f t="shared" si="38"/>
        <v>5.6188693294789913E-2</v>
      </c>
      <c r="AM44" s="14">
        <f t="shared" si="39"/>
        <v>3.244055719916028E-2</v>
      </c>
      <c r="AN44">
        <f t="shared" si="40"/>
        <v>1.0149594682929834</v>
      </c>
      <c r="AO44">
        <f t="shared" si="41"/>
        <v>1.0681613906380865</v>
      </c>
      <c r="AP44">
        <f t="shared" si="42"/>
        <v>1.0424513571231675</v>
      </c>
      <c r="AQ44" s="13">
        <f t="shared" si="43"/>
        <v>2.6605933912080045E-2</v>
      </c>
      <c r="AR44" s="14">
        <f t="shared" si="44"/>
        <v>1.5360943106180807E-2</v>
      </c>
      <c r="AS44">
        <f t="shared" si="45"/>
        <v>0.79356778522647342</v>
      </c>
      <c r="AT44">
        <f t="shared" si="46"/>
        <v>0.70806895214042109</v>
      </c>
      <c r="AU44">
        <f t="shared" si="47"/>
        <v>0.79046671766119925</v>
      </c>
      <c r="AV44" s="13">
        <f t="shared" si="48"/>
        <v>4.8492368543820323E-2</v>
      </c>
      <c r="AW44" s="14">
        <f t="shared" si="49"/>
        <v>2.7997082032417207E-2</v>
      </c>
      <c r="AX44">
        <f t="shared" si="50"/>
        <v>0.96024497578798074</v>
      </c>
      <c r="AY44">
        <f t="shared" si="51"/>
        <v>1.0635643454309993</v>
      </c>
      <c r="AZ44">
        <f t="shared" si="52"/>
        <v>1.0523992749692384</v>
      </c>
      <c r="BA44" s="13">
        <f t="shared" si="53"/>
        <v>5.670385906831435E-2</v>
      </c>
      <c r="BB44" s="14">
        <f t="shared" si="54"/>
        <v>3.2737988297181893E-2</v>
      </c>
    </row>
    <row r="45" spans="1:54" x14ac:dyDescent="0.2">
      <c r="A45" s="21" t="s">
        <v>66</v>
      </c>
      <c r="B45">
        <f t="shared" si="7"/>
        <v>1.0163167905131141</v>
      </c>
      <c r="C45">
        <f t="shared" si="8"/>
        <v>1.0179266932212241</v>
      </c>
      <c r="D45">
        <f t="shared" si="9"/>
        <v>1.0687936049804569</v>
      </c>
      <c r="E45">
        <f t="shared" si="10"/>
        <v>0.93881282770626273</v>
      </c>
      <c r="F45">
        <f t="shared" si="11"/>
        <v>0.98545914125882539</v>
      </c>
      <c r="G45">
        <f t="shared" si="12"/>
        <v>1.030703953693676</v>
      </c>
      <c r="H45">
        <f t="shared" si="13"/>
        <v>0.96048850827851062</v>
      </c>
      <c r="I45">
        <f t="shared" si="14"/>
        <v>0.9788424009043033</v>
      </c>
      <c r="J45">
        <f t="shared" si="15"/>
        <v>0.95290071359987671</v>
      </c>
      <c r="K45">
        <f t="shared" si="16"/>
        <v>1.006196661283141</v>
      </c>
      <c r="L45">
        <f t="shared" si="17"/>
        <v>0.87496524310639445</v>
      </c>
      <c r="M45">
        <f t="shared" si="18"/>
        <v>1.0701407624651746</v>
      </c>
      <c r="N45">
        <f t="shared" si="19"/>
        <v>1.0269400495944245</v>
      </c>
      <c r="O45">
        <f t="shared" si="20"/>
        <v>1.0739340479251358</v>
      </c>
      <c r="P45">
        <f t="shared" si="21"/>
        <v>1.055267377496556</v>
      </c>
      <c r="Q45">
        <f t="shared" si="22"/>
        <v>1.0160377576804107</v>
      </c>
      <c r="R45">
        <f t="shared" si="23"/>
        <v>0.9305414276722932</v>
      </c>
      <c r="S45">
        <f t="shared" si="24"/>
        <v>0.99223408932384949</v>
      </c>
      <c r="T45">
        <f t="shared" si="25"/>
        <v>1.3061208601435328</v>
      </c>
      <c r="U45">
        <f t="shared" si="26"/>
        <v>1.3760935191781856</v>
      </c>
      <c r="V45">
        <f t="shared" si="27"/>
        <v>1.3201820025582369</v>
      </c>
      <c r="X45" s="21" t="s">
        <v>66</v>
      </c>
      <c r="Y45" s="12">
        <f t="shared" si="0"/>
        <v>0.92374034992797727</v>
      </c>
      <c r="Z45" s="12">
        <f t="shared" si="1"/>
        <v>0.9681042336559077</v>
      </c>
      <c r="AA45" s="12">
        <f t="shared" si="2"/>
        <v>0.96436201422867096</v>
      </c>
      <c r="AB45" s="13">
        <f t="shared" si="28"/>
        <v>2.4604464351770158E-2</v>
      </c>
      <c r="AC45" s="14">
        <f t="shared" si="29"/>
        <v>1.4205394116761052E-2</v>
      </c>
      <c r="AD45" s="11">
        <f t="shared" si="30"/>
        <v>0.94506803119289495</v>
      </c>
      <c r="AE45" s="11">
        <f t="shared" si="31"/>
        <v>0.96160402062624106</v>
      </c>
      <c r="AF45" s="11">
        <f t="shared" si="32"/>
        <v>0.8915666309748369</v>
      </c>
      <c r="AG45" s="13">
        <f t="shared" si="33"/>
        <v>3.6608456948759735E-2</v>
      </c>
      <c r="AH45" s="14">
        <f t="shared" si="34"/>
        <v>2.113590247398326E-2</v>
      </c>
      <c r="AI45">
        <f t="shared" si="35"/>
        <v>0.99004234769666288</v>
      </c>
      <c r="AJ45">
        <f t="shared" si="36"/>
        <v>0.85955624204879744</v>
      </c>
      <c r="AK45">
        <f t="shared" si="37"/>
        <v>1.0012604468051083</v>
      </c>
      <c r="AL45" s="13">
        <f t="shared" si="38"/>
        <v>7.8774521219714275E-2</v>
      </c>
      <c r="AM45" s="14">
        <f t="shared" si="39"/>
        <v>4.5480491031485923E-2</v>
      </c>
      <c r="AN45">
        <f t="shared" si="40"/>
        <v>1.0104527044918219</v>
      </c>
      <c r="AO45">
        <f t="shared" si="41"/>
        <v>1.0550210099380306</v>
      </c>
      <c r="AP45">
        <f t="shared" si="42"/>
        <v>0.98734439706518617</v>
      </c>
      <c r="AQ45" s="13">
        <f t="shared" si="43"/>
        <v>3.440070651505895E-2</v>
      </c>
      <c r="AR45" s="14">
        <f t="shared" si="44"/>
        <v>1.9861257166782598E-2</v>
      </c>
      <c r="AS45">
        <f t="shared" si="45"/>
        <v>0.99972544699122556</v>
      </c>
      <c r="AT45">
        <f t="shared" si="46"/>
        <v>0.91415367518028179</v>
      </c>
      <c r="AU45">
        <f t="shared" si="47"/>
        <v>0.9283682880400399</v>
      </c>
      <c r="AV45" s="13">
        <f t="shared" si="48"/>
        <v>4.5855620308387149E-2</v>
      </c>
      <c r="AW45" s="14">
        <f t="shared" si="49"/>
        <v>2.6474754728904593E-2</v>
      </c>
      <c r="AX45">
        <f t="shared" si="50"/>
        <v>1.2851513153532605</v>
      </c>
      <c r="AY45">
        <f t="shared" si="51"/>
        <v>1.3518591548312229</v>
      </c>
      <c r="AZ45">
        <f t="shared" si="52"/>
        <v>1.2352076176413656</v>
      </c>
      <c r="BA45" s="13">
        <f t="shared" si="53"/>
        <v>5.8526190601176441E-2</v>
      </c>
      <c r="BB45" s="14">
        <f t="shared" si="54"/>
        <v>3.3790111898232562E-2</v>
      </c>
    </row>
    <row r="46" spans="1:54" x14ac:dyDescent="0.2">
      <c r="A46" s="21" t="s">
        <v>67</v>
      </c>
      <c r="B46">
        <f t="shared" si="7"/>
        <v>1.0690548464214895</v>
      </c>
      <c r="C46">
        <f t="shared" si="8"/>
        <v>1.0354161286414554</v>
      </c>
      <c r="D46">
        <f t="shared" si="9"/>
        <v>1.0174459478946443</v>
      </c>
      <c r="E46">
        <f t="shared" si="10"/>
        <v>1.2882525197303634</v>
      </c>
      <c r="F46">
        <f t="shared" si="11"/>
        <v>1.2496692693093701</v>
      </c>
      <c r="G46">
        <f t="shared" si="12"/>
        <v>1.2231378287734751</v>
      </c>
      <c r="H46">
        <f t="shared" si="13"/>
        <v>0.94328410742859736</v>
      </c>
      <c r="I46">
        <f t="shared" si="14"/>
        <v>0.96207165398032668</v>
      </c>
      <c r="J46">
        <f t="shared" si="15"/>
        <v>0.96048631547034358</v>
      </c>
      <c r="K46">
        <f t="shared" si="16"/>
        <v>1.0418067954290915</v>
      </c>
      <c r="L46">
        <f t="shared" si="17"/>
        <v>1.0186935531582169</v>
      </c>
      <c r="M46">
        <f t="shared" si="18"/>
        <v>1.0753282026794617</v>
      </c>
      <c r="N46">
        <f t="shared" si="19"/>
        <v>1.0317559254960686</v>
      </c>
      <c r="O46">
        <f t="shared" si="20"/>
        <v>1.0882552001899402</v>
      </c>
      <c r="P46">
        <f t="shared" si="21"/>
        <v>1.0876830040551897</v>
      </c>
      <c r="Q46">
        <f t="shared" si="22"/>
        <v>0.92228511985506967</v>
      </c>
      <c r="R46">
        <f t="shared" si="23"/>
        <v>0.91427812514898543</v>
      </c>
      <c r="S46">
        <f t="shared" si="24"/>
        <v>1.0328104984388689</v>
      </c>
      <c r="T46">
        <f t="shared" si="25"/>
        <v>1.2400608211332078</v>
      </c>
      <c r="U46">
        <f t="shared" si="26"/>
        <v>1.3799623296669417</v>
      </c>
      <c r="V46">
        <f t="shared" si="27"/>
        <v>1.3431650221503091</v>
      </c>
      <c r="X46" s="21" t="s">
        <v>67</v>
      </c>
      <c r="Y46" s="12">
        <f t="shared" si="0"/>
        <v>1.2050387536641429</v>
      </c>
      <c r="Z46" s="12">
        <f t="shared" si="1"/>
        <v>1.2069246699382896</v>
      </c>
      <c r="AA46" s="12">
        <f t="shared" si="2"/>
        <v>1.2021649221803477</v>
      </c>
      <c r="AB46" s="13">
        <f t="shared" si="28"/>
        <v>2.3969003007209781E-3</v>
      </c>
      <c r="AC46" s="14">
        <f t="shared" si="29"/>
        <v>1.3838510338419518E-3</v>
      </c>
      <c r="AD46" s="11">
        <f t="shared" si="30"/>
        <v>0.88235333349463596</v>
      </c>
      <c r="AE46" s="11">
        <f t="shared" si="31"/>
        <v>0.92916425325790297</v>
      </c>
      <c r="AF46" s="11">
        <f t="shared" si="32"/>
        <v>0.94401704332091085</v>
      </c>
      <c r="AG46" s="13">
        <f t="shared" si="33"/>
        <v>3.2182502210771402E-2</v>
      </c>
      <c r="AH46" s="14">
        <f t="shared" si="34"/>
        <v>1.8580576314584596E-2</v>
      </c>
      <c r="AI46">
        <f t="shared" si="35"/>
        <v>0.97451201771021656</v>
      </c>
      <c r="AJ46">
        <f t="shared" si="36"/>
        <v>0.98384941568837658</v>
      </c>
      <c r="AK46">
        <f t="shared" si="37"/>
        <v>1.0568897590133319</v>
      </c>
      <c r="AL46" s="13">
        <f t="shared" si="38"/>
        <v>4.510759547318112E-2</v>
      </c>
      <c r="AM46" s="14">
        <f t="shared" si="39"/>
        <v>2.6042882388937864E-2</v>
      </c>
      <c r="AN46">
        <f t="shared" si="40"/>
        <v>0.96511037665628308</v>
      </c>
      <c r="AO46">
        <f t="shared" si="41"/>
        <v>1.0510317253970283</v>
      </c>
      <c r="AP46">
        <f t="shared" si="42"/>
        <v>1.0690327150114303</v>
      </c>
      <c r="AQ46" s="13">
        <f t="shared" si="43"/>
        <v>5.5537324094894751E-2</v>
      </c>
      <c r="AR46" s="14">
        <f t="shared" si="44"/>
        <v>3.2064489016258975E-2</v>
      </c>
      <c r="AS46">
        <f t="shared" si="45"/>
        <v>0.86271076076432296</v>
      </c>
      <c r="AT46">
        <f t="shared" si="46"/>
        <v>0.88300548915399624</v>
      </c>
      <c r="AU46">
        <f t="shared" si="47"/>
        <v>1.0151010975826458</v>
      </c>
      <c r="AV46" s="13">
        <f t="shared" si="48"/>
        <v>8.2748555397408191E-2</v>
      </c>
      <c r="AW46" s="14">
        <f t="shared" si="49"/>
        <v>4.7774900733746281E-2</v>
      </c>
      <c r="AX46">
        <f t="shared" si="50"/>
        <v>1.1599599639664295</v>
      </c>
      <c r="AY46">
        <f t="shared" si="51"/>
        <v>1.3327610914054016</v>
      </c>
      <c r="AZ46">
        <f t="shared" si="52"/>
        <v>1.3201340326035607</v>
      </c>
      <c r="BA46" s="13">
        <f t="shared" si="53"/>
        <v>9.6328781197467489E-2</v>
      </c>
      <c r="BB46" s="14">
        <f t="shared" si="54"/>
        <v>5.5615447755066418E-2</v>
      </c>
    </row>
    <row r="47" spans="1:54" x14ac:dyDescent="0.2">
      <c r="A47" s="21" t="s">
        <v>68</v>
      </c>
      <c r="B47">
        <f t="shared" si="7"/>
        <v>1.0286172765251764</v>
      </c>
      <c r="C47">
        <f t="shared" si="8"/>
        <v>1.0014884998919129</v>
      </c>
      <c r="D47">
        <f t="shared" si="9"/>
        <v>0.97997133187739172</v>
      </c>
      <c r="E47">
        <f t="shared" si="10"/>
        <v>0.9055247975120575</v>
      </c>
      <c r="F47">
        <f t="shared" si="11"/>
        <v>0.90350747997941971</v>
      </c>
      <c r="G47">
        <f t="shared" si="12"/>
        <v>0.90352718116281172</v>
      </c>
      <c r="H47">
        <f t="shared" si="13"/>
        <v>1.0166002843223734</v>
      </c>
      <c r="I47">
        <f t="shared" si="14"/>
        <v>0.99525623853112177</v>
      </c>
      <c r="J47">
        <f t="shared" si="15"/>
        <v>0.90992355642132139</v>
      </c>
      <c r="K47">
        <f t="shared" si="16"/>
        <v>1.1821378235470907</v>
      </c>
      <c r="L47">
        <f t="shared" si="17"/>
        <v>0.95588401635342291</v>
      </c>
      <c r="M47">
        <f t="shared" si="18"/>
        <v>1.0058032935662375</v>
      </c>
      <c r="N47">
        <f t="shared" si="19"/>
        <v>1.093225506800577</v>
      </c>
      <c r="O47">
        <f t="shared" si="20"/>
        <v>1.1035560931401505</v>
      </c>
      <c r="P47">
        <f t="shared" si="21"/>
        <v>1.0077425103771069</v>
      </c>
      <c r="Q47">
        <f t="shared" si="22"/>
        <v>1.0474077959516062</v>
      </c>
      <c r="R47">
        <f t="shared" si="23"/>
        <v>0.99046633299266162</v>
      </c>
      <c r="S47">
        <f t="shared" si="24"/>
        <v>1.0360425118664505</v>
      </c>
      <c r="T47">
        <f t="shared" si="25"/>
        <v>1.1534324275173906</v>
      </c>
      <c r="U47">
        <f t="shared" si="26"/>
        <v>1.2159530836995964</v>
      </c>
      <c r="V47">
        <f t="shared" si="27"/>
        <v>1.2031452666666806</v>
      </c>
      <c r="X47" s="21" t="s">
        <v>68</v>
      </c>
      <c r="Y47" s="12">
        <f t="shared" si="0"/>
        <v>0.88033209064021967</v>
      </c>
      <c r="Z47" s="12">
        <f t="shared" si="1"/>
        <v>0.90216460805783794</v>
      </c>
      <c r="AA47" s="12">
        <f t="shared" si="2"/>
        <v>0.92199348263777148</v>
      </c>
      <c r="AB47" s="13">
        <f t="shared" si="28"/>
        <v>2.0838724637362901E-2</v>
      </c>
      <c r="AC47" s="14">
        <f t="shared" si="29"/>
        <v>1.2031243278949959E-2</v>
      </c>
      <c r="AD47" s="11">
        <f t="shared" si="30"/>
        <v>0.98831733388399012</v>
      </c>
      <c r="AE47" s="11">
        <f t="shared" si="31"/>
        <v>0.99377700157169679</v>
      </c>
      <c r="AF47" s="11">
        <f t="shared" si="32"/>
        <v>0.92852058710546614</v>
      </c>
      <c r="AG47" s="13">
        <f t="shared" si="33"/>
        <v>3.6202804968546248E-2</v>
      </c>
      <c r="AH47" s="14">
        <f t="shared" si="34"/>
        <v>2.09016991940097E-2</v>
      </c>
      <c r="AI47">
        <f t="shared" si="35"/>
        <v>1.1492494346784936</v>
      </c>
      <c r="AJ47">
        <f t="shared" si="36"/>
        <v>0.95446329783775652</v>
      </c>
      <c r="AK47">
        <f t="shared" si="37"/>
        <v>1.0263599156919805</v>
      </c>
      <c r="AL47" s="13">
        <f t="shared" si="38"/>
        <v>9.8499235733880391E-2</v>
      </c>
      <c r="AM47" s="14">
        <f t="shared" si="39"/>
        <v>5.686856026592825E-2</v>
      </c>
      <c r="AN47">
        <f t="shared" si="40"/>
        <v>1.0628107574604004</v>
      </c>
      <c r="AO47">
        <f t="shared" si="41"/>
        <v>1.1019158914548228</v>
      </c>
      <c r="AP47">
        <f t="shared" si="42"/>
        <v>1.0283387662438168</v>
      </c>
      <c r="AQ47" s="13">
        <f t="shared" si="43"/>
        <v>3.6812866947744424E-2</v>
      </c>
      <c r="AR47" s="14">
        <f t="shared" si="44"/>
        <v>2.1253918641922123E-2</v>
      </c>
      <c r="AS47">
        <f t="shared" si="45"/>
        <v>1.0182677462796532</v>
      </c>
      <c r="AT47">
        <f t="shared" si="46"/>
        <v>0.98899421521021869</v>
      </c>
      <c r="AU47">
        <f t="shared" si="47"/>
        <v>1.0572171635691012</v>
      </c>
      <c r="AV47" s="13">
        <f t="shared" si="48"/>
        <v>3.4225641974109246E-2</v>
      </c>
      <c r="AW47" s="14">
        <f t="shared" si="49"/>
        <v>1.9760183606939728E-2</v>
      </c>
      <c r="AX47">
        <f t="shared" si="50"/>
        <v>1.1213426546886889</v>
      </c>
      <c r="AY47">
        <f t="shared" si="51"/>
        <v>1.2141458277661998</v>
      </c>
      <c r="AZ47">
        <f t="shared" si="52"/>
        <v>1.2277351668663008</v>
      </c>
      <c r="BA47" s="13">
        <f t="shared" si="53"/>
        <v>5.7902886683790483E-2</v>
      </c>
      <c r="BB47" s="14">
        <f t="shared" si="54"/>
        <v>3.3430247213742832E-2</v>
      </c>
    </row>
    <row r="48" spans="1:54" x14ac:dyDescent="0.2">
      <c r="A48" s="21" t="s">
        <v>69</v>
      </c>
      <c r="B48">
        <f t="shared" si="7"/>
        <v>1.0649109483922132</v>
      </c>
      <c r="C48">
        <f t="shared" si="8"/>
        <v>1.0846447999194913</v>
      </c>
      <c r="D48">
        <f t="shared" si="9"/>
        <v>1.0408143156492635</v>
      </c>
      <c r="E48">
        <f t="shared" si="10"/>
        <v>1.2767594567632723</v>
      </c>
      <c r="F48">
        <f t="shared" si="11"/>
        <v>1.2623155861379165</v>
      </c>
      <c r="G48">
        <f t="shared" si="12"/>
        <v>1.1990412478357799</v>
      </c>
      <c r="H48">
        <f t="shared" si="13"/>
        <v>0.97587468673445454</v>
      </c>
      <c r="I48">
        <f t="shared" si="14"/>
        <v>0.88527430943337804</v>
      </c>
      <c r="J48">
        <f t="shared" si="15"/>
        <v>0.86639401919202952</v>
      </c>
      <c r="K48">
        <f t="shared" si="16"/>
        <v>1.1275871786823808</v>
      </c>
      <c r="L48">
        <f t="shared" si="17"/>
        <v>1.1340930261993241</v>
      </c>
      <c r="M48">
        <f t="shared" si="18"/>
        <v>1.2180097443490303</v>
      </c>
      <c r="N48">
        <f t="shared" si="19"/>
        <v>0.98392125730181601</v>
      </c>
      <c r="O48">
        <f t="shared" si="20"/>
        <v>1.0018270155079163</v>
      </c>
      <c r="P48">
        <f t="shared" si="21"/>
        <v>0.96299733789399833</v>
      </c>
      <c r="Q48">
        <f t="shared" si="22"/>
        <v>1.035830566486422</v>
      </c>
      <c r="R48">
        <f t="shared" si="23"/>
        <v>0.93315615999525647</v>
      </c>
      <c r="S48">
        <f t="shared" si="24"/>
        <v>0.96629209891418755</v>
      </c>
      <c r="T48">
        <f t="shared" si="25"/>
        <v>1.2670440605871751</v>
      </c>
      <c r="U48">
        <f t="shared" si="26"/>
        <v>1.3687202094140063</v>
      </c>
      <c r="V48">
        <f t="shared" si="27"/>
        <v>1.3745634269774425</v>
      </c>
      <c r="X48" s="21" t="s">
        <v>69</v>
      </c>
      <c r="Y48" s="12">
        <f t="shared" si="0"/>
        <v>1.1989354214931349</v>
      </c>
      <c r="Z48" s="12">
        <f t="shared" si="1"/>
        <v>1.1638055022543905</v>
      </c>
      <c r="AA48" s="12">
        <f t="shared" si="2"/>
        <v>1.1520222481642308</v>
      </c>
      <c r="AB48" s="13">
        <f t="shared" si="28"/>
        <v>2.4405607738324436E-2</v>
      </c>
      <c r="AC48" s="14">
        <f t="shared" si="29"/>
        <v>1.4090584197458027E-2</v>
      </c>
      <c r="AD48" s="11">
        <f t="shared" si="30"/>
        <v>0.91639088527337964</v>
      </c>
      <c r="AE48" s="11">
        <f t="shared" si="31"/>
        <v>0.81618822078812192</v>
      </c>
      <c r="AF48" s="11">
        <f t="shared" si="32"/>
        <v>0.83241939139890675</v>
      </c>
      <c r="AG48" s="13">
        <f t="shared" si="33"/>
        <v>5.3782333922413862E-2</v>
      </c>
      <c r="AH48" s="14">
        <f t="shared" si="34"/>
        <v>3.1051244967751985E-2</v>
      </c>
      <c r="AI48">
        <f t="shared" si="35"/>
        <v>1.0588558417816956</v>
      </c>
      <c r="AJ48">
        <f t="shared" si="36"/>
        <v>1.0455893268316994</v>
      </c>
      <c r="AK48">
        <f t="shared" si="37"/>
        <v>1.1702469172796031</v>
      </c>
      <c r="AL48" s="13">
        <f t="shared" si="38"/>
        <v>6.8463478068938682E-2</v>
      </c>
      <c r="AM48" s="14">
        <f t="shared" si="39"/>
        <v>3.9527407492759792E-2</v>
      </c>
      <c r="AN48">
        <f t="shared" si="40"/>
        <v>0.92394698240949236</v>
      </c>
      <c r="AO48">
        <f t="shared" si="41"/>
        <v>0.92364524827139527</v>
      </c>
      <c r="AP48">
        <f t="shared" si="42"/>
        <v>0.92523452398257733</v>
      </c>
      <c r="AQ48" s="13">
        <f t="shared" si="43"/>
        <v>8.4405806264227208E-4</v>
      </c>
      <c r="AR48" s="14">
        <f t="shared" si="44"/>
        <v>4.8731714967818984E-4</v>
      </c>
      <c r="AS48">
        <f t="shared" si="45"/>
        <v>0.97269219369967386</v>
      </c>
      <c r="AT48">
        <f t="shared" si="46"/>
        <v>0.86033341059167101</v>
      </c>
      <c r="AU48">
        <f t="shared" si="47"/>
        <v>0.92840008480418645</v>
      </c>
      <c r="AV48" s="13">
        <f t="shared" si="48"/>
        <v>5.6597054090405413E-2</v>
      </c>
      <c r="AW48" s="14">
        <f t="shared" si="49"/>
        <v>3.2676324414435375E-2</v>
      </c>
      <c r="AX48">
        <f t="shared" si="50"/>
        <v>1.189812220918697</v>
      </c>
      <c r="AY48">
        <f t="shared" si="51"/>
        <v>1.261906395084917</v>
      </c>
      <c r="AZ48">
        <f t="shared" si="52"/>
        <v>1.3206615304094709</v>
      </c>
      <c r="BA48" s="13">
        <f t="shared" si="53"/>
        <v>6.5537874126248855E-2</v>
      </c>
      <c r="BB48" s="14">
        <f t="shared" si="54"/>
        <v>3.7838309268905586E-2</v>
      </c>
    </row>
    <row r="49" spans="1:54" x14ac:dyDescent="0.2">
      <c r="A49" s="21" t="s">
        <v>70</v>
      </c>
      <c r="B49">
        <f t="shared" si="7"/>
        <v>1.0450025627142072</v>
      </c>
      <c r="C49">
        <f t="shared" si="8"/>
        <v>1.0507694176914786</v>
      </c>
      <c r="D49">
        <f t="shared" si="9"/>
        <v>1.0550944354282183</v>
      </c>
      <c r="E49">
        <f t="shared" si="10"/>
        <v>0.92465629509054958</v>
      </c>
      <c r="F49">
        <f t="shared" si="11"/>
        <v>0.90518109837282468</v>
      </c>
      <c r="G49">
        <f t="shared" si="12"/>
        <v>0.92079146935657652</v>
      </c>
      <c r="H49">
        <f t="shared" si="13"/>
        <v>0.96988931316688221</v>
      </c>
      <c r="I49">
        <f t="shared" si="14"/>
        <v>0.98293917698990407</v>
      </c>
      <c r="J49">
        <f t="shared" si="15"/>
        <v>0.90866886722304974</v>
      </c>
      <c r="K49">
        <f t="shared" si="16"/>
        <v>1.0932042852822195</v>
      </c>
      <c r="L49">
        <f t="shared" si="17"/>
        <v>0.98340990111144755</v>
      </c>
      <c r="M49">
        <f t="shared" si="18"/>
        <v>1.0747652839842838</v>
      </c>
      <c r="N49">
        <f t="shared" si="19"/>
        <v>1.0939202409643694</v>
      </c>
      <c r="O49">
        <f t="shared" si="20"/>
        <v>1.113041879480676</v>
      </c>
      <c r="P49">
        <f t="shared" si="21"/>
        <v>1.0821347623289166</v>
      </c>
      <c r="Q49">
        <f t="shared" si="22"/>
        <v>1.0637655638582388</v>
      </c>
      <c r="R49">
        <f t="shared" si="23"/>
        <v>0.97590692330158579</v>
      </c>
      <c r="S49">
        <f t="shared" si="24"/>
        <v>0.98589217401385343</v>
      </c>
      <c r="T49">
        <f t="shared" si="25"/>
        <v>1.1536671841560031</v>
      </c>
      <c r="U49">
        <f t="shared" si="26"/>
        <v>1.2505490218957214</v>
      </c>
      <c r="V49">
        <f t="shared" si="27"/>
        <v>1.2028121824508446</v>
      </c>
      <c r="X49" s="21" t="s">
        <v>70</v>
      </c>
      <c r="Y49" s="12">
        <f t="shared" si="0"/>
        <v>0.8848363899595808</v>
      </c>
      <c r="Z49" s="12">
        <f t="shared" si="1"/>
        <v>0.86144598722856935</v>
      </c>
      <c r="AA49" s="12">
        <f t="shared" si="2"/>
        <v>0.87271000437308355</v>
      </c>
      <c r="AB49" s="13">
        <f t="shared" si="28"/>
        <v>1.1697850582786752E-2</v>
      </c>
      <c r="AC49" s="14">
        <f t="shared" si="29"/>
        <v>6.7537571829119521E-3</v>
      </c>
      <c r="AD49" s="11">
        <f t="shared" si="30"/>
        <v>0.92812146857110878</v>
      </c>
      <c r="AE49" s="11">
        <f t="shared" si="31"/>
        <v>0.9354470737732391</v>
      </c>
      <c r="AF49" s="11">
        <f t="shared" si="32"/>
        <v>0.86122041469611144</v>
      </c>
      <c r="AG49" s="13">
        <f t="shared" si="33"/>
        <v>4.0904385296515813E-2</v>
      </c>
      <c r="AH49" s="14">
        <f t="shared" si="34"/>
        <v>2.3616157861979577E-2</v>
      </c>
      <c r="AI49">
        <f t="shared" si="35"/>
        <v>1.0461259371870026</v>
      </c>
      <c r="AJ49">
        <f t="shared" si="36"/>
        <v>0.93589505418989194</v>
      </c>
      <c r="AK49">
        <f t="shared" si="37"/>
        <v>1.0186436852432852</v>
      </c>
      <c r="AL49" s="13">
        <f t="shared" si="38"/>
        <v>5.7378070258347638E-2</v>
      </c>
      <c r="AM49" s="14">
        <f t="shared" si="39"/>
        <v>3.3127244309238274E-2</v>
      </c>
      <c r="AN49">
        <f t="shared" si="40"/>
        <v>1.0468110605615235</v>
      </c>
      <c r="AO49">
        <f t="shared" si="41"/>
        <v>1.0592636793008392</v>
      </c>
      <c r="AP49">
        <f t="shared" si="42"/>
        <v>1.0256283475608738</v>
      </c>
      <c r="AQ49" s="13">
        <f t="shared" si="43"/>
        <v>1.7005443171683635E-2</v>
      </c>
      <c r="AR49" s="14">
        <f t="shared" si="44"/>
        <v>9.8180971928604303E-3</v>
      </c>
      <c r="AS49">
        <f t="shared" si="45"/>
        <v>1.0179549809861692</v>
      </c>
      <c r="AT49">
        <f t="shared" si="46"/>
        <v>0.9287545934155903</v>
      </c>
      <c r="AU49">
        <f t="shared" si="47"/>
        <v>0.93441131040912118</v>
      </c>
      <c r="AV49" s="13">
        <f t="shared" si="48"/>
        <v>4.9947059445264494E-2</v>
      </c>
      <c r="AW49" s="14">
        <f t="shared" si="49"/>
        <v>2.8836948215953697E-2</v>
      </c>
      <c r="AX49">
        <f t="shared" si="50"/>
        <v>1.103985028667833</v>
      </c>
      <c r="AY49">
        <f t="shared" si="51"/>
        <v>1.1901269687151297</v>
      </c>
      <c r="AZ49">
        <f t="shared" si="52"/>
        <v>1.1400042897228189</v>
      </c>
      <c r="BA49" s="13">
        <f t="shared" si="53"/>
        <v>4.3262963281590558E-2</v>
      </c>
      <c r="BB49" s="14">
        <f t="shared" si="54"/>
        <v>2.4977883496567207E-2</v>
      </c>
    </row>
    <row r="50" spans="1:54" x14ac:dyDescent="0.2">
      <c r="A50" s="21" t="s">
        <v>71</v>
      </c>
      <c r="B50">
        <f t="shared" si="7"/>
        <v>1.0294502490061801</v>
      </c>
      <c r="C50">
        <f t="shared" si="8"/>
        <v>1.065448761678544</v>
      </c>
      <c r="D50">
        <f t="shared" si="9"/>
        <v>1.0280174080090219</v>
      </c>
      <c r="E50">
        <f t="shared" si="10"/>
        <v>1.4733929915041415</v>
      </c>
      <c r="F50">
        <f t="shared" si="11"/>
        <v>1.4585815859101197</v>
      </c>
      <c r="G50">
        <f t="shared" si="12"/>
        <v>1.4801689537354492</v>
      </c>
      <c r="H50">
        <f t="shared" si="13"/>
        <v>0.99978544662534563</v>
      </c>
      <c r="I50">
        <f t="shared" si="14"/>
        <v>1.0184986348069758</v>
      </c>
      <c r="J50">
        <f t="shared" si="15"/>
        <v>0.97732921022177532</v>
      </c>
      <c r="K50">
        <f t="shared" si="16"/>
        <v>1.1658076193021136</v>
      </c>
      <c r="L50">
        <f t="shared" si="17"/>
        <v>1.1064454386212588</v>
      </c>
      <c r="M50">
        <f t="shared" si="18"/>
        <v>1.194243644952423</v>
      </c>
      <c r="N50">
        <f t="shared" si="19"/>
        <v>1.0796698395821502</v>
      </c>
      <c r="O50">
        <f t="shared" si="20"/>
        <v>1.1121084656544249</v>
      </c>
      <c r="P50">
        <f t="shared" si="21"/>
        <v>1.0719041915134089</v>
      </c>
      <c r="Q50">
        <f t="shared" si="22"/>
        <v>1.0551153700779419</v>
      </c>
      <c r="R50">
        <f t="shared" si="23"/>
        <v>0.9963187822033942</v>
      </c>
      <c r="S50">
        <f t="shared" si="24"/>
        <v>1.1053684113842059</v>
      </c>
      <c r="T50">
        <f t="shared" si="25"/>
        <v>1.1688920305111767</v>
      </c>
      <c r="U50">
        <f t="shared" si="26"/>
        <v>0.66131278938894089</v>
      </c>
      <c r="V50">
        <f t="shared" si="27"/>
        <v>1.2858557540820035</v>
      </c>
      <c r="X50" s="21" t="s">
        <v>71</v>
      </c>
      <c r="Y50" s="12">
        <f t="shared" si="0"/>
        <v>1.4312425422467367</v>
      </c>
      <c r="Z50" s="12">
        <f t="shared" si="1"/>
        <v>1.3689833226820038</v>
      </c>
      <c r="AA50" s="12">
        <f t="shared" si="2"/>
        <v>1.4398286859773286</v>
      </c>
      <c r="AB50" s="13">
        <f t="shared" si="28"/>
        <v>3.8663069772541664E-2</v>
      </c>
      <c r="AC50" s="14">
        <f t="shared" si="29"/>
        <v>2.2322133740874214E-2</v>
      </c>
      <c r="AD50" s="11">
        <f t="shared" si="30"/>
        <v>0.97118384068635411</v>
      </c>
      <c r="AE50" s="11">
        <f t="shared" si="31"/>
        <v>0.95593394205311066</v>
      </c>
      <c r="AF50" s="11">
        <f t="shared" si="32"/>
        <v>0.95069324955750001</v>
      </c>
      <c r="AG50" s="13">
        <f t="shared" si="33"/>
        <v>1.0644940824695583E-2</v>
      </c>
      <c r="AH50" s="14">
        <f t="shared" si="34"/>
        <v>6.145859450645632E-3</v>
      </c>
      <c r="AI50">
        <f t="shared" si="35"/>
        <v>1.132456493577588</v>
      </c>
      <c r="AJ50">
        <f t="shared" si="36"/>
        <v>1.0384783186364845</v>
      </c>
      <c r="AK50">
        <f t="shared" si="37"/>
        <v>1.1616959359329666</v>
      </c>
      <c r="AL50" s="13">
        <f t="shared" si="38"/>
        <v>6.4380928292386494E-2</v>
      </c>
      <c r="AM50" s="14">
        <f t="shared" si="39"/>
        <v>3.7170346280287335E-2</v>
      </c>
      <c r="AN50">
        <f t="shared" si="40"/>
        <v>1.0487829213936775</v>
      </c>
      <c r="AO50">
        <f t="shared" si="41"/>
        <v>1.0437934752510967</v>
      </c>
      <c r="AP50">
        <f t="shared" si="42"/>
        <v>1.0426907007240114</v>
      </c>
      <c r="AQ50" s="13">
        <f t="shared" si="43"/>
        <v>3.2461730585210936E-3</v>
      </c>
      <c r="AR50" s="14">
        <f t="shared" si="44"/>
        <v>1.8741788891732643E-3</v>
      </c>
      <c r="AS50">
        <f t="shared" si="45"/>
        <v>1.0249308998628526</v>
      </c>
      <c r="AT50">
        <f t="shared" si="46"/>
        <v>0.93511656124482223</v>
      </c>
      <c r="AU50">
        <f t="shared" si="47"/>
        <v>1.0752428925547</v>
      </c>
      <c r="AV50" s="13">
        <f t="shared" si="48"/>
        <v>7.0985093219614714E-2</v>
      </c>
      <c r="AW50" s="14">
        <f t="shared" si="49"/>
        <v>4.0983262678795235E-2</v>
      </c>
      <c r="AX50">
        <f t="shared" si="50"/>
        <v>1.1354526667409253</v>
      </c>
      <c r="AY50">
        <f t="shared" si="51"/>
        <v>0.62068943451310266</v>
      </c>
      <c r="AZ50">
        <f t="shared" si="52"/>
        <v>1.2508112645410756</v>
      </c>
      <c r="BA50" s="13">
        <f t="shared" si="53"/>
        <v>0.33549523394971692</v>
      </c>
      <c r="BB50" s="14">
        <f t="shared" si="54"/>
        <v>0.19369826363270554</v>
      </c>
    </row>
    <row r="51" spans="1:54" x14ac:dyDescent="0.2">
      <c r="A51" s="21" t="s">
        <v>72</v>
      </c>
      <c r="B51">
        <f t="shared" si="7"/>
        <v>0.99051723452413398</v>
      </c>
      <c r="C51">
        <f t="shared" si="8"/>
        <v>0.97978532991311473</v>
      </c>
      <c r="D51">
        <f t="shared" si="9"/>
        <v>0.95894816183464482</v>
      </c>
      <c r="E51">
        <f t="shared" si="10"/>
        <v>0.97535177304195375</v>
      </c>
      <c r="F51">
        <f t="shared" si="11"/>
        <v>0.9176773508553504</v>
      </c>
      <c r="G51">
        <f t="shared" si="12"/>
        <v>0.92282213808973312</v>
      </c>
      <c r="H51">
        <f t="shared" si="13"/>
        <v>1.0045060123884997</v>
      </c>
      <c r="I51">
        <f t="shared" si="14"/>
        <v>0.9939449110799089</v>
      </c>
      <c r="J51">
        <f t="shared" si="15"/>
        <v>1.0999352947276346</v>
      </c>
      <c r="K51">
        <f t="shared" si="16"/>
        <v>1.2096645764115252</v>
      </c>
      <c r="L51">
        <f t="shared" si="17"/>
        <v>1.0574264063047216</v>
      </c>
      <c r="M51">
        <f t="shared" si="18"/>
        <v>1.1978007289679991</v>
      </c>
      <c r="N51">
        <f t="shared" si="19"/>
        <v>1.1252529294327771</v>
      </c>
      <c r="O51">
        <f t="shared" si="20"/>
        <v>1.0484437794609871</v>
      </c>
      <c r="P51">
        <f t="shared" si="21"/>
        <v>1.0360561994562154</v>
      </c>
      <c r="Q51">
        <f t="shared" si="22"/>
        <v>1.0879596152383932</v>
      </c>
      <c r="R51">
        <f t="shared" si="23"/>
        <v>0.98024177409978719</v>
      </c>
      <c r="S51">
        <f t="shared" si="24"/>
        <v>1.0362036223867757</v>
      </c>
      <c r="T51">
        <f t="shared" si="25"/>
        <v>1.1561786410185724</v>
      </c>
      <c r="U51">
        <f t="shared" si="26"/>
        <v>1.1979900496834475</v>
      </c>
      <c r="V51">
        <f t="shared" si="27"/>
        <v>1.2200741258469803</v>
      </c>
      <c r="X51" s="21" t="s">
        <v>72</v>
      </c>
      <c r="Y51" s="12">
        <f t="shared" si="0"/>
        <v>0.98468935122621459</v>
      </c>
      <c r="Z51" s="12">
        <f t="shared" si="1"/>
        <v>0.93661062565279285</v>
      </c>
      <c r="AA51" s="12">
        <f t="shared" si="2"/>
        <v>0.96232744877909149</v>
      </c>
      <c r="AB51" s="13">
        <f t="shared" si="28"/>
        <v>2.4058863666461809E-2</v>
      </c>
      <c r="AC51" s="14">
        <f t="shared" si="29"/>
        <v>1.3890391414228234E-2</v>
      </c>
      <c r="AD51" s="11">
        <f t="shared" si="30"/>
        <v>1.0141227001174655</v>
      </c>
      <c r="AE51" s="11">
        <f t="shared" si="31"/>
        <v>1.014451717875843</v>
      </c>
      <c r="AF51" s="11">
        <f t="shared" si="32"/>
        <v>1.1470226843370297</v>
      </c>
      <c r="AG51" s="13">
        <f t="shared" si="33"/>
        <v>7.6635038990767609E-2</v>
      </c>
      <c r="AH51" s="14">
        <f t="shared" si="34"/>
        <v>4.4245260390677145E-2</v>
      </c>
      <c r="AI51">
        <f t="shared" si="35"/>
        <v>1.221245359746491</v>
      </c>
      <c r="AJ51">
        <f t="shared" si="36"/>
        <v>1.0792429464099977</v>
      </c>
      <c r="AK51">
        <f t="shared" si="37"/>
        <v>1.2490776630473801</v>
      </c>
      <c r="AL51" s="13">
        <f t="shared" si="38"/>
        <v>9.10889249357653E-2</v>
      </c>
      <c r="AM51" s="14">
        <f t="shared" si="39"/>
        <v>5.2590215331857711E-2</v>
      </c>
      <c r="AN51">
        <f t="shared" si="40"/>
        <v>1.1360255937125345</v>
      </c>
      <c r="AO51">
        <f t="shared" si="41"/>
        <v>1.0700749924005912</v>
      </c>
      <c r="AP51">
        <f t="shared" si="42"/>
        <v>1.0804089738010954</v>
      </c>
      <c r="AQ51" s="13">
        <f t="shared" si="43"/>
        <v>3.5471776093504624E-2</v>
      </c>
      <c r="AR51" s="14">
        <f t="shared" si="44"/>
        <v>2.0479639476219027E-2</v>
      </c>
      <c r="AS51">
        <f t="shared" si="45"/>
        <v>1.0983752501399662</v>
      </c>
      <c r="AT51">
        <f t="shared" si="46"/>
        <v>1.0004658614216166</v>
      </c>
      <c r="AU51">
        <f t="shared" si="47"/>
        <v>1.0805627077946809</v>
      </c>
      <c r="AV51" s="13">
        <f t="shared" si="48"/>
        <v>5.2152085070036124E-2</v>
      </c>
      <c r="AW51" s="14">
        <f t="shared" si="49"/>
        <v>3.011002035398562E-2</v>
      </c>
      <c r="AX51">
        <f t="shared" si="50"/>
        <v>1.1672473741196696</v>
      </c>
      <c r="AY51">
        <f t="shared" si="51"/>
        <v>1.222706661457855</v>
      </c>
      <c r="AZ51">
        <f t="shared" si="52"/>
        <v>1.2723045670297268</v>
      </c>
      <c r="BA51" s="13">
        <f t="shared" si="53"/>
        <v>5.2555841050760319E-2</v>
      </c>
      <c r="BB51" s="14">
        <f t="shared" si="54"/>
        <v>3.0343128978143657E-2</v>
      </c>
    </row>
    <row r="52" spans="1:54" x14ac:dyDescent="0.2">
      <c r="A52" s="21" t="s">
        <v>73</v>
      </c>
      <c r="B52">
        <f t="shared" si="7"/>
        <v>1.0659513959021152</v>
      </c>
      <c r="C52">
        <f t="shared" si="8"/>
        <v>1.0512624284919567</v>
      </c>
      <c r="D52">
        <f t="shared" si="9"/>
        <v>1.0486167774685531</v>
      </c>
      <c r="E52">
        <f t="shared" si="10"/>
        <v>0.93491826948909995</v>
      </c>
      <c r="F52">
        <f t="shared" si="11"/>
        <v>0.54177369183820157</v>
      </c>
      <c r="G52">
        <f t="shared" si="12"/>
        <v>1.0025211351890353</v>
      </c>
      <c r="H52">
        <f t="shared" si="13"/>
        <v>1.0026877899945306</v>
      </c>
      <c r="I52">
        <f t="shared" si="14"/>
        <v>0.94371247115698065</v>
      </c>
      <c r="J52">
        <f t="shared" si="15"/>
        <v>0.92712285510678949</v>
      </c>
      <c r="K52">
        <f t="shared" si="16"/>
        <v>1.1455716349023841</v>
      </c>
      <c r="L52">
        <f t="shared" si="17"/>
        <v>1.0187306367233822</v>
      </c>
      <c r="M52">
        <f t="shared" si="18"/>
        <v>1.1491762649118802</v>
      </c>
      <c r="N52">
        <f t="shared" si="19"/>
        <v>1.0636845572855405</v>
      </c>
      <c r="O52">
        <f t="shared" si="20"/>
        <v>1.1004239631469837</v>
      </c>
      <c r="P52">
        <f t="shared" si="21"/>
        <v>1.065625605698338</v>
      </c>
      <c r="Q52">
        <f t="shared" si="22"/>
        <v>1.0996025217334768</v>
      </c>
      <c r="R52">
        <f t="shared" si="23"/>
        <v>0.99332805565916371</v>
      </c>
      <c r="S52">
        <f t="shared" si="24"/>
        <v>1.0156264418166192</v>
      </c>
      <c r="T52">
        <f t="shared" si="25"/>
        <v>1.1873447806472697</v>
      </c>
      <c r="U52">
        <f t="shared" si="26"/>
        <v>1.2639231399155209</v>
      </c>
      <c r="V52">
        <f t="shared" si="27"/>
        <v>1.1995063842184865</v>
      </c>
      <c r="X52" s="21" t="s">
        <v>73</v>
      </c>
      <c r="Y52" s="12">
        <f t="shared" si="0"/>
        <v>0.87707401395903062</v>
      </c>
      <c r="Z52" s="12">
        <f t="shared" si="1"/>
        <v>0.51535532627697889</v>
      </c>
      <c r="AA52" s="12">
        <f t="shared" si="2"/>
        <v>0.95604147933738348</v>
      </c>
      <c r="AB52" s="13">
        <f t="shared" si="28"/>
        <v>0.23497537286060613</v>
      </c>
      <c r="AC52" s="14">
        <f t="shared" si="29"/>
        <v>0.13566309477400365</v>
      </c>
      <c r="AD52" s="11">
        <f t="shared" si="30"/>
        <v>0.94065057173264022</v>
      </c>
      <c r="AE52" s="11">
        <f t="shared" si="31"/>
        <v>0.89769447245512501</v>
      </c>
      <c r="AF52" s="11">
        <f t="shared" si="32"/>
        <v>0.88413887230084198</v>
      </c>
      <c r="AG52" s="13">
        <f t="shared" si="33"/>
        <v>2.9502974238067494E-2</v>
      </c>
      <c r="AH52" s="14">
        <f t="shared" si="34"/>
        <v>1.7033550118242861E-2</v>
      </c>
      <c r="AI52">
        <f t="shared" si="35"/>
        <v>1.0746940613862477</v>
      </c>
      <c r="AJ52">
        <f t="shared" si="36"/>
        <v>0.96905454728821461</v>
      </c>
      <c r="AK52">
        <f t="shared" si="37"/>
        <v>1.0958972711518939</v>
      </c>
      <c r="AL52" s="13">
        <f t="shared" si="38"/>
        <v>6.7944045165111336E-2</v>
      </c>
      <c r="AM52" s="14">
        <f t="shared" si="39"/>
        <v>3.922751276590912E-2</v>
      </c>
      <c r="AN52">
        <f t="shared" si="40"/>
        <v>0.99787341277914809</v>
      </c>
      <c r="AO52">
        <f t="shared" si="41"/>
        <v>1.0467642838958389</v>
      </c>
      <c r="AP52">
        <f t="shared" si="42"/>
        <v>1.0162202518548726</v>
      </c>
      <c r="AQ52" s="13">
        <f t="shared" si="43"/>
        <v>2.4697711351253353E-2</v>
      </c>
      <c r="AR52" s="14">
        <f t="shared" si="44"/>
        <v>1.42592302970138E-2</v>
      </c>
      <c r="AS52">
        <f t="shared" si="45"/>
        <v>1.0315690996425617</v>
      </c>
      <c r="AT52">
        <f t="shared" si="46"/>
        <v>0.94489066548692291</v>
      </c>
      <c r="AU52">
        <f t="shared" si="47"/>
        <v>0.96853918766055291</v>
      </c>
      <c r="AV52" s="13">
        <f t="shared" si="48"/>
        <v>4.4805456053792263E-2</v>
      </c>
      <c r="AW52" s="14">
        <f t="shared" si="49"/>
        <v>2.5868442113820913E-2</v>
      </c>
      <c r="AX52">
        <f t="shared" si="50"/>
        <v>1.1138826640800252</v>
      </c>
      <c r="AY52">
        <f t="shared" si="51"/>
        <v>1.2022907940585563</v>
      </c>
      <c r="AZ52">
        <f t="shared" si="52"/>
        <v>1.1438939467611737</v>
      </c>
      <c r="BA52" s="13">
        <f t="shared" si="53"/>
        <v>4.4957139419567298E-2</v>
      </c>
      <c r="BB52" s="14">
        <f t="shared" si="54"/>
        <v>2.5956016545882716E-2</v>
      </c>
    </row>
    <row r="53" spans="1:54" x14ac:dyDescent="0.2">
      <c r="A53" s="21" t="s">
        <v>74</v>
      </c>
      <c r="B53">
        <f t="shared" si="7"/>
        <v>0.99022915508505394</v>
      </c>
      <c r="C53">
        <f t="shared" si="8"/>
        <v>0.94016090175392275</v>
      </c>
      <c r="D53">
        <f t="shared" si="9"/>
        <v>1.0084815856219225</v>
      </c>
      <c r="E53">
        <f t="shared" si="10"/>
        <v>0.89360910243093983</v>
      </c>
      <c r="F53">
        <f t="shared" si="11"/>
        <v>0.86840502383355656</v>
      </c>
      <c r="G53">
        <f t="shared" si="12"/>
        <v>0.83853382310083902</v>
      </c>
      <c r="H53">
        <f t="shared" si="13"/>
        <v>0.91909066955139151</v>
      </c>
      <c r="I53">
        <f t="shared" si="14"/>
        <v>0.97068176658331473</v>
      </c>
      <c r="J53">
        <f t="shared" si="15"/>
        <v>0.89700976178403102</v>
      </c>
      <c r="K53">
        <f t="shared" si="16"/>
        <v>1.0407391880153769</v>
      </c>
      <c r="L53">
        <f t="shared" si="17"/>
        <v>0.96217590896972693</v>
      </c>
      <c r="M53">
        <f t="shared" si="18"/>
        <v>1.1108393937529608</v>
      </c>
      <c r="N53">
        <f t="shared" si="19"/>
        <v>1.0080454125157337</v>
      </c>
      <c r="O53">
        <f t="shared" si="20"/>
        <v>1.0203074510962094</v>
      </c>
      <c r="P53">
        <f t="shared" si="21"/>
        <v>1.0082013577711524</v>
      </c>
      <c r="Q53">
        <f t="shared" si="22"/>
        <v>1.0444774543759525</v>
      </c>
      <c r="R53">
        <f t="shared" si="23"/>
        <v>0.9785048290318018</v>
      </c>
      <c r="S53">
        <f t="shared" si="24"/>
        <v>0.97065188598404539</v>
      </c>
      <c r="T53">
        <f t="shared" si="25"/>
        <v>1.087942511772267</v>
      </c>
      <c r="U53">
        <f t="shared" si="26"/>
        <v>1.1561907142586427</v>
      </c>
      <c r="V53">
        <f t="shared" si="27"/>
        <v>1.0677175237150327</v>
      </c>
      <c r="X53" s="21" t="s">
        <v>74</v>
      </c>
      <c r="Y53" s="12">
        <f t="shared" si="0"/>
        <v>0.90242657251814096</v>
      </c>
      <c r="Z53" s="12">
        <f t="shared" si="1"/>
        <v>0.92367702402163121</v>
      </c>
      <c r="AA53" s="12">
        <f t="shared" si="2"/>
        <v>0.83148154121596773</v>
      </c>
      <c r="AB53" s="13">
        <f t="shared" si="28"/>
        <v>4.8278335730321663E-2</v>
      </c>
      <c r="AC53" s="14">
        <f t="shared" si="29"/>
        <v>2.7873510129928343E-2</v>
      </c>
      <c r="AD53" s="11">
        <f t="shared" si="30"/>
        <v>0.92815957279347916</v>
      </c>
      <c r="AE53" s="11">
        <f t="shared" si="31"/>
        <v>1.0324634483017254</v>
      </c>
      <c r="AF53" s="11">
        <f t="shared" si="32"/>
        <v>0.88946568244064894</v>
      </c>
      <c r="AG53" s="13">
        <f t="shared" si="33"/>
        <v>7.3964942864774161E-2</v>
      </c>
      <c r="AH53" s="14">
        <f t="shared" si="34"/>
        <v>4.270367967357265E-2</v>
      </c>
      <c r="AI53">
        <f t="shared" si="35"/>
        <v>1.0510084283733137</v>
      </c>
      <c r="AJ53">
        <f t="shared" si="36"/>
        <v>1.0234162122406218</v>
      </c>
      <c r="AK53">
        <f t="shared" si="37"/>
        <v>1.1014969530335204</v>
      </c>
      <c r="AL53" s="13">
        <f t="shared" si="38"/>
        <v>3.9595924866593031E-2</v>
      </c>
      <c r="AM53" s="14">
        <f t="shared" si="39"/>
        <v>2.2860717880539685E-2</v>
      </c>
      <c r="AN53">
        <f t="shared" si="40"/>
        <v>1.0179920550098824</v>
      </c>
      <c r="AO53">
        <f t="shared" si="41"/>
        <v>1.0852476945092788</v>
      </c>
      <c r="AP53">
        <f t="shared" si="42"/>
        <v>0.9997221289364473</v>
      </c>
      <c r="AQ53" s="13">
        <f t="shared" si="43"/>
        <v>4.5040229443158664E-2</v>
      </c>
      <c r="AR53" s="14">
        <f t="shared" si="44"/>
        <v>2.6003988593370164E-2</v>
      </c>
      <c r="AS53">
        <f t="shared" si="45"/>
        <v>1.0547835811663604</v>
      </c>
      <c r="AT53">
        <f t="shared" si="46"/>
        <v>1.0407844308419403</v>
      </c>
      <c r="AU53">
        <f t="shared" si="47"/>
        <v>0.96248845771978297</v>
      </c>
      <c r="AV53" s="13">
        <f t="shared" si="48"/>
        <v>4.9740368295396742E-2</v>
      </c>
      <c r="AW53" s="14">
        <f t="shared" si="49"/>
        <v>2.8717615024938439E-2</v>
      </c>
      <c r="AX53">
        <f t="shared" si="50"/>
        <v>1.0986775194261171</v>
      </c>
      <c r="AY53">
        <f t="shared" si="51"/>
        <v>1.2297796176183293</v>
      </c>
      <c r="AZ53">
        <f t="shared" si="52"/>
        <v>1.0587377488470253</v>
      </c>
      <c r="BA53" s="13">
        <f t="shared" si="53"/>
        <v>8.9478364514455774E-2</v>
      </c>
      <c r="BB53" s="14">
        <f t="shared" si="54"/>
        <v>5.1660357839068499E-2</v>
      </c>
    </row>
    <row r="54" spans="1:54" x14ac:dyDescent="0.2">
      <c r="A54" s="21" t="s">
        <v>75</v>
      </c>
      <c r="B54">
        <f t="shared" si="7"/>
        <v>1.0195944622240023</v>
      </c>
      <c r="C54">
        <f t="shared" si="8"/>
        <v>1.0350849417986023</v>
      </c>
      <c r="D54">
        <f t="shared" si="9"/>
        <v>1.0346421465274784</v>
      </c>
      <c r="E54">
        <f t="shared" si="10"/>
        <v>0.93739638570668704</v>
      </c>
      <c r="F54">
        <f t="shared" si="11"/>
        <v>0.96065123016761378</v>
      </c>
      <c r="G54">
        <f t="shared" si="12"/>
        <v>0.94937023222456352</v>
      </c>
      <c r="H54">
        <f t="shared" si="13"/>
        <v>1.0266198877666599</v>
      </c>
      <c r="I54">
        <f t="shared" si="14"/>
        <v>1.0161756320925499</v>
      </c>
      <c r="J54">
        <f t="shared" si="15"/>
        <v>0.97075498509642155</v>
      </c>
      <c r="K54">
        <f t="shared" si="16"/>
        <v>1.142288519951469</v>
      </c>
      <c r="L54">
        <f t="shared" si="17"/>
        <v>1.1071591898658493</v>
      </c>
      <c r="M54">
        <f t="shared" si="18"/>
        <v>1.2652026304308381</v>
      </c>
      <c r="N54">
        <f t="shared" si="19"/>
        <v>1.0843293558765983</v>
      </c>
      <c r="O54">
        <f t="shared" si="20"/>
        <v>1.1191255371020232</v>
      </c>
      <c r="P54">
        <f t="shared" si="21"/>
        <v>1.0515387030225314</v>
      </c>
      <c r="Q54">
        <f t="shared" si="22"/>
        <v>1.0605260112995347</v>
      </c>
      <c r="R54">
        <f t="shared" si="23"/>
        <v>0.94923316809886338</v>
      </c>
      <c r="S54">
        <f t="shared" si="24"/>
        <v>1.0751169276649994</v>
      </c>
      <c r="T54">
        <f t="shared" si="25"/>
        <v>1.1519931457449462</v>
      </c>
      <c r="U54">
        <f t="shared" si="26"/>
        <v>1.2337832537782119</v>
      </c>
      <c r="V54">
        <f t="shared" si="27"/>
        <v>1.1335797099120313</v>
      </c>
      <c r="X54" s="21" t="s">
        <v>75</v>
      </c>
      <c r="Y54" s="12">
        <f t="shared" si="0"/>
        <v>0.91938159772070582</v>
      </c>
      <c r="Z54" s="12">
        <f t="shared" si="1"/>
        <v>0.9280892720730245</v>
      </c>
      <c r="AA54" s="12">
        <f t="shared" si="2"/>
        <v>0.91758318120993898</v>
      </c>
      <c r="AB54" s="13">
        <f t="shared" si="28"/>
        <v>5.6189536362154973E-3</v>
      </c>
      <c r="AC54" s="14">
        <f t="shared" si="29"/>
        <v>3.2441043944330442E-3</v>
      </c>
      <c r="AD54" s="11">
        <f t="shared" si="30"/>
        <v>1.0068904116322221</v>
      </c>
      <c r="AE54" s="11">
        <f t="shared" si="31"/>
        <v>0.98173163482294035</v>
      </c>
      <c r="AF54" s="11">
        <f t="shared" si="32"/>
        <v>0.93825192444993821</v>
      </c>
      <c r="AG54" s="13">
        <f t="shared" si="33"/>
        <v>3.4724369894287885E-2</v>
      </c>
      <c r="AH54" s="14">
        <f t="shared" si="34"/>
        <v>2.0048124305907248E-2</v>
      </c>
      <c r="AI54">
        <f t="shared" si="35"/>
        <v>1.1203361358591912</v>
      </c>
      <c r="AJ54">
        <f t="shared" si="36"/>
        <v>1.0696312400622967</v>
      </c>
      <c r="AK54">
        <f t="shared" si="37"/>
        <v>1.2228408002488389</v>
      </c>
      <c r="AL54" s="13">
        <f t="shared" si="38"/>
        <v>7.8050584037919424E-2</v>
      </c>
      <c r="AM54" s="14">
        <f t="shared" si="39"/>
        <v>4.506252570470029E-2</v>
      </c>
      <c r="AN54">
        <f t="shared" si="40"/>
        <v>1.0634908250790145</v>
      </c>
      <c r="AO54">
        <f t="shared" si="41"/>
        <v>1.0811919794305855</v>
      </c>
      <c r="AP54">
        <f t="shared" si="42"/>
        <v>1.0163308217742357</v>
      </c>
      <c r="AQ54" s="13">
        <f t="shared" si="43"/>
        <v>3.352702032094599E-2</v>
      </c>
      <c r="AR54" s="14">
        <f t="shared" si="44"/>
        <v>1.935683420742422E-2</v>
      </c>
      <c r="AS54">
        <f t="shared" si="45"/>
        <v>1.0401449307465342</v>
      </c>
      <c r="AT54">
        <f t="shared" si="46"/>
        <v>0.91705823335565129</v>
      </c>
      <c r="AU54">
        <f t="shared" si="47"/>
        <v>1.0391195944156775</v>
      </c>
      <c r="AV54" s="13">
        <f t="shared" si="48"/>
        <v>7.07700057145354E-2</v>
      </c>
      <c r="AW54" s="14">
        <f t="shared" si="49"/>
        <v>4.0859081849838372E-2</v>
      </c>
      <c r="AX54">
        <f t="shared" si="50"/>
        <v>1.1298542591454916</v>
      </c>
      <c r="AY54">
        <f t="shared" si="51"/>
        <v>1.1919632910844438</v>
      </c>
      <c r="AZ54">
        <f t="shared" si="52"/>
        <v>1.0956249111991159</v>
      </c>
      <c r="BA54" s="13">
        <f t="shared" si="53"/>
        <v>4.8836911498301473E-2</v>
      </c>
      <c r="BB54" s="14">
        <f t="shared" si="54"/>
        <v>2.8196003999934285E-2</v>
      </c>
    </row>
    <row r="55" spans="1:54" x14ac:dyDescent="0.2">
      <c r="A55" s="21" t="s">
        <v>76</v>
      </c>
      <c r="B55">
        <f t="shared" si="7"/>
        <v>1.0371134512495128</v>
      </c>
      <c r="C55">
        <f t="shared" si="8"/>
        <v>0.98914271698392398</v>
      </c>
      <c r="D55">
        <f t="shared" si="9"/>
        <v>0.99794986243113026</v>
      </c>
      <c r="E55">
        <f t="shared" si="10"/>
        <v>0.95390680830429375</v>
      </c>
      <c r="F55">
        <f t="shared" si="11"/>
        <v>0.94215993160862432</v>
      </c>
      <c r="G55">
        <f t="shared" si="12"/>
        <v>0.92833898472788368</v>
      </c>
      <c r="H55">
        <f t="shared" si="13"/>
        <v>0.9934249961728846</v>
      </c>
      <c r="I55">
        <f t="shared" si="14"/>
        <v>1.0117347148456313</v>
      </c>
      <c r="J55">
        <f t="shared" si="15"/>
        <v>0.95250802461415818</v>
      </c>
      <c r="K55">
        <f t="shared" si="16"/>
        <v>1.2595829983836728</v>
      </c>
      <c r="L55">
        <f t="shared" si="17"/>
        <v>1.0572732039312589</v>
      </c>
      <c r="M55">
        <f t="shared" si="18"/>
        <v>1.1389736173046046</v>
      </c>
      <c r="N55">
        <f t="shared" si="19"/>
        <v>1.1073604152911167</v>
      </c>
      <c r="O55">
        <f t="shared" si="20"/>
        <v>1.0150345135100705</v>
      </c>
      <c r="P55">
        <f t="shared" si="21"/>
        <v>1.0189670108141986</v>
      </c>
      <c r="Q55">
        <f t="shared" si="22"/>
        <v>1.0869407397040787</v>
      </c>
      <c r="R55">
        <f t="shared" si="23"/>
        <v>0.95706674828899585</v>
      </c>
      <c r="S55">
        <f t="shared" si="24"/>
        <v>1.0440850382243234</v>
      </c>
      <c r="T55">
        <f t="shared" si="25"/>
        <v>1.106788319579642</v>
      </c>
      <c r="U55">
        <f t="shared" si="26"/>
        <v>1.1534927672194006</v>
      </c>
      <c r="V55">
        <f t="shared" si="27"/>
        <v>1.2002938069918887</v>
      </c>
      <c r="X55" s="21" t="s">
        <v>76</v>
      </c>
      <c r="Y55" s="12">
        <f t="shared" si="0"/>
        <v>0.919770934563647</v>
      </c>
      <c r="Z55" s="12">
        <f t="shared" si="1"/>
        <v>0.95250151007676753</v>
      </c>
      <c r="AA55" s="12">
        <f t="shared" si="2"/>
        <v>0.93024611724113493</v>
      </c>
      <c r="AB55" s="13">
        <f t="shared" si="28"/>
        <v>1.6714876287383221E-2</v>
      </c>
      <c r="AC55" s="14">
        <f t="shared" si="29"/>
        <v>9.6503383239919961E-3</v>
      </c>
      <c r="AD55" s="11">
        <f t="shared" si="30"/>
        <v>0.95787495088026053</v>
      </c>
      <c r="AE55" s="11">
        <f t="shared" si="31"/>
        <v>1.0228399779665713</v>
      </c>
      <c r="AF55" s="11">
        <f t="shared" si="32"/>
        <v>0.95446480877679551</v>
      </c>
      <c r="AG55" s="13">
        <f t="shared" si="33"/>
        <v>3.8529745165740432E-2</v>
      </c>
      <c r="AH55" s="14">
        <f t="shared" si="34"/>
        <v>2.2245158743247923E-2</v>
      </c>
      <c r="AI55">
        <f t="shared" si="35"/>
        <v>1.2145084000849946</v>
      </c>
      <c r="AJ55">
        <f t="shared" si="36"/>
        <v>1.0688783183432591</v>
      </c>
      <c r="AK55">
        <f t="shared" si="37"/>
        <v>1.1413134669209963</v>
      </c>
      <c r="AL55" s="13">
        <f t="shared" si="38"/>
        <v>7.2815371200575518E-2</v>
      </c>
      <c r="AM55" s="14">
        <f t="shared" si="39"/>
        <v>4.2039974163794798E-2</v>
      </c>
      <c r="AN55">
        <f t="shared" si="40"/>
        <v>1.0677331529708447</v>
      </c>
      <c r="AO55">
        <f t="shared" si="41"/>
        <v>1.0261759967308814</v>
      </c>
      <c r="AP55">
        <f t="shared" si="42"/>
        <v>1.0210603249464536</v>
      </c>
      <c r="AQ55" s="13">
        <f t="shared" si="43"/>
        <v>2.5597917260176642E-2</v>
      </c>
      <c r="AR55" s="14">
        <f t="shared" si="44"/>
        <v>1.4778964420856753E-2</v>
      </c>
      <c r="AS55">
        <f t="shared" si="45"/>
        <v>1.0480442022948733</v>
      </c>
      <c r="AT55">
        <f t="shared" si="46"/>
        <v>0.96757195079721803</v>
      </c>
      <c r="AU55">
        <f t="shared" si="47"/>
        <v>1.046229953557789</v>
      </c>
      <c r="AV55" s="13">
        <f t="shared" si="48"/>
        <v>4.5945903259274896E-2</v>
      </c>
      <c r="AW55" s="14">
        <f t="shared" si="49"/>
        <v>2.6526879614902868E-2</v>
      </c>
      <c r="AX55">
        <f t="shared" si="50"/>
        <v>1.0671815298954854</v>
      </c>
      <c r="AY55">
        <f t="shared" si="51"/>
        <v>1.1661540315806094</v>
      </c>
      <c r="AZ55">
        <f t="shared" si="52"/>
        <v>1.2027596296950465</v>
      </c>
      <c r="BA55" s="13">
        <f t="shared" si="53"/>
        <v>7.0139084501661508E-2</v>
      </c>
      <c r="BB55" s="14">
        <f t="shared" si="54"/>
        <v>4.0494819317748183E-2</v>
      </c>
    </row>
    <row r="56" spans="1:54" x14ac:dyDescent="0.2">
      <c r="A56" s="21" t="s">
        <v>77</v>
      </c>
      <c r="B56">
        <f t="shared" si="7"/>
        <v>1.0308393196264871</v>
      </c>
      <c r="C56">
        <f t="shared" si="8"/>
        <v>1.0369118168131761</v>
      </c>
      <c r="D56">
        <f t="shared" si="9"/>
        <v>1.0065499396034723</v>
      </c>
      <c r="E56">
        <f t="shared" si="10"/>
        <v>0.92996483050102441</v>
      </c>
      <c r="F56">
        <f t="shared" si="11"/>
        <v>0.93807088273837802</v>
      </c>
      <c r="G56">
        <f t="shared" si="12"/>
        <v>0.92816304585894127</v>
      </c>
      <c r="H56">
        <f t="shared" si="13"/>
        <v>0.96701594233369081</v>
      </c>
      <c r="I56">
        <f t="shared" si="14"/>
        <v>0.90221842370180982</v>
      </c>
      <c r="J56">
        <f t="shared" si="15"/>
        <v>0.91278252379295555</v>
      </c>
      <c r="K56">
        <f t="shared" si="16"/>
        <v>1.0651269084989992</v>
      </c>
      <c r="L56">
        <f t="shared" si="17"/>
        <v>0.9735283480231024</v>
      </c>
      <c r="M56">
        <f t="shared" si="18"/>
        <v>1.0850851998134949</v>
      </c>
      <c r="N56">
        <f t="shared" si="19"/>
        <v>1.0530073282904993</v>
      </c>
      <c r="O56">
        <f t="shared" si="20"/>
        <v>1.0997913119766514</v>
      </c>
      <c r="P56">
        <f t="shared" si="21"/>
        <v>1.0806542962464052</v>
      </c>
      <c r="Q56">
        <f t="shared" si="22"/>
        <v>1.0460376144251442</v>
      </c>
      <c r="R56">
        <f t="shared" si="23"/>
        <v>0.95875441547822171</v>
      </c>
      <c r="S56">
        <f t="shared" si="24"/>
        <v>0.99550083954351176</v>
      </c>
      <c r="T56">
        <f t="shared" si="25"/>
        <v>1.1247074774580728</v>
      </c>
      <c r="U56">
        <f t="shared" si="26"/>
        <v>1.1921391392035063</v>
      </c>
      <c r="V56">
        <f t="shared" si="27"/>
        <v>1.1903042023081736</v>
      </c>
      <c r="X56" s="21" t="s">
        <v>77</v>
      </c>
      <c r="Y56" s="12">
        <f t="shared" si="0"/>
        <v>0.90214334357946935</v>
      </c>
      <c r="Z56" s="12">
        <f t="shared" si="1"/>
        <v>0.904677589287608</v>
      </c>
      <c r="AA56" s="12">
        <f t="shared" si="2"/>
        <v>0.9221231946271724</v>
      </c>
      <c r="AB56" s="13">
        <f t="shared" si="28"/>
        <v>1.0877852077052851E-2</v>
      </c>
      <c r="AC56" s="14">
        <f t="shared" si="29"/>
        <v>6.2803308248913937E-3</v>
      </c>
      <c r="AD56" s="11">
        <f t="shared" si="30"/>
        <v>0.93808600809297615</v>
      </c>
      <c r="AE56" s="11">
        <f t="shared" si="31"/>
        <v>0.8701014002084283</v>
      </c>
      <c r="AF56" s="11">
        <f t="shared" si="32"/>
        <v>0.90684275849496732</v>
      </c>
      <c r="AG56" s="13">
        <f t="shared" si="33"/>
        <v>3.4029337743088278E-2</v>
      </c>
      <c r="AH56" s="14">
        <f t="shared" si="34"/>
        <v>1.964684730631671E-2</v>
      </c>
      <c r="AI56">
        <f t="shared" si="35"/>
        <v>1.0332618170646961</v>
      </c>
      <c r="AJ56">
        <f t="shared" si="36"/>
        <v>0.93887284553774764</v>
      </c>
      <c r="AK56">
        <f t="shared" si="37"/>
        <v>1.0780242063706857</v>
      </c>
      <c r="AL56" s="13">
        <f t="shared" si="38"/>
        <v>7.1035261975954125E-2</v>
      </c>
      <c r="AM56" s="14">
        <f t="shared" si="39"/>
        <v>4.1012227623772705E-2</v>
      </c>
      <c r="AN56">
        <f t="shared" si="40"/>
        <v>1.0215048148066805</v>
      </c>
      <c r="AO56">
        <f t="shared" si="41"/>
        <v>1.0606411212061675</v>
      </c>
      <c r="AP56">
        <f t="shared" si="42"/>
        <v>1.0736221360980123</v>
      </c>
      <c r="AQ56" s="13">
        <f t="shared" si="43"/>
        <v>2.713046382697477E-2</v>
      </c>
      <c r="AR56" s="14">
        <f t="shared" si="44"/>
        <v>1.5663780593743289E-2</v>
      </c>
      <c r="AS56">
        <f t="shared" si="45"/>
        <v>1.0147436118406543</v>
      </c>
      <c r="AT56">
        <f t="shared" si="46"/>
        <v>0.92462483302084275</v>
      </c>
      <c r="AU56">
        <f t="shared" si="47"/>
        <v>0.98902279993746434</v>
      </c>
      <c r="AV56" s="13">
        <f t="shared" si="48"/>
        <v>4.6422071984361928E-2</v>
      </c>
      <c r="AW56" s="14">
        <f t="shared" si="49"/>
        <v>2.6801795756511544E-2</v>
      </c>
      <c r="AX56">
        <f t="shared" si="50"/>
        <v>1.0910599314989242</v>
      </c>
      <c r="AY56">
        <f t="shared" si="51"/>
        <v>1.1497015656233938</v>
      </c>
      <c r="AZ56">
        <f t="shared" si="52"/>
        <v>1.1825585154543756</v>
      </c>
      <c r="BA56" s="13">
        <f t="shared" si="53"/>
        <v>4.6350856286294935E-2</v>
      </c>
      <c r="BB56" s="14">
        <f t="shared" si="54"/>
        <v>2.6760679354062039E-2</v>
      </c>
    </row>
    <row r="57" spans="1:54" x14ac:dyDescent="0.2">
      <c r="A57" s="21" t="s">
        <v>78</v>
      </c>
      <c r="B57">
        <f t="shared" si="7"/>
        <v>1.0815272041691637</v>
      </c>
      <c r="C57">
        <f t="shared" si="8"/>
        <v>1.0564360613907147</v>
      </c>
      <c r="D57">
        <f t="shared" si="9"/>
        <v>1.0722713949170541</v>
      </c>
      <c r="E57">
        <f t="shared" si="10"/>
        <v>0.92559670084038392</v>
      </c>
      <c r="F57">
        <f t="shared" si="11"/>
        <v>0.91242804439155367</v>
      </c>
      <c r="G57">
        <f t="shared" si="12"/>
        <v>0.90774168701130487</v>
      </c>
      <c r="H57">
        <f t="shared" si="13"/>
        <v>0.96478975531127276</v>
      </c>
      <c r="I57">
        <f t="shared" si="14"/>
        <v>1.0178813752399511</v>
      </c>
      <c r="J57">
        <f t="shared" si="15"/>
        <v>0.96752985182253171</v>
      </c>
      <c r="K57">
        <f t="shared" si="16"/>
        <v>1.125054149974722</v>
      </c>
      <c r="L57">
        <f t="shared" si="17"/>
        <v>0.9989456240390846</v>
      </c>
      <c r="M57">
        <f t="shared" si="18"/>
        <v>1.1376046552517269</v>
      </c>
      <c r="N57">
        <f t="shared" si="19"/>
        <v>1.0646067236052545</v>
      </c>
      <c r="O57">
        <f t="shared" si="20"/>
        <v>1.0974347949457397</v>
      </c>
      <c r="P57">
        <f t="shared" si="21"/>
        <v>1.0824494108162126</v>
      </c>
      <c r="Q57">
        <f t="shared" si="22"/>
        <v>1.0631178296606723</v>
      </c>
      <c r="R57">
        <f t="shared" si="23"/>
        <v>1.0092964921762353</v>
      </c>
      <c r="S57">
        <f t="shared" si="24"/>
        <v>1.0117224952268877</v>
      </c>
      <c r="T57">
        <f t="shared" si="25"/>
        <v>1.1428416292989061</v>
      </c>
      <c r="U57">
        <f t="shared" si="26"/>
        <v>1.2544759603571485</v>
      </c>
      <c r="V57">
        <f t="shared" si="27"/>
        <v>1.1983272327025256</v>
      </c>
      <c r="X57" s="21" t="s">
        <v>78</v>
      </c>
      <c r="Y57" s="12">
        <f t="shared" si="0"/>
        <v>0.85582378073553256</v>
      </c>
      <c r="Z57" s="12">
        <f t="shared" si="1"/>
        <v>0.86368506125246636</v>
      </c>
      <c r="AA57" s="12">
        <f t="shared" si="2"/>
        <v>0.84655964088412849</v>
      </c>
      <c r="AB57" s="13">
        <f t="shared" si="28"/>
        <v>8.5722813119240814E-3</v>
      </c>
      <c r="AC57" s="14">
        <f t="shared" si="29"/>
        <v>4.9492089230085672E-3</v>
      </c>
      <c r="AD57" s="11">
        <f t="shared" si="30"/>
        <v>0.89206240175200269</v>
      </c>
      <c r="AE57" s="11">
        <f t="shared" si="31"/>
        <v>0.96350495069241637</v>
      </c>
      <c r="AF57" s="11">
        <f t="shared" si="32"/>
        <v>0.90231806649787127</v>
      </c>
      <c r="AG57" s="13">
        <f t="shared" si="33"/>
        <v>3.8628683763751968E-2</v>
      </c>
      <c r="AH57" s="14">
        <f t="shared" si="34"/>
        <v>2.2302280969443127E-2</v>
      </c>
      <c r="AI57">
        <f t="shared" si="35"/>
        <v>1.0402458168761421</v>
      </c>
      <c r="AJ57">
        <f t="shared" si="36"/>
        <v>0.94558076967199656</v>
      </c>
      <c r="AK57">
        <f t="shared" si="37"/>
        <v>1.060929780132507</v>
      </c>
      <c r="AL57" s="13">
        <f t="shared" si="38"/>
        <v>6.1501614765213992E-2</v>
      </c>
      <c r="AM57" s="14">
        <f t="shared" si="39"/>
        <v>3.5507973840292965E-2</v>
      </c>
      <c r="AN57">
        <f t="shared" si="40"/>
        <v>0.9843550115996319</v>
      </c>
      <c r="AO57">
        <f t="shared" si="41"/>
        <v>1.0388085328146157</v>
      </c>
      <c r="AP57">
        <f t="shared" si="42"/>
        <v>1.0094920147524273</v>
      </c>
      <c r="AQ57" s="13">
        <f t="shared" si="43"/>
        <v>2.7253480302232222E-2</v>
      </c>
      <c r="AR57" s="14">
        <f t="shared" si="44"/>
        <v>1.5734804188847939E-2</v>
      </c>
      <c r="AS57">
        <f t="shared" si="45"/>
        <v>0.98297835279822332</v>
      </c>
      <c r="AT57">
        <f t="shared" si="46"/>
        <v>0.95537868221534972</v>
      </c>
      <c r="AU57">
        <f t="shared" si="47"/>
        <v>0.94353211325305364</v>
      </c>
      <c r="AV57" s="13">
        <f t="shared" si="48"/>
        <v>2.024058969297619E-2</v>
      </c>
      <c r="AW57" s="14">
        <f t="shared" si="49"/>
        <v>1.1685909907796568E-2</v>
      </c>
      <c r="AX57">
        <f t="shared" si="50"/>
        <v>1.0566924483206546</v>
      </c>
      <c r="AY57">
        <f t="shared" si="51"/>
        <v>1.1874603738022063</v>
      </c>
      <c r="AZ57">
        <f t="shared" si="52"/>
        <v>1.117559638709958</v>
      </c>
      <c r="BA57" s="13">
        <f t="shared" si="53"/>
        <v>6.5435945737126577E-2</v>
      </c>
      <c r="BB57" s="14">
        <f t="shared" si="54"/>
        <v>3.7779460886007775E-2</v>
      </c>
    </row>
    <row r="58" spans="1:54" x14ac:dyDescent="0.2">
      <c r="A58" s="21" t="s">
        <v>79</v>
      </c>
      <c r="B58">
        <f>B29/$B$2</f>
        <v>1.0339330108674987</v>
      </c>
      <c r="C58">
        <f t="shared" si="8"/>
        <v>1.0378652281691503</v>
      </c>
      <c r="D58">
        <f t="shared" si="9"/>
        <v>1.0214516455581493</v>
      </c>
      <c r="E58">
        <f t="shared" si="10"/>
        <v>0.92559670084038392</v>
      </c>
      <c r="F58">
        <f t="shared" si="11"/>
        <v>0.91242804439155367</v>
      </c>
      <c r="G58">
        <f t="shared" si="12"/>
        <v>0.90774168701130487</v>
      </c>
      <c r="H58">
        <f t="shared" si="13"/>
        <v>0.97229129300904449</v>
      </c>
      <c r="I58">
        <f t="shared" si="14"/>
        <v>0.97408108324864473</v>
      </c>
      <c r="J58">
        <f t="shared" si="15"/>
        <v>0.94141621846032397</v>
      </c>
      <c r="K58">
        <f t="shared" si="16"/>
        <v>1.1593296161722846</v>
      </c>
      <c r="L58">
        <f t="shared" si="17"/>
        <v>1.1080351638105639</v>
      </c>
      <c r="M58">
        <f t="shared" si="18"/>
        <v>1.1969831305524785</v>
      </c>
      <c r="N58">
        <f t="shared" si="19"/>
        <v>1.1048110429683309</v>
      </c>
      <c r="O58">
        <f t="shared" si="20"/>
        <v>1.1388890095317514</v>
      </c>
      <c r="P58">
        <f t="shared" si="21"/>
        <v>1.0856264615422235</v>
      </c>
      <c r="Q58">
        <f t="shared" si="22"/>
        <v>1.0557721403769376</v>
      </c>
      <c r="R58">
        <f t="shared" si="23"/>
        <v>0.96771357453319218</v>
      </c>
      <c r="S58">
        <f t="shared" si="24"/>
        <v>1.0613259949906562</v>
      </c>
      <c r="T58">
        <f t="shared" si="25"/>
        <v>1.1342654263158598</v>
      </c>
      <c r="U58">
        <f t="shared" si="26"/>
        <v>1.1698976308912061</v>
      </c>
      <c r="V58">
        <f t="shared" si="27"/>
        <v>1.1513502537054054</v>
      </c>
      <c r="X58" s="21" t="s">
        <v>79</v>
      </c>
      <c r="Y58" s="12">
        <f t="shared" si="0"/>
        <v>0.89521921740730803</v>
      </c>
      <c r="Z58" s="12">
        <f t="shared" si="1"/>
        <v>0.87913923660505078</v>
      </c>
      <c r="AA58" s="12">
        <f t="shared" si="2"/>
        <v>0.88867807982754765</v>
      </c>
      <c r="AB58" s="13">
        <f t="shared" si="28"/>
        <v>8.0864268320613442E-3</v>
      </c>
      <c r="AC58" s="14">
        <f>AB58/SQRT(3)</f>
        <v>4.6687007082728297E-3</v>
      </c>
      <c r="AD58" s="11">
        <f t="shared" si="30"/>
        <v>0.94038132334440594</v>
      </c>
      <c r="AE58" s="11">
        <f t="shared" si="31"/>
        <v>0.93854294065422716</v>
      </c>
      <c r="AF58" s="11">
        <f t="shared" si="32"/>
        <v>0.92164540784102245</v>
      </c>
      <c r="AG58" s="13">
        <f t="shared" si="33"/>
        <v>1.032747787731678E-2</v>
      </c>
      <c r="AH58" s="14">
        <f t="shared" si="34"/>
        <v>5.9625721325187479E-3</v>
      </c>
      <c r="AI58">
        <f>K58/B58</f>
        <v>1.1212811700436711</v>
      </c>
      <c r="AJ58">
        <f t="shared" si="36"/>
        <v>1.0676098723966281</v>
      </c>
      <c r="AK58">
        <f t="shared" si="37"/>
        <v>1.1718451242970136</v>
      </c>
      <c r="AL58" s="13">
        <f t="shared" si="38"/>
        <v>5.2125344762390495E-2</v>
      </c>
      <c r="AM58" s="14">
        <f t="shared" si="39"/>
        <v>3.0094581830168204E-2</v>
      </c>
      <c r="AN58">
        <f t="shared" si="40"/>
        <v>1.0685518610546767</v>
      </c>
      <c r="AO58">
        <f t="shared" si="41"/>
        <v>1.0973380537478961</v>
      </c>
      <c r="AP58">
        <f t="shared" si="42"/>
        <v>1.0628270719060886</v>
      </c>
      <c r="AQ58" s="13">
        <f t="shared" si="43"/>
        <v>1.8495161386393792E-2</v>
      </c>
      <c r="AR58" s="14">
        <f t="shared" si="44"/>
        <v>1.0678186405140028E-2</v>
      </c>
      <c r="AS58">
        <f t="shared" si="45"/>
        <v>1.0211223834425358</v>
      </c>
      <c r="AT58">
        <f t="shared" si="46"/>
        <v>0.93240774261248793</v>
      </c>
      <c r="AU58">
        <f t="shared" si="47"/>
        <v>1.0390369427724779</v>
      </c>
      <c r="AV58" s="13">
        <f t="shared" si="48"/>
        <v>5.70978768728891E-2</v>
      </c>
      <c r="AW58" s="14">
        <f t="shared" si="49"/>
        <v>3.2965474582718632E-2</v>
      </c>
      <c r="AX58">
        <f t="shared" si="50"/>
        <v>1.0970395706431497</v>
      </c>
      <c r="AY58">
        <f t="shared" si="51"/>
        <v>1.1272153639398519</v>
      </c>
      <c r="AZ58">
        <f t="shared" si="52"/>
        <v>1.1271705897309274</v>
      </c>
      <c r="BA58" s="13">
        <f t="shared" si="53"/>
        <v>1.7409091576353168E-2</v>
      </c>
      <c r="BB58" s="14">
        <f t="shared" si="54"/>
        <v>1.0051143707954348E-2</v>
      </c>
    </row>
    <row r="59" spans="1:54" ht="17" thickBot="1" x14ac:dyDescent="0.25">
      <c r="Y59" s="12"/>
      <c r="Z59" s="12"/>
      <c r="AA59" s="12"/>
      <c r="AB59" s="9"/>
      <c r="AC59" s="10"/>
      <c r="AD59" s="11"/>
      <c r="AE59" s="11"/>
      <c r="AF59" s="11"/>
      <c r="AG59" s="13"/>
      <c r="AH59" s="14"/>
      <c r="AL59" s="13"/>
      <c r="AM59" s="14"/>
      <c r="AQ59" s="13"/>
      <c r="AR59" s="14"/>
      <c r="AV59" s="13"/>
      <c r="AW59" s="14"/>
      <c r="BA59" s="13"/>
      <c r="BB59" s="14"/>
    </row>
    <row r="61" spans="1:54" x14ac:dyDescent="0.2">
      <c r="D61" s="25"/>
      <c r="E61" s="25"/>
      <c r="I61" s="25" t="s">
        <v>9</v>
      </c>
      <c r="J61" s="25"/>
      <c r="K61" s="25"/>
      <c r="L61" s="25"/>
      <c r="M61" s="25"/>
      <c r="N61" s="25"/>
      <c r="O61" s="25"/>
      <c r="AF61" s="25" t="s">
        <v>10</v>
      </c>
      <c r="AG61" s="25"/>
      <c r="AH61" s="25"/>
      <c r="AI61" s="25"/>
      <c r="AJ61" s="25"/>
      <c r="AK61" s="25"/>
    </row>
  </sheetData>
  <mergeCells count="23">
    <mergeCell ref="Q1:S1"/>
    <mergeCell ref="AN30:AR30"/>
    <mergeCell ref="AS30:AW30"/>
    <mergeCell ref="AX30:BB30"/>
    <mergeCell ref="T1:V1"/>
    <mergeCell ref="B1:D1"/>
    <mergeCell ref="E1:G1"/>
    <mergeCell ref="H1:J1"/>
    <mergeCell ref="K1:M1"/>
    <mergeCell ref="D61:E61"/>
    <mergeCell ref="B31:D31"/>
    <mergeCell ref="E31:G31"/>
    <mergeCell ref="H31:J31"/>
    <mergeCell ref="K31:M31"/>
    <mergeCell ref="I61:O61"/>
    <mergeCell ref="N1:P1"/>
    <mergeCell ref="AF61:AK61"/>
    <mergeCell ref="Y30:AC30"/>
    <mergeCell ref="AD30:AH30"/>
    <mergeCell ref="AI30:AM30"/>
    <mergeCell ref="N31:P31"/>
    <mergeCell ref="Q31:S31"/>
    <mergeCell ref="T31:V31"/>
  </mergeCells>
  <conditionalFormatting sqref="Y32:AA5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D32:AF59 AI32:AK59 AN32:AP59 AS32:AU59 AX32:AZ5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D32:AF5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2:AK5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32:AP5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32:AU5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X32:AZ5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0D412-1E46-9A4F-894E-992433D776E3}">
  <dimension ref="A1:F223"/>
  <sheetViews>
    <sheetView tabSelected="1" workbookViewId="0">
      <selection activeCell="H18" sqref="H18"/>
    </sheetView>
  </sheetViews>
  <sheetFormatPr baseColWidth="10" defaultRowHeight="16" x14ac:dyDescent="0.2"/>
  <cols>
    <col min="1" max="1" width="58.33203125" bestFit="1" customWidth="1"/>
    <col min="2" max="2" width="11.1640625" bestFit="1" customWidth="1"/>
    <col min="3" max="3" width="19.83203125" bestFit="1" customWidth="1"/>
    <col min="4" max="4" width="16.6640625" bestFit="1" customWidth="1"/>
  </cols>
  <sheetData>
    <row r="1" spans="1:6" x14ac:dyDescent="0.2">
      <c r="A1" s="22" t="s">
        <v>80</v>
      </c>
      <c r="B1" s="1"/>
      <c r="C1" s="1"/>
      <c r="D1" s="1"/>
      <c r="E1" s="1"/>
      <c r="F1" s="1"/>
    </row>
    <row r="2" spans="1:6" x14ac:dyDescent="0.2">
      <c r="A2" s="22"/>
      <c r="B2" s="1"/>
      <c r="C2" s="1"/>
      <c r="D2" s="1"/>
      <c r="E2" s="1"/>
      <c r="F2" s="1"/>
    </row>
    <row r="3" spans="1:6" x14ac:dyDescent="0.2">
      <c r="A3" s="22" t="s">
        <v>81</v>
      </c>
      <c r="B3" s="1">
        <v>27</v>
      </c>
      <c r="C3" s="1"/>
      <c r="D3" s="1"/>
      <c r="E3" s="1"/>
      <c r="F3" s="1"/>
    </row>
    <row r="4" spans="1:6" x14ac:dyDescent="0.2">
      <c r="A4" s="22" t="s">
        <v>82</v>
      </c>
      <c r="B4" s="1">
        <v>6</v>
      </c>
      <c r="C4" s="1"/>
      <c r="D4" s="1"/>
      <c r="E4" s="1"/>
      <c r="F4" s="1"/>
    </row>
    <row r="5" spans="1:6" x14ac:dyDescent="0.2">
      <c r="A5" s="22" t="s">
        <v>83</v>
      </c>
      <c r="B5" s="1">
        <v>0.05</v>
      </c>
      <c r="C5" s="1"/>
      <c r="D5" s="1"/>
      <c r="E5" s="1"/>
      <c r="F5" s="1"/>
    </row>
    <row r="6" spans="1:6" x14ac:dyDescent="0.2">
      <c r="A6" s="22"/>
      <c r="B6" s="1"/>
      <c r="C6" s="1"/>
      <c r="D6" s="1"/>
      <c r="E6" s="1"/>
      <c r="F6" s="1"/>
    </row>
    <row r="7" spans="1:6" x14ac:dyDescent="0.2">
      <c r="A7" s="22" t="s">
        <v>84</v>
      </c>
      <c r="B7" s="1" t="s">
        <v>296</v>
      </c>
      <c r="C7" s="1" t="s">
        <v>86</v>
      </c>
      <c r="D7" s="1" t="s">
        <v>87</v>
      </c>
      <c r="E7" s="1" t="s">
        <v>88</v>
      </c>
      <c r="F7" s="1" t="s">
        <v>89</v>
      </c>
    </row>
    <row r="8" spans="1:6" x14ac:dyDescent="0.2">
      <c r="A8" s="22"/>
      <c r="B8" s="1"/>
      <c r="C8" s="1"/>
      <c r="D8" s="1"/>
      <c r="E8" s="1"/>
      <c r="F8" s="1"/>
    </row>
    <row r="9" spans="1:6" x14ac:dyDescent="0.2">
      <c r="A9" s="22" t="s">
        <v>90</v>
      </c>
      <c r="B9" s="1"/>
      <c r="C9" s="1"/>
      <c r="D9" s="1"/>
      <c r="E9" s="1"/>
      <c r="F9" s="1"/>
    </row>
    <row r="10" spans="1:6" x14ac:dyDescent="0.2">
      <c r="A10" s="22" t="s">
        <v>297</v>
      </c>
      <c r="B10" s="1">
        <v>-2.87E-2</v>
      </c>
      <c r="C10" s="1" t="s">
        <v>298</v>
      </c>
      <c r="D10" s="1" t="s">
        <v>110</v>
      </c>
      <c r="E10" s="1" t="s">
        <v>111</v>
      </c>
      <c r="F10" s="1">
        <v>0.99509999999999998</v>
      </c>
    </row>
    <row r="11" spans="1:6" ht="18" x14ac:dyDescent="0.25">
      <c r="A11" s="22" t="s">
        <v>299</v>
      </c>
      <c r="B11" s="1">
        <v>-0.108</v>
      </c>
      <c r="C11" s="1" t="s">
        <v>300</v>
      </c>
      <c r="D11" s="1" t="s">
        <v>110</v>
      </c>
      <c r="E11" s="1" t="s">
        <v>111</v>
      </c>
      <c r="F11" s="1">
        <v>0.33279999999999998</v>
      </c>
    </row>
    <row r="12" spans="1:6" ht="18" x14ac:dyDescent="0.25">
      <c r="A12" s="22" t="s">
        <v>301</v>
      </c>
      <c r="B12" s="1">
        <v>3.6259999999999999E-3</v>
      </c>
      <c r="C12" s="1" t="s">
        <v>302</v>
      </c>
      <c r="D12" s="1" t="s">
        <v>110</v>
      </c>
      <c r="E12" s="1" t="s">
        <v>111</v>
      </c>
      <c r="F12" s="1" t="s">
        <v>137</v>
      </c>
    </row>
    <row r="13" spans="1:6" ht="18" x14ac:dyDescent="0.25">
      <c r="A13" s="22" t="s">
        <v>303</v>
      </c>
      <c r="B13" s="1">
        <v>-2.0449999999999999E-2</v>
      </c>
      <c r="C13" s="1" t="s">
        <v>304</v>
      </c>
      <c r="D13" s="1" t="s">
        <v>110</v>
      </c>
      <c r="E13" s="1" t="s">
        <v>111</v>
      </c>
      <c r="F13" s="1">
        <v>0.99919999999999998</v>
      </c>
    </row>
    <row r="14" spans="1:6" ht="18" x14ac:dyDescent="0.25">
      <c r="A14" s="22" t="s">
        <v>305</v>
      </c>
      <c r="B14" s="1">
        <v>-0.1018</v>
      </c>
      <c r="C14" s="1" t="s">
        <v>306</v>
      </c>
      <c r="D14" s="1" t="s">
        <v>110</v>
      </c>
      <c r="E14" s="1" t="s">
        <v>111</v>
      </c>
      <c r="F14" s="1">
        <v>0.3916</v>
      </c>
    </row>
    <row r="15" spans="1:6" ht="18" x14ac:dyDescent="0.25">
      <c r="A15" s="22" t="s">
        <v>307</v>
      </c>
      <c r="B15" s="1">
        <v>-7.9759999999999998E-2</v>
      </c>
      <c r="C15" s="1" t="s">
        <v>308</v>
      </c>
      <c r="D15" s="1" t="s">
        <v>110</v>
      </c>
      <c r="E15" s="1" t="s">
        <v>111</v>
      </c>
      <c r="F15" s="1">
        <v>0.63770000000000004</v>
      </c>
    </row>
    <row r="16" spans="1:6" x14ac:dyDescent="0.2">
      <c r="A16" s="22"/>
      <c r="B16" s="1"/>
      <c r="C16" s="1"/>
      <c r="D16" s="1"/>
      <c r="E16" s="1"/>
      <c r="F16" s="1"/>
    </row>
    <row r="17" spans="1:6" x14ac:dyDescent="0.2">
      <c r="A17" s="22" t="s">
        <v>107</v>
      </c>
      <c r="B17" s="1"/>
      <c r="C17" s="1"/>
      <c r="D17" s="1"/>
      <c r="E17" s="1"/>
      <c r="F17" s="1"/>
    </row>
    <row r="18" spans="1:6" x14ac:dyDescent="0.2">
      <c r="A18" s="22" t="s">
        <v>297</v>
      </c>
      <c r="B18" s="1">
        <v>0.84</v>
      </c>
      <c r="C18" s="1" t="s">
        <v>309</v>
      </c>
      <c r="D18" s="1" t="s">
        <v>93</v>
      </c>
      <c r="E18" s="1" t="s">
        <v>94</v>
      </c>
      <c r="F18" s="1" t="s">
        <v>95</v>
      </c>
    </row>
    <row r="19" spans="1:6" ht="18" x14ac:dyDescent="0.25">
      <c r="A19" s="22" t="s">
        <v>299</v>
      </c>
      <c r="B19" s="1">
        <v>-0.13</v>
      </c>
      <c r="C19" s="1" t="s">
        <v>310</v>
      </c>
      <c r="D19" s="1" t="s">
        <v>110</v>
      </c>
      <c r="E19" s="1" t="s">
        <v>111</v>
      </c>
      <c r="F19" s="1">
        <v>0.1711</v>
      </c>
    </row>
    <row r="20" spans="1:6" ht="18" x14ac:dyDescent="0.25">
      <c r="A20" s="22" t="s">
        <v>301</v>
      </c>
      <c r="B20" s="1">
        <v>-3.5340000000000003E-2</v>
      </c>
      <c r="C20" s="1" t="s">
        <v>311</v>
      </c>
      <c r="D20" s="1" t="s">
        <v>110</v>
      </c>
      <c r="E20" s="1" t="s">
        <v>111</v>
      </c>
      <c r="F20" s="1">
        <v>0.98550000000000004</v>
      </c>
    </row>
    <row r="21" spans="1:6" ht="18" x14ac:dyDescent="0.25">
      <c r="A21" s="22" t="s">
        <v>303</v>
      </c>
      <c r="B21" s="1">
        <v>3.359E-3</v>
      </c>
      <c r="C21" s="1" t="s">
        <v>312</v>
      </c>
      <c r="D21" s="1" t="s">
        <v>110</v>
      </c>
      <c r="E21" s="1" t="s">
        <v>111</v>
      </c>
      <c r="F21" s="1" t="s">
        <v>137</v>
      </c>
    </row>
    <row r="22" spans="1:6" ht="18" x14ac:dyDescent="0.25">
      <c r="A22" s="22" t="s">
        <v>305</v>
      </c>
      <c r="B22" s="1">
        <v>-0.13500000000000001</v>
      </c>
      <c r="C22" s="1" t="s">
        <v>313</v>
      </c>
      <c r="D22" s="1" t="s">
        <v>110</v>
      </c>
      <c r="E22" s="1" t="s">
        <v>111</v>
      </c>
      <c r="F22" s="1">
        <v>0.1444</v>
      </c>
    </row>
    <row r="23" spans="1:6" ht="18" x14ac:dyDescent="0.25">
      <c r="A23" s="22" t="s">
        <v>307</v>
      </c>
      <c r="B23" s="1">
        <v>-0.17050000000000001</v>
      </c>
      <c r="C23" s="1" t="s">
        <v>314</v>
      </c>
      <c r="D23" s="1" t="s">
        <v>93</v>
      </c>
      <c r="E23" s="1" t="s">
        <v>315</v>
      </c>
      <c r="F23" s="1">
        <v>3.5900000000000001E-2</v>
      </c>
    </row>
    <row r="24" spans="1:6" x14ac:dyDescent="0.2">
      <c r="A24" s="22"/>
      <c r="B24" s="1"/>
      <c r="C24" s="1"/>
      <c r="D24" s="1"/>
      <c r="E24" s="1"/>
      <c r="F24" s="1"/>
    </row>
    <row r="25" spans="1:6" x14ac:dyDescent="0.2">
      <c r="A25" s="22" t="s">
        <v>116</v>
      </c>
      <c r="B25" s="1"/>
      <c r="C25" s="1"/>
      <c r="D25" s="1"/>
      <c r="E25" s="1"/>
      <c r="F25" s="1"/>
    </row>
    <row r="26" spans="1:6" x14ac:dyDescent="0.2">
      <c r="A26" s="22" t="s">
        <v>297</v>
      </c>
      <c r="B26" s="1">
        <v>-2.3040000000000001E-2</v>
      </c>
      <c r="C26" s="1" t="s">
        <v>316</v>
      </c>
      <c r="D26" s="1" t="s">
        <v>110</v>
      </c>
      <c r="E26" s="1" t="s">
        <v>111</v>
      </c>
      <c r="F26" s="1">
        <v>0.99850000000000005</v>
      </c>
    </row>
    <row r="27" spans="1:6" ht="18" x14ac:dyDescent="0.25">
      <c r="A27" s="22" t="s">
        <v>299</v>
      </c>
      <c r="B27" s="1">
        <v>-0.1066</v>
      </c>
      <c r="C27" s="1" t="s">
        <v>317</v>
      </c>
      <c r="D27" s="1" t="s">
        <v>110</v>
      </c>
      <c r="E27" s="1" t="s">
        <v>111</v>
      </c>
      <c r="F27" s="1">
        <v>0.34599999999999997</v>
      </c>
    </row>
    <row r="28" spans="1:6" ht="18" x14ac:dyDescent="0.25">
      <c r="A28" s="22" t="s">
        <v>301</v>
      </c>
      <c r="B28" s="1">
        <v>8.3979999999999999E-2</v>
      </c>
      <c r="C28" s="1" t="s">
        <v>318</v>
      </c>
      <c r="D28" s="1" t="s">
        <v>110</v>
      </c>
      <c r="E28" s="1" t="s">
        <v>111</v>
      </c>
      <c r="F28" s="1">
        <v>0.58819999999999995</v>
      </c>
    </row>
    <row r="29" spans="1:6" ht="18" x14ac:dyDescent="0.25">
      <c r="A29" s="22" t="s">
        <v>303</v>
      </c>
      <c r="B29" s="1">
        <v>2.2259999999999999E-2</v>
      </c>
      <c r="C29" s="1" t="s">
        <v>319</v>
      </c>
      <c r="D29" s="1" t="s">
        <v>110</v>
      </c>
      <c r="E29" s="1" t="s">
        <v>111</v>
      </c>
      <c r="F29" s="1">
        <v>0.99880000000000002</v>
      </c>
    </row>
    <row r="30" spans="1:6" ht="18" x14ac:dyDescent="0.25">
      <c r="A30" s="22" t="s">
        <v>305</v>
      </c>
      <c r="B30" s="1">
        <v>-0.22389999999999999</v>
      </c>
      <c r="C30" s="1" t="s">
        <v>320</v>
      </c>
      <c r="D30" s="1" t="s">
        <v>93</v>
      </c>
      <c r="E30" s="1" t="s">
        <v>100</v>
      </c>
      <c r="F30" s="1">
        <v>2.3999999999999998E-3</v>
      </c>
    </row>
    <row r="31" spans="1:6" ht="18" x14ac:dyDescent="0.25">
      <c r="A31" s="22" t="s">
        <v>307</v>
      </c>
      <c r="B31" s="1">
        <v>-0.1003</v>
      </c>
      <c r="C31" s="1" t="s">
        <v>321</v>
      </c>
      <c r="D31" s="1" t="s">
        <v>110</v>
      </c>
      <c r="E31" s="1" t="s">
        <v>111</v>
      </c>
      <c r="F31" s="1">
        <v>0.40710000000000002</v>
      </c>
    </row>
    <row r="32" spans="1:6" x14ac:dyDescent="0.2">
      <c r="A32" s="22"/>
      <c r="B32" s="1"/>
      <c r="C32" s="1"/>
      <c r="D32" s="1"/>
      <c r="E32" s="1"/>
      <c r="F32" s="1"/>
    </row>
    <row r="33" spans="1:6" x14ac:dyDescent="0.2">
      <c r="A33" s="22" t="s">
        <v>123</v>
      </c>
      <c r="B33" s="1"/>
      <c r="C33" s="1"/>
      <c r="D33" s="1"/>
      <c r="E33" s="1"/>
      <c r="F33" s="1"/>
    </row>
    <row r="34" spans="1:6" x14ac:dyDescent="0.2">
      <c r="A34" s="22" t="s">
        <v>297</v>
      </c>
      <c r="B34" s="1">
        <v>1.6160000000000001E-2</v>
      </c>
      <c r="C34" s="1" t="s">
        <v>322</v>
      </c>
      <c r="D34" s="1" t="s">
        <v>110</v>
      </c>
      <c r="E34" s="1" t="s">
        <v>111</v>
      </c>
      <c r="F34" s="1">
        <v>0.99980000000000002</v>
      </c>
    </row>
    <row r="35" spans="1:6" ht="18" x14ac:dyDescent="0.25">
      <c r="A35" s="22" t="s">
        <v>299</v>
      </c>
      <c r="B35" s="1">
        <v>-6.3670000000000004E-2</v>
      </c>
      <c r="C35" s="1" t="s">
        <v>323</v>
      </c>
      <c r="D35" s="1" t="s">
        <v>110</v>
      </c>
      <c r="E35" s="1" t="s">
        <v>111</v>
      </c>
      <c r="F35" s="1">
        <v>0.81620000000000004</v>
      </c>
    </row>
    <row r="36" spans="1:6" ht="18" x14ac:dyDescent="0.25">
      <c r="A36" s="22" t="s">
        <v>301</v>
      </c>
      <c r="B36" s="1">
        <v>0.1739</v>
      </c>
      <c r="C36" s="1" t="s">
        <v>324</v>
      </c>
      <c r="D36" s="1" t="s">
        <v>93</v>
      </c>
      <c r="E36" s="1" t="s">
        <v>315</v>
      </c>
      <c r="F36" s="1">
        <v>3.1E-2</v>
      </c>
    </row>
    <row r="37" spans="1:6" ht="18" x14ac:dyDescent="0.25">
      <c r="A37" s="22" t="s">
        <v>303</v>
      </c>
      <c r="B37" s="1">
        <v>5.9139999999999998E-2</v>
      </c>
      <c r="C37" s="1" t="s">
        <v>325</v>
      </c>
      <c r="D37" s="1" t="s">
        <v>110</v>
      </c>
      <c r="E37" s="1" t="s">
        <v>111</v>
      </c>
      <c r="F37" s="1">
        <v>0.85860000000000003</v>
      </c>
    </row>
    <row r="38" spans="1:6" ht="18" x14ac:dyDescent="0.25">
      <c r="A38" s="22" t="s">
        <v>305</v>
      </c>
      <c r="B38" s="1">
        <v>9.1469999999999996E-2</v>
      </c>
      <c r="C38" s="1" t="s">
        <v>326</v>
      </c>
      <c r="D38" s="1" t="s">
        <v>110</v>
      </c>
      <c r="E38" s="1" t="s">
        <v>111</v>
      </c>
      <c r="F38" s="1">
        <v>0.50209999999999999</v>
      </c>
    </row>
    <row r="39" spans="1:6" ht="18" x14ac:dyDescent="0.25">
      <c r="A39" s="22" t="s">
        <v>307</v>
      </c>
      <c r="B39" s="1">
        <v>0.2243</v>
      </c>
      <c r="C39" s="1" t="s">
        <v>327</v>
      </c>
      <c r="D39" s="1" t="s">
        <v>93</v>
      </c>
      <c r="E39" s="1" t="s">
        <v>100</v>
      </c>
      <c r="F39" s="1">
        <v>2.3999999999999998E-3</v>
      </c>
    </row>
    <row r="40" spans="1:6" x14ac:dyDescent="0.2">
      <c r="A40" s="22"/>
      <c r="B40" s="1"/>
      <c r="C40" s="1"/>
      <c r="D40" s="1"/>
      <c r="E40" s="1"/>
      <c r="F40" s="1"/>
    </row>
    <row r="41" spans="1:6" x14ac:dyDescent="0.2">
      <c r="A41" s="22" t="s">
        <v>130</v>
      </c>
      <c r="B41" s="1"/>
      <c r="C41" s="1"/>
      <c r="D41" s="1"/>
      <c r="E41" s="1"/>
      <c r="F41" s="1"/>
    </row>
    <row r="42" spans="1:6" x14ac:dyDescent="0.2">
      <c r="A42" s="22" t="s">
        <v>297</v>
      </c>
      <c r="B42" s="1">
        <v>-0.13650000000000001</v>
      </c>
      <c r="C42" s="1" t="s">
        <v>328</v>
      </c>
      <c r="D42" s="1" t="s">
        <v>110</v>
      </c>
      <c r="E42" s="1" t="s">
        <v>111</v>
      </c>
      <c r="F42" s="1">
        <v>0.1371</v>
      </c>
    </row>
    <row r="43" spans="1:6" ht="18" x14ac:dyDescent="0.25">
      <c r="A43" s="22" t="s">
        <v>299</v>
      </c>
      <c r="B43" s="1">
        <v>-0.115</v>
      </c>
      <c r="C43" s="1" t="s">
        <v>329</v>
      </c>
      <c r="D43" s="1" t="s">
        <v>110</v>
      </c>
      <c r="E43" s="1" t="s">
        <v>111</v>
      </c>
      <c r="F43" s="1">
        <v>0.27289999999999998</v>
      </c>
    </row>
    <row r="44" spans="1:6" ht="18" x14ac:dyDescent="0.25">
      <c r="A44" s="22" t="s">
        <v>301</v>
      </c>
      <c r="B44" s="1">
        <v>0.113</v>
      </c>
      <c r="C44" s="1" t="s">
        <v>330</v>
      </c>
      <c r="D44" s="1" t="s">
        <v>110</v>
      </c>
      <c r="E44" s="1" t="s">
        <v>111</v>
      </c>
      <c r="F44" s="1">
        <v>0.28939999999999999</v>
      </c>
    </row>
    <row r="45" spans="1:6" ht="18" x14ac:dyDescent="0.25">
      <c r="A45" s="22" t="s">
        <v>303</v>
      </c>
      <c r="B45" s="1">
        <v>2.6950000000000002E-2</v>
      </c>
      <c r="C45" s="1" t="s">
        <v>331</v>
      </c>
      <c r="D45" s="1" t="s">
        <v>110</v>
      </c>
      <c r="E45" s="1" t="s">
        <v>111</v>
      </c>
      <c r="F45" s="1">
        <v>0.99650000000000005</v>
      </c>
    </row>
    <row r="46" spans="1:6" ht="18" x14ac:dyDescent="0.25">
      <c r="A46" s="22" t="s">
        <v>305</v>
      </c>
      <c r="B46" s="1">
        <v>-1.933E-2</v>
      </c>
      <c r="C46" s="1" t="s">
        <v>332</v>
      </c>
      <c r="D46" s="1" t="s">
        <v>110</v>
      </c>
      <c r="E46" s="1" t="s">
        <v>111</v>
      </c>
      <c r="F46" s="1">
        <v>0.99939999999999996</v>
      </c>
    </row>
    <row r="47" spans="1:6" ht="18" x14ac:dyDescent="0.25">
      <c r="A47" s="22" t="s">
        <v>307</v>
      </c>
      <c r="B47" s="1">
        <v>0.1308</v>
      </c>
      <c r="C47" s="1" t="s">
        <v>333</v>
      </c>
      <c r="D47" s="1" t="s">
        <v>110</v>
      </c>
      <c r="E47" s="1" t="s">
        <v>111</v>
      </c>
      <c r="F47" s="1">
        <v>0.1663</v>
      </c>
    </row>
    <row r="48" spans="1:6" x14ac:dyDescent="0.2">
      <c r="A48" s="22"/>
      <c r="B48" s="1"/>
      <c r="C48" s="1"/>
      <c r="D48" s="1"/>
      <c r="E48" s="1"/>
      <c r="F48" s="1"/>
    </row>
    <row r="49" spans="1:6" x14ac:dyDescent="0.2">
      <c r="A49" s="22" t="s">
        <v>138</v>
      </c>
      <c r="B49" s="1"/>
      <c r="C49" s="1"/>
      <c r="D49" s="1"/>
      <c r="E49" s="1"/>
      <c r="F49" s="1"/>
    </row>
    <row r="50" spans="1:6" x14ac:dyDescent="0.2">
      <c r="A50" s="22" t="s">
        <v>297</v>
      </c>
      <c r="B50" s="1">
        <v>-7.9479999999999995E-2</v>
      </c>
      <c r="C50" s="1" t="s">
        <v>334</v>
      </c>
      <c r="D50" s="1" t="s">
        <v>110</v>
      </c>
      <c r="E50" s="1" t="s">
        <v>111</v>
      </c>
      <c r="F50" s="1">
        <v>0.6411</v>
      </c>
    </row>
    <row r="51" spans="1:6" ht="18" x14ac:dyDescent="0.25">
      <c r="A51" s="22" t="s">
        <v>299</v>
      </c>
      <c r="B51" s="1">
        <v>-0.15570000000000001</v>
      </c>
      <c r="C51" s="1" t="s">
        <v>335</v>
      </c>
      <c r="D51" s="1" t="s">
        <v>110</v>
      </c>
      <c r="E51" s="1" t="s">
        <v>111</v>
      </c>
      <c r="F51" s="1">
        <v>6.6900000000000001E-2</v>
      </c>
    </row>
    <row r="52" spans="1:6" ht="18" x14ac:dyDescent="0.25">
      <c r="A52" s="22" t="s">
        <v>301</v>
      </c>
      <c r="B52" s="1">
        <v>0.1142</v>
      </c>
      <c r="C52" s="1" t="s">
        <v>336</v>
      </c>
      <c r="D52" s="1" t="s">
        <v>110</v>
      </c>
      <c r="E52" s="1" t="s">
        <v>111</v>
      </c>
      <c r="F52" s="1">
        <v>0.27939999999999998</v>
      </c>
    </row>
    <row r="53" spans="1:6" ht="18" x14ac:dyDescent="0.25">
      <c r="A53" s="22" t="s">
        <v>303</v>
      </c>
      <c r="B53" s="1">
        <v>7.4910000000000004E-2</v>
      </c>
      <c r="C53" s="1" t="s">
        <v>337</v>
      </c>
      <c r="D53" s="1" t="s">
        <v>110</v>
      </c>
      <c r="E53" s="1" t="s">
        <v>111</v>
      </c>
      <c r="F53" s="1">
        <v>0.69430000000000003</v>
      </c>
    </row>
    <row r="54" spans="1:6" ht="18" x14ac:dyDescent="0.25">
      <c r="A54" s="22" t="s">
        <v>305</v>
      </c>
      <c r="B54" s="1">
        <v>-1.7940000000000001E-2</v>
      </c>
      <c r="C54" s="1" t="s">
        <v>338</v>
      </c>
      <c r="D54" s="1" t="s">
        <v>110</v>
      </c>
      <c r="E54" s="1" t="s">
        <v>111</v>
      </c>
      <c r="F54" s="1">
        <v>0.99960000000000004</v>
      </c>
    </row>
    <row r="55" spans="1:6" ht="18" x14ac:dyDescent="0.25">
      <c r="A55" s="22" t="s">
        <v>307</v>
      </c>
      <c r="B55" s="1">
        <v>0.15190000000000001</v>
      </c>
      <c r="C55" s="1" t="s">
        <v>339</v>
      </c>
      <c r="D55" s="1" t="s">
        <v>110</v>
      </c>
      <c r="E55" s="1" t="s">
        <v>111</v>
      </c>
      <c r="F55" s="1">
        <v>7.7399999999999997E-2</v>
      </c>
    </row>
    <row r="56" spans="1:6" x14ac:dyDescent="0.2">
      <c r="A56" s="22"/>
      <c r="B56" s="1"/>
      <c r="C56" s="1"/>
      <c r="D56" s="1"/>
      <c r="E56" s="1"/>
      <c r="F56" s="1"/>
    </row>
    <row r="57" spans="1:6" x14ac:dyDescent="0.2">
      <c r="A57" s="22" t="s">
        <v>144</v>
      </c>
      <c r="B57" s="1"/>
      <c r="C57" s="1"/>
      <c r="D57" s="1"/>
      <c r="E57" s="1"/>
      <c r="F57" s="1"/>
    </row>
    <row r="58" spans="1:6" x14ac:dyDescent="0.2">
      <c r="A58" s="22" t="s">
        <v>297</v>
      </c>
      <c r="B58" s="1">
        <v>-0.23849999999999999</v>
      </c>
      <c r="C58" s="1" t="s">
        <v>340</v>
      </c>
      <c r="D58" s="1" t="s">
        <v>93</v>
      </c>
      <c r="E58" s="1" t="s">
        <v>100</v>
      </c>
      <c r="F58" s="1">
        <v>1E-3</v>
      </c>
    </row>
    <row r="59" spans="1:6" ht="18" x14ac:dyDescent="0.25">
      <c r="A59" s="22" t="s">
        <v>299</v>
      </c>
      <c r="B59" s="1">
        <v>-0.14649999999999999</v>
      </c>
      <c r="C59" s="1" t="s">
        <v>341</v>
      </c>
      <c r="D59" s="1" t="s">
        <v>110</v>
      </c>
      <c r="E59" s="1" t="s">
        <v>111</v>
      </c>
      <c r="F59" s="1">
        <v>9.5299999999999996E-2</v>
      </c>
    </row>
    <row r="60" spans="1:6" ht="18" x14ac:dyDescent="0.25">
      <c r="A60" s="22" t="s">
        <v>301</v>
      </c>
      <c r="B60" s="1">
        <v>2.215E-2</v>
      </c>
      <c r="C60" s="1" t="s">
        <v>342</v>
      </c>
      <c r="D60" s="1" t="s">
        <v>110</v>
      </c>
      <c r="E60" s="1" t="s">
        <v>111</v>
      </c>
      <c r="F60" s="1">
        <v>0.99880000000000002</v>
      </c>
    </row>
    <row r="61" spans="1:6" ht="18" x14ac:dyDescent="0.25">
      <c r="A61" s="22" t="s">
        <v>303</v>
      </c>
      <c r="B61" s="1">
        <v>-6.1190000000000001E-2</v>
      </c>
      <c r="C61" s="1" t="s">
        <v>343</v>
      </c>
      <c r="D61" s="1" t="s">
        <v>110</v>
      </c>
      <c r="E61" s="1" t="s">
        <v>111</v>
      </c>
      <c r="F61" s="1">
        <v>0.84009999999999996</v>
      </c>
    </row>
    <row r="62" spans="1:6" ht="18" x14ac:dyDescent="0.25">
      <c r="A62" s="22" t="s">
        <v>305</v>
      </c>
      <c r="B62" s="1">
        <v>-0.1512</v>
      </c>
      <c r="C62" s="1" t="s">
        <v>344</v>
      </c>
      <c r="D62" s="1" t="s">
        <v>110</v>
      </c>
      <c r="E62" s="1" t="s">
        <v>111</v>
      </c>
      <c r="F62" s="1">
        <v>7.9600000000000004E-2</v>
      </c>
    </row>
    <row r="63" spans="1:6" ht="18" x14ac:dyDescent="0.25">
      <c r="A63" s="22" t="s">
        <v>307</v>
      </c>
      <c r="B63" s="1">
        <v>5.7500000000000002E-2</v>
      </c>
      <c r="C63" s="1" t="s">
        <v>345</v>
      </c>
      <c r="D63" s="1" t="s">
        <v>110</v>
      </c>
      <c r="E63" s="1" t="s">
        <v>111</v>
      </c>
      <c r="F63" s="1">
        <v>0.87280000000000002</v>
      </c>
    </row>
    <row r="64" spans="1:6" x14ac:dyDescent="0.2">
      <c r="A64" s="22"/>
      <c r="B64" s="1"/>
      <c r="C64" s="1"/>
      <c r="D64" s="1"/>
      <c r="E64" s="1"/>
      <c r="F64" s="1"/>
    </row>
    <row r="65" spans="1:6" x14ac:dyDescent="0.2">
      <c r="A65" s="22" t="s">
        <v>151</v>
      </c>
      <c r="B65" s="1"/>
      <c r="C65" s="1"/>
      <c r="D65" s="1"/>
      <c r="E65" s="1"/>
      <c r="F65" s="1"/>
    </row>
    <row r="66" spans="1:6" x14ac:dyDescent="0.2">
      <c r="A66" s="22" t="s">
        <v>297</v>
      </c>
      <c r="B66" s="1">
        <v>-8.0579999999999999E-2</v>
      </c>
      <c r="C66" s="1" t="s">
        <v>346</v>
      </c>
      <c r="D66" s="1" t="s">
        <v>110</v>
      </c>
      <c r="E66" s="1" t="s">
        <v>111</v>
      </c>
      <c r="F66" s="1">
        <v>0.62809999999999999</v>
      </c>
    </row>
    <row r="67" spans="1:6" ht="18" x14ac:dyDescent="0.25">
      <c r="A67" s="22" t="s">
        <v>299</v>
      </c>
      <c r="B67" s="1">
        <v>-3.9370000000000002E-2</v>
      </c>
      <c r="C67" s="1" t="s">
        <v>347</v>
      </c>
      <c r="D67" s="1" t="s">
        <v>110</v>
      </c>
      <c r="E67" s="1" t="s">
        <v>111</v>
      </c>
      <c r="F67" s="1">
        <v>0.97529999999999994</v>
      </c>
    </row>
    <row r="68" spans="1:6" ht="18" x14ac:dyDescent="0.25">
      <c r="A68" s="22" t="s">
        <v>301</v>
      </c>
      <c r="B68" s="1">
        <v>-7.5490000000000002E-2</v>
      </c>
      <c r="C68" s="1" t="s">
        <v>348</v>
      </c>
      <c r="D68" s="1" t="s">
        <v>110</v>
      </c>
      <c r="E68" s="1" t="s">
        <v>111</v>
      </c>
      <c r="F68" s="1">
        <v>0.68759999999999999</v>
      </c>
    </row>
    <row r="69" spans="1:6" ht="18" x14ac:dyDescent="0.25">
      <c r="A69" s="22" t="s">
        <v>303</v>
      </c>
      <c r="B69" s="1">
        <v>2.5649999999999999E-2</v>
      </c>
      <c r="C69" s="1" t="s">
        <v>349</v>
      </c>
      <c r="D69" s="1" t="s">
        <v>110</v>
      </c>
      <c r="E69" s="1" t="s">
        <v>111</v>
      </c>
      <c r="F69" s="1">
        <v>0.99729999999999996</v>
      </c>
    </row>
    <row r="70" spans="1:6" ht="18" x14ac:dyDescent="0.25">
      <c r="A70" s="22" t="s">
        <v>305</v>
      </c>
      <c r="B70" s="1">
        <v>-3.3779999999999999E-3</v>
      </c>
      <c r="C70" s="1" t="s">
        <v>350</v>
      </c>
      <c r="D70" s="1" t="s">
        <v>110</v>
      </c>
      <c r="E70" s="1" t="s">
        <v>111</v>
      </c>
      <c r="F70" s="1" t="s">
        <v>137</v>
      </c>
    </row>
    <row r="71" spans="1:6" ht="18" x14ac:dyDescent="0.25">
      <c r="A71" s="22" t="s">
        <v>307</v>
      </c>
      <c r="B71" s="1">
        <v>0.13320000000000001</v>
      </c>
      <c r="C71" s="1" t="s">
        <v>351</v>
      </c>
      <c r="D71" s="1" t="s">
        <v>110</v>
      </c>
      <c r="E71" s="1" t="s">
        <v>111</v>
      </c>
      <c r="F71" s="1">
        <v>0.15340000000000001</v>
      </c>
    </row>
    <row r="72" spans="1:6" x14ac:dyDescent="0.2">
      <c r="A72" s="22"/>
      <c r="B72" s="1"/>
      <c r="C72" s="1"/>
      <c r="D72" s="1"/>
      <c r="E72" s="1"/>
      <c r="F72" s="1"/>
    </row>
    <row r="73" spans="1:6" x14ac:dyDescent="0.2">
      <c r="A73" s="22" t="s">
        <v>158</v>
      </c>
      <c r="B73" s="1"/>
      <c r="C73" s="1"/>
      <c r="D73" s="1"/>
      <c r="E73" s="1"/>
      <c r="F73" s="1"/>
    </row>
    <row r="74" spans="1:6" x14ac:dyDescent="0.2">
      <c r="A74" s="22" t="s">
        <v>297</v>
      </c>
      <c r="B74" s="1">
        <v>-0.1192</v>
      </c>
      <c r="C74" s="1" t="s">
        <v>352</v>
      </c>
      <c r="D74" s="1" t="s">
        <v>110</v>
      </c>
      <c r="E74" s="1" t="s">
        <v>111</v>
      </c>
      <c r="F74" s="1">
        <v>0.24079999999999999</v>
      </c>
    </row>
    <row r="75" spans="1:6" ht="18" x14ac:dyDescent="0.25">
      <c r="A75" s="22" t="s">
        <v>299</v>
      </c>
      <c r="B75" s="1">
        <v>-9.7589999999999996E-2</v>
      </c>
      <c r="C75" s="1" t="s">
        <v>353</v>
      </c>
      <c r="D75" s="1" t="s">
        <v>110</v>
      </c>
      <c r="E75" s="1" t="s">
        <v>111</v>
      </c>
      <c r="F75" s="1">
        <v>0.43530000000000002</v>
      </c>
    </row>
    <row r="76" spans="1:6" ht="18" x14ac:dyDescent="0.25">
      <c r="A76" s="22" t="s">
        <v>301</v>
      </c>
      <c r="B76" s="1">
        <v>-0.12770000000000001</v>
      </c>
      <c r="C76" s="1" t="s">
        <v>354</v>
      </c>
      <c r="D76" s="1" t="s">
        <v>110</v>
      </c>
      <c r="E76" s="1" t="s">
        <v>111</v>
      </c>
      <c r="F76" s="1">
        <v>0.18429999999999999</v>
      </c>
    </row>
    <row r="77" spans="1:6" ht="18" x14ac:dyDescent="0.25">
      <c r="A77" s="22" t="s">
        <v>303</v>
      </c>
      <c r="B77" s="1">
        <v>7.8810000000000009E-3</v>
      </c>
      <c r="C77" s="1" t="s">
        <v>355</v>
      </c>
      <c r="D77" s="1" t="s">
        <v>110</v>
      </c>
      <c r="E77" s="1" t="s">
        <v>111</v>
      </c>
      <c r="F77" s="1" t="s">
        <v>137</v>
      </c>
    </row>
    <row r="78" spans="1:6" ht="18" x14ac:dyDescent="0.25">
      <c r="A78" s="22" t="s">
        <v>305</v>
      </c>
      <c r="B78" s="1">
        <v>-4.8349999999999997E-2</v>
      </c>
      <c r="C78" s="1" t="s">
        <v>356</v>
      </c>
      <c r="D78" s="1" t="s">
        <v>110</v>
      </c>
      <c r="E78" s="1" t="s">
        <v>111</v>
      </c>
      <c r="F78" s="1">
        <v>0.93700000000000006</v>
      </c>
    </row>
    <row r="79" spans="1:6" ht="18" x14ac:dyDescent="0.25">
      <c r="A79" s="22" t="s">
        <v>307</v>
      </c>
      <c r="B79" s="1">
        <v>9.9709999999999993E-2</v>
      </c>
      <c r="C79" s="1" t="s">
        <v>357</v>
      </c>
      <c r="D79" s="1" t="s">
        <v>110</v>
      </c>
      <c r="E79" s="1" t="s">
        <v>111</v>
      </c>
      <c r="F79" s="1">
        <v>0.41310000000000002</v>
      </c>
    </row>
    <row r="80" spans="1:6" x14ac:dyDescent="0.2">
      <c r="A80" s="22"/>
      <c r="B80" s="1"/>
      <c r="C80" s="1"/>
      <c r="D80" s="1"/>
      <c r="E80" s="1"/>
      <c r="F80" s="1"/>
    </row>
    <row r="81" spans="1:6" x14ac:dyDescent="0.2">
      <c r="A81" s="22" t="s">
        <v>165</v>
      </c>
      <c r="B81" s="1"/>
      <c r="C81" s="1"/>
      <c r="D81" s="1"/>
      <c r="E81" s="1"/>
      <c r="F81" s="1"/>
    </row>
    <row r="82" spans="1:6" x14ac:dyDescent="0.2">
      <c r="A82" s="22" t="s">
        <v>297</v>
      </c>
      <c r="B82" s="1">
        <v>-0.1174</v>
      </c>
      <c r="C82" s="1" t="s">
        <v>358</v>
      </c>
      <c r="D82" s="1" t="s">
        <v>110</v>
      </c>
      <c r="E82" s="1" t="s">
        <v>111</v>
      </c>
      <c r="F82" s="1">
        <v>0.2545</v>
      </c>
    </row>
    <row r="83" spans="1:6" ht="18" x14ac:dyDescent="0.25">
      <c r="A83" s="22" t="s">
        <v>299</v>
      </c>
      <c r="B83" s="1">
        <v>-2.2540000000000001E-2</v>
      </c>
      <c r="C83" s="1" t="s">
        <v>359</v>
      </c>
      <c r="D83" s="1" t="s">
        <v>110</v>
      </c>
      <c r="E83" s="1" t="s">
        <v>111</v>
      </c>
      <c r="F83" s="1">
        <v>0.99870000000000003</v>
      </c>
    </row>
    <row r="84" spans="1:6" ht="18" x14ac:dyDescent="0.25">
      <c r="A84" s="22" t="s">
        <v>301</v>
      </c>
      <c r="B84" s="1">
        <v>-8.9779999999999999E-2</v>
      </c>
      <c r="C84" s="1" t="s">
        <v>360</v>
      </c>
      <c r="D84" s="1" t="s">
        <v>110</v>
      </c>
      <c r="E84" s="1" t="s">
        <v>111</v>
      </c>
      <c r="F84" s="1">
        <v>0.5212</v>
      </c>
    </row>
    <row r="85" spans="1:6" ht="18" x14ac:dyDescent="0.25">
      <c r="A85" s="22" t="s">
        <v>303</v>
      </c>
      <c r="B85" s="1">
        <v>5.9700000000000003E-2</v>
      </c>
      <c r="C85" s="1" t="s">
        <v>361</v>
      </c>
      <c r="D85" s="1" t="s">
        <v>110</v>
      </c>
      <c r="E85" s="1" t="s">
        <v>111</v>
      </c>
      <c r="F85" s="1">
        <v>0.85370000000000001</v>
      </c>
    </row>
    <row r="86" spans="1:6" ht="18" x14ac:dyDescent="0.25">
      <c r="A86" s="22" t="s">
        <v>305</v>
      </c>
      <c r="B86" s="1">
        <v>-0.13739999999999999</v>
      </c>
      <c r="C86" s="1" t="s">
        <v>362</v>
      </c>
      <c r="D86" s="1" t="s">
        <v>110</v>
      </c>
      <c r="E86" s="1" t="s">
        <v>111</v>
      </c>
      <c r="F86" s="1">
        <v>0.1326</v>
      </c>
    </row>
    <row r="87" spans="1:6" ht="18" x14ac:dyDescent="0.25">
      <c r="A87" s="22" t="s">
        <v>307</v>
      </c>
      <c r="B87" s="1">
        <v>9.9010000000000001E-2</v>
      </c>
      <c r="C87" s="1" t="s">
        <v>363</v>
      </c>
      <c r="D87" s="1" t="s">
        <v>110</v>
      </c>
      <c r="E87" s="1" t="s">
        <v>111</v>
      </c>
      <c r="F87" s="1">
        <v>0.4204</v>
      </c>
    </row>
    <row r="88" spans="1:6" x14ac:dyDescent="0.2">
      <c r="A88" s="22"/>
      <c r="B88" s="1"/>
      <c r="C88" s="1"/>
      <c r="D88" s="1"/>
      <c r="E88" s="1"/>
      <c r="F88" s="1"/>
    </row>
    <row r="89" spans="1:6" x14ac:dyDescent="0.2">
      <c r="A89" s="22" t="s">
        <v>172</v>
      </c>
      <c r="B89" s="1"/>
      <c r="C89" s="1"/>
      <c r="D89" s="1"/>
      <c r="E89" s="1"/>
      <c r="F89" s="1"/>
    </row>
    <row r="90" spans="1:6" x14ac:dyDescent="0.2">
      <c r="A90" s="22" t="s">
        <v>297</v>
      </c>
      <c r="B90" s="1">
        <v>-0.1191</v>
      </c>
      <c r="C90" s="1" t="s">
        <v>364</v>
      </c>
      <c r="D90" s="1" t="s">
        <v>110</v>
      </c>
      <c r="E90" s="1" t="s">
        <v>111</v>
      </c>
      <c r="F90" s="1">
        <v>0.24149999999999999</v>
      </c>
    </row>
    <row r="91" spans="1:6" ht="18" x14ac:dyDescent="0.25">
      <c r="A91" s="22" t="s">
        <v>299</v>
      </c>
      <c r="B91" s="1">
        <v>-5.4030000000000002E-2</v>
      </c>
      <c r="C91" s="1" t="s">
        <v>365</v>
      </c>
      <c r="D91" s="1" t="s">
        <v>110</v>
      </c>
      <c r="E91" s="1" t="s">
        <v>111</v>
      </c>
      <c r="F91" s="1">
        <v>0.90010000000000001</v>
      </c>
    </row>
    <row r="92" spans="1:6" ht="18" x14ac:dyDescent="0.25">
      <c r="A92" s="22" t="s">
        <v>301</v>
      </c>
      <c r="B92" s="1">
        <v>-0.1201</v>
      </c>
      <c r="C92" s="1" t="s">
        <v>366</v>
      </c>
      <c r="D92" s="1" t="s">
        <v>110</v>
      </c>
      <c r="E92" s="1" t="s">
        <v>111</v>
      </c>
      <c r="F92" s="1">
        <v>0.2344</v>
      </c>
    </row>
    <row r="93" spans="1:6" ht="18" x14ac:dyDescent="0.25">
      <c r="A93" s="22" t="s">
        <v>303</v>
      </c>
      <c r="B93" s="1">
        <v>2.5399999999999999E-2</v>
      </c>
      <c r="C93" s="1" t="s">
        <v>367</v>
      </c>
      <c r="D93" s="1" t="s">
        <v>110</v>
      </c>
      <c r="E93" s="1" t="s">
        <v>111</v>
      </c>
      <c r="F93" s="1">
        <v>0.99739999999999995</v>
      </c>
    </row>
    <row r="94" spans="1:6" ht="18" x14ac:dyDescent="0.25">
      <c r="A94" s="22" t="s">
        <v>305</v>
      </c>
      <c r="B94" s="1">
        <v>2.8320000000000001E-2</v>
      </c>
      <c r="C94" s="1" t="s">
        <v>368</v>
      </c>
      <c r="D94" s="1" t="s">
        <v>110</v>
      </c>
      <c r="E94" s="1" t="s">
        <v>111</v>
      </c>
      <c r="F94" s="1">
        <v>0.99539999999999995</v>
      </c>
    </row>
    <row r="95" spans="1:6" ht="18" x14ac:dyDescent="0.25">
      <c r="A95" s="22" t="s">
        <v>307</v>
      </c>
      <c r="B95" s="1">
        <v>0.12939999999999999</v>
      </c>
      <c r="C95" s="1" t="s">
        <v>369</v>
      </c>
      <c r="D95" s="1" t="s">
        <v>110</v>
      </c>
      <c r="E95" s="1" t="s">
        <v>111</v>
      </c>
      <c r="F95" s="1">
        <v>0.17460000000000001</v>
      </c>
    </row>
    <row r="96" spans="1:6" x14ac:dyDescent="0.2">
      <c r="A96" s="22"/>
      <c r="B96" s="1"/>
      <c r="C96" s="1"/>
      <c r="D96" s="1"/>
      <c r="E96" s="1"/>
      <c r="F96" s="1"/>
    </row>
    <row r="97" spans="1:6" x14ac:dyDescent="0.2">
      <c r="A97" s="22" t="s">
        <v>178</v>
      </c>
      <c r="B97" s="1"/>
      <c r="C97" s="1"/>
      <c r="D97" s="1"/>
      <c r="E97" s="1"/>
      <c r="F97" s="1"/>
    </row>
    <row r="98" spans="1:6" x14ac:dyDescent="0.2">
      <c r="A98" s="22" t="s">
        <v>297</v>
      </c>
      <c r="B98" s="1">
        <v>0.44419999999999998</v>
      </c>
      <c r="C98" s="1" t="s">
        <v>370</v>
      </c>
      <c r="D98" s="1" t="s">
        <v>93</v>
      </c>
      <c r="E98" s="1" t="s">
        <v>94</v>
      </c>
      <c r="F98" s="1" t="s">
        <v>95</v>
      </c>
    </row>
    <row r="99" spans="1:6" ht="18" x14ac:dyDescent="0.25">
      <c r="A99" s="22" t="s">
        <v>299</v>
      </c>
      <c r="B99" s="1">
        <v>-1.6029999999999999E-2</v>
      </c>
      <c r="C99" s="1" t="s">
        <v>371</v>
      </c>
      <c r="D99" s="1" t="s">
        <v>110</v>
      </c>
      <c r="E99" s="1" t="s">
        <v>111</v>
      </c>
      <c r="F99" s="1">
        <v>0.99980000000000002</v>
      </c>
    </row>
    <row r="100" spans="1:6" ht="18" x14ac:dyDescent="0.25">
      <c r="A100" s="22" t="s">
        <v>301</v>
      </c>
      <c r="B100" s="1">
        <v>-3.6650000000000002E-2</v>
      </c>
      <c r="C100" s="1" t="s">
        <v>372</v>
      </c>
      <c r="D100" s="1" t="s">
        <v>110</v>
      </c>
      <c r="E100" s="1" t="s">
        <v>111</v>
      </c>
      <c r="F100" s="1">
        <v>0.98260000000000003</v>
      </c>
    </row>
    <row r="101" spans="1:6" ht="18" x14ac:dyDescent="0.25">
      <c r="A101" s="22" t="s">
        <v>303</v>
      </c>
      <c r="B101" s="1">
        <v>2.146E-2</v>
      </c>
      <c r="C101" s="1" t="s">
        <v>373</v>
      </c>
      <c r="D101" s="1" t="s">
        <v>110</v>
      </c>
      <c r="E101" s="1" t="s">
        <v>111</v>
      </c>
      <c r="F101" s="1">
        <v>0.999</v>
      </c>
    </row>
    <row r="102" spans="1:6" ht="18" x14ac:dyDescent="0.25">
      <c r="A102" s="22" t="s">
        <v>305</v>
      </c>
      <c r="B102" s="1">
        <v>0.13980000000000001</v>
      </c>
      <c r="C102" s="1" t="s">
        <v>374</v>
      </c>
      <c r="D102" s="1" t="s">
        <v>110</v>
      </c>
      <c r="E102" s="1" t="s">
        <v>111</v>
      </c>
      <c r="F102" s="1">
        <v>0.122</v>
      </c>
    </row>
    <row r="103" spans="1:6" ht="18" x14ac:dyDescent="0.25">
      <c r="A103" s="22" t="s">
        <v>307</v>
      </c>
      <c r="B103" s="1">
        <v>0.33689999999999998</v>
      </c>
      <c r="C103" s="1" t="s">
        <v>375</v>
      </c>
      <c r="D103" s="1" t="s">
        <v>93</v>
      </c>
      <c r="E103" s="1" t="s">
        <v>94</v>
      </c>
      <c r="F103" s="1" t="s">
        <v>95</v>
      </c>
    </row>
    <row r="104" spans="1:6" x14ac:dyDescent="0.2">
      <c r="A104" s="22"/>
      <c r="B104" s="1"/>
      <c r="C104" s="1"/>
      <c r="D104" s="1"/>
      <c r="E104" s="1"/>
      <c r="F104" s="1"/>
    </row>
    <row r="105" spans="1:6" x14ac:dyDescent="0.2">
      <c r="A105" s="22" t="s">
        <v>185</v>
      </c>
      <c r="B105" s="1"/>
      <c r="C105" s="1"/>
      <c r="D105" s="1"/>
      <c r="E105" s="1"/>
      <c r="F105" s="1"/>
    </row>
    <row r="106" spans="1:6" x14ac:dyDescent="0.2">
      <c r="A106" s="22" t="s">
        <v>297</v>
      </c>
      <c r="B106" s="1">
        <v>-0.19109999999999999</v>
      </c>
      <c r="C106" s="1" t="s">
        <v>376</v>
      </c>
      <c r="D106" s="1" t="s">
        <v>93</v>
      </c>
      <c r="E106" s="1" t="s">
        <v>315</v>
      </c>
      <c r="F106" s="1">
        <v>1.3899999999999999E-2</v>
      </c>
    </row>
    <row r="107" spans="1:6" ht="18" x14ac:dyDescent="0.25">
      <c r="A107" s="22" t="s">
        <v>299</v>
      </c>
      <c r="B107" s="1">
        <v>-0.23630000000000001</v>
      </c>
      <c r="C107" s="1" t="s">
        <v>377</v>
      </c>
      <c r="D107" s="1" t="s">
        <v>93</v>
      </c>
      <c r="E107" s="1" t="s">
        <v>100</v>
      </c>
      <c r="F107" s="1">
        <v>1.1999999999999999E-3</v>
      </c>
    </row>
    <row r="108" spans="1:6" ht="18" x14ac:dyDescent="0.25">
      <c r="A108" s="22" t="s">
        <v>301</v>
      </c>
      <c r="B108" s="1">
        <v>-0.23780000000000001</v>
      </c>
      <c r="C108" s="1" t="s">
        <v>378</v>
      </c>
      <c r="D108" s="1" t="s">
        <v>93</v>
      </c>
      <c r="E108" s="1" t="s">
        <v>100</v>
      </c>
      <c r="F108" s="1">
        <v>1.1000000000000001E-3</v>
      </c>
    </row>
    <row r="109" spans="1:6" ht="18" x14ac:dyDescent="0.25">
      <c r="A109" s="22" t="s">
        <v>303</v>
      </c>
      <c r="B109" s="1">
        <v>4.1410000000000002E-2</v>
      </c>
      <c r="C109" s="1" t="s">
        <v>379</v>
      </c>
      <c r="D109" s="1" t="s">
        <v>110</v>
      </c>
      <c r="E109" s="1" t="s">
        <v>111</v>
      </c>
      <c r="F109" s="1">
        <v>0.96860000000000002</v>
      </c>
    </row>
    <row r="110" spans="1:6" ht="18" x14ac:dyDescent="0.25">
      <c r="A110" s="22" t="s">
        <v>305</v>
      </c>
      <c r="B110" s="1">
        <v>-0.23449999999999999</v>
      </c>
      <c r="C110" s="1" t="s">
        <v>380</v>
      </c>
      <c r="D110" s="1" t="s">
        <v>93</v>
      </c>
      <c r="E110" s="1" t="s">
        <v>100</v>
      </c>
      <c r="F110" s="1">
        <v>1.2999999999999999E-3</v>
      </c>
    </row>
    <row r="111" spans="1:6" ht="18" x14ac:dyDescent="0.25">
      <c r="A111" s="22" t="s">
        <v>307</v>
      </c>
      <c r="B111" s="1">
        <v>2.4719999999999999E-2</v>
      </c>
      <c r="C111" s="1" t="s">
        <v>381</v>
      </c>
      <c r="D111" s="1" t="s">
        <v>110</v>
      </c>
      <c r="E111" s="1" t="s">
        <v>111</v>
      </c>
      <c r="F111" s="1">
        <v>0.99780000000000002</v>
      </c>
    </row>
    <row r="112" spans="1:6" x14ac:dyDescent="0.2">
      <c r="A112" s="22"/>
      <c r="B112" s="1"/>
      <c r="C112" s="1"/>
      <c r="D112" s="1"/>
      <c r="E112" s="1"/>
      <c r="F112" s="1"/>
    </row>
    <row r="113" spans="1:6" x14ac:dyDescent="0.2">
      <c r="A113" s="22" t="s">
        <v>192</v>
      </c>
      <c r="B113" s="1"/>
      <c r="C113" s="1"/>
      <c r="D113" s="1"/>
      <c r="E113" s="1"/>
      <c r="F113" s="1"/>
    </row>
    <row r="114" spans="1:6" x14ac:dyDescent="0.2">
      <c r="A114" s="22" t="s">
        <v>297</v>
      </c>
      <c r="B114" s="1">
        <v>-4.9349999999999998E-2</v>
      </c>
      <c r="C114" s="1" t="s">
        <v>382</v>
      </c>
      <c r="D114" s="1" t="s">
        <v>110</v>
      </c>
      <c r="E114" s="1" t="s">
        <v>111</v>
      </c>
      <c r="F114" s="1">
        <v>0.93120000000000003</v>
      </c>
    </row>
    <row r="115" spans="1:6" ht="18" x14ac:dyDescent="0.25">
      <c r="A115" s="22" t="s">
        <v>299</v>
      </c>
      <c r="B115" s="1">
        <v>-7.0269999999999999E-2</v>
      </c>
      <c r="C115" s="1" t="s">
        <v>383</v>
      </c>
      <c r="D115" s="1" t="s">
        <v>110</v>
      </c>
      <c r="E115" s="1" t="s">
        <v>111</v>
      </c>
      <c r="F115" s="1">
        <v>0.74680000000000002</v>
      </c>
    </row>
    <row r="116" spans="1:6" ht="18" x14ac:dyDescent="0.25">
      <c r="A116" s="22" t="s">
        <v>301</v>
      </c>
      <c r="B116" s="1">
        <v>-5.058E-2</v>
      </c>
      <c r="C116" s="1" t="s">
        <v>384</v>
      </c>
      <c r="D116" s="1" t="s">
        <v>110</v>
      </c>
      <c r="E116" s="1" t="s">
        <v>111</v>
      </c>
      <c r="F116" s="1">
        <v>0.92369999999999997</v>
      </c>
    </row>
    <row r="117" spans="1:6" ht="18" x14ac:dyDescent="0.25">
      <c r="A117" s="22" t="s">
        <v>303</v>
      </c>
      <c r="B117" s="1">
        <v>1.77E-2</v>
      </c>
      <c r="C117" s="1" t="s">
        <v>385</v>
      </c>
      <c r="D117" s="1" t="s">
        <v>110</v>
      </c>
      <c r="E117" s="1" t="s">
        <v>111</v>
      </c>
      <c r="F117" s="1">
        <v>0.99970000000000003</v>
      </c>
    </row>
    <row r="118" spans="1:6" ht="18" x14ac:dyDescent="0.25">
      <c r="A118" s="22" t="s">
        <v>305</v>
      </c>
      <c r="B118" s="1">
        <v>-5.4739999999999997E-2</v>
      </c>
      <c r="C118" s="1" t="s">
        <v>386</v>
      </c>
      <c r="D118" s="1" t="s">
        <v>110</v>
      </c>
      <c r="E118" s="1" t="s">
        <v>111</v>
      </c>
      <c r="F118" s="1">
        <v>0.89470000000000005</v>
      </c>
    </row>
    <row r="119" spans="1:6" ht="18" x14ac:dyDescent="0.25">
      <c r="A119" s="22" t="s">
        <v>307</v>
      </c>
      <c r="B119" s="1">
        <v>0.29980000000000001</v>
      </c>
      <c r="C119" s="1" t="s">
        <v>387</v>
      </c>
      <c r="D119" s="1" t="s">
        <v>93</v>
      </c>
      <c r="E119" s="1" t="s">
        <v>94</v>
      </c>
      <c r="F119" s="1" t="s">
        <v>95</v>
      </c>
    </row>
    <row r="120" spans="1:6" x14ac:dyDescent="0.2">
      <c r="A120" s="22"/>
      <c r="B120" s="1"/>
      <c r="C120" s="1"/>
      <c r="D120" s="1"/>
      <c r="E120" s="1"/>
      <c r="F120" s="1"/>
    </row>
    <row r="121" spans="1:6" x14ac:dyDescent="0.2">
      <c r="A121" s="22" t="s">
        <v>199</v>
      </c>
      <c r="B121" s="1"/>
      <c r="C121" s="1"/>
      <c r="D121" s="1"/>
      <c r="E121" s="1"/>
      <c r="F121" s="1"/>
    </row>
    <row r="122" spans="1:6" x14ac:dyDescent="0.2">
      <c r="A122" s="22" t="s">
        <v>297</v>
      </c>
      <c r="B122" s="1">
        <v>0.21299999999999999</v>
      </c>
      <c r="C122" s="1" t="s">
        <v>388</v>
      </c>
      <c r="D122" s="1" t="s">
        <v>93</v>
      </c>
      <c r="E122" s="1" t="s">
        <v>100</v>
      </c>
      <c r="F122" s="1">
        <v>4.4999999999999997E-3</v>
      </c>
    </row>
    <row r="123" spans="1:6" ht="18" x14ac:dyDescent="0.25">
      <c r="A123" s="22" t="s">
        <v>299</v>
      </c>
      <c r="B123" s="1">
        <v>-8.5360000000000005E-2</v>
      </c>
      <c r="C123" s="1" t="s">
        <v>389</v>
      </c>
      <c r="D123" s="1" t="s">
        <v>110</v>
      </c>
      <c r="E123" s="1" t="s">
        <v>111</v>
      </c>
      <c r="F123" s="1">
        <v>0.57210000000000005</v>
      </c>
    </row>
    <row r="124" spans="1:6" ht="18" x14ac:dyDescent="0.25">
      <c r="A124" s="22" t="s">
        <v>301</v>
      </c>
      <c r="B124" s="1">
        <v>4.6369999999999996E-3</v>
      </c>
      <c r="C124" s="1" t="s">
        <v>390</v>
      </c>
      <c r="D124" s="1" t="s">
        <v>110</v>
      </c>
      <c r="E124" s="1" t="s">
        <v>111</v>
      </c>
      <c r="F124" s="1" t="s">
        <v>137</v>
      </c>
    </row>
    <row r="125" spans="1:6" ht="18" x14ac:dyDescent="0.25">
      <c r="A125" s="22" t="s">
        <v>303</v>
      </c>
      <c r="B125" s="1">
        <v>2.8590000000000001E-2</v>
      </c>
      <c r="C125" s="1" t="s">
        <v>391</v>
      </c>
      <c r="D125" s="1" t="s">
        <v>110</v>
      </c>
      <c r="E125" s="1" t="s">
        <v>111</v>
      </c>
      <c r="F125" s="1">
        <v>0.99519999999999997</v>
      </c>
    </row>
    <row r="126" spans="1:6" ht="18" x14ac:dyDescent="0.25">
      <c r="A126" s="22" t="s">
        <v>305</v>
      </c>
      <c r="B126" s="1">
        <v>-8.4180000000000005E-2</v>
      </c>
      <c r="C126" s="1" t="s">
        <v>392</v>
      </c>
      <c r="D126" s="1" t="s">
        <v>110</v>
      </c>
      <c r="E126" s="1" t="s">
        <v>111</v>
      </c>
      <c r="F126" s="1">
        <v>0.58589999999999998</v>
      </c>
    </row>
    <row r="127" spans="1:6" ht="18" x14ac:dyDescent="0.25">
      <c r="A127" s="22" t="s">
        <v>307</v>
      </c>
      <c r="B127" s="1">
        <v>0.28039999999999998</v>
      </c>
      <c r="C127" s="1" t="s">
        <v>393</v>
      </c>
      <c r="D127" s="1" t="s">
        <v>93</v>
      </c>
      <c r="E127" s="1" t="s">
        <v>94</v>
      </c>
      <c r="F127" s="1" t="s">
        <v>95</v>
      </c>
    </row>
    <row r="128" spans="1:6" x14ac:dyDescent="0.2">
      <c r="A128" s="22"/>
      <c r="B128" s="1"/>
      <c r="C128" s="1"/>
      <c r="D128" s="1"/>
      <c r="E128" s="1"/>
      <c r="F128" s="1"/>
    </row>
    <row r="129" spans="1:6" x14ac:dyDescent="0.2">
      <c r="A129" s="22" t="s">
        <v>207</v>
      </c>
      <c r="B129" s="1"/>
      <c r="C129" s="1"/>
      <c r="D129" s="1"/>
      <c r="E129" s="1"/>
      <c r="F129" s="1"/>
    </row>
    <row r="130" spans="1:6" x14ac:dyDescent="0.2">
      <c r="A130" s="22" t="s">
        <v>297</v>
      </c>
      <c r="B130" s="1">
        <v>-9.9169999999999994E-2</v>
      </c>
      <c r="C130" s="1" t="s">
        <v>394</v>
      </c>
      <c r="D130" s="1" t="s">
        <v>110</v>
      </c>
      <c r="E130" s="1" t="s">
        <v>111</v>
      </c>
      <c r="F130" s="1">
        <v>0.41870000000000002</v>
      </c>
    </row>
    <row r="131" spans="1:6" ht="18" x14ac:dyDescent="0.25">
      <c r="A131" s="22" t="s">
        <v>299</v>
      </c>
      <c r="B131" s="1">
        <v>-2.9430000000000001E-2</v>
      </c>
      <c r="C131" s="1" t="s">
        <v>395</v>
      </c>
      <c r="D131" s="1" t="s">
        <v>110</v>
      </c>
      <c r="E131" s="1" t="s">
        <v>111</v>
      </c>
      <c r="F131" s="1">
        <v>0.99439999999999995</v>
      </c>
    </row>
    <row r="132" spans="1:6" ht="18" x14ac:dyDescent="0.25">
      <c r="A132" s="22" t="s">
        <v>301</v>
      </c>
      <c r="B132" s="1">
        <v>4.4580000000000002E-2</v>
      </c>
      <c r="C132" s="1" t="s">
        <v>396</v>
      </c>
      <c r="D132" s="1" t="s">
        <v>110</v>
      </c>
      <c r="E132" s="1" t="s">
        <v>111</v>
      </c>
      <c r="F132" s="1">
        <v>0.95589999999999997</v>
      </c>
    </row>
    <row r="133" spans="1:6" ht="18" x14ac:dyDescent="0.25">
      <c r="A133" s="22" t="s">
        <v>303</v>
      </c>
      <c r="B133" s="1">
        <v>6.4820000000000003E-2</v>
      </c>
      <c r="C133" s="1" t="s">
        <v>397</v>
      </c>
      <c r="D133" s="1" t="s">
        <v>110</v>
      </c>
      <c r="E133" s="1" t="s">
        <v>111</v>
      </c>
      <c r="F133" s="1">
        <v>0.80469999999999997</v>
      </c>
    </row>
    <row r="134" spans="1:6" ht="18" x14ac:dyDescent="0.25">
      <c r="A134" s="22" t="s">
        <v>305</v>
      </c>
      <c r="B134" s="1">
        <v>2.128E-2</v>
      </c>
      <c r="C134" s="1" t="s">
        <v>398</v>
      </c>
      <c r="D134" s="1" t="s">
        <v>110</v>
      </c>
      <c r="E134" s="1" t="s">
        <v>111</v>
      </c>
      <c r="F134" s="1">
        <v>0.999</v>
      </c>
    </row>
    <row r="135" spans="1:6" ht="18" x14ac:dyDescent="0.25">
      <c r="A135" s="22" t="s">
        <v>307</v>
      </c>
      <c r="B135" s="1">
        <v>0.1875</v>
      </c>
      <c r="C135" s="1" t="s">
        <v>399</v>
      </c>
      <c r="D135" s="1" t="s">
        <v>93</v>
      </c>
      <c r="E135" s="1" t="s">
        <v>315</v>
      </c>
      <c r="F135" s="1">
        <v>1.6500000000000001E-2</v>
      </c>
    </row>
    <row r="136" spans="1:6" x14ac:dyDescent="0.2">
      <c r="A136" s="22"/>
      <c r="B136" s="1"/>
      <c r="C136" s="1"/>
      <c r="D136" s="1"/>
      <c r="E136" s="1"/>
      <c r="F136" s="1"/>
    </row>
    <row r="137" spans="1:6" x14ac:dyDescent="0.2">
      <c r="A137" s="22" t="s">
        <v>214</v>
      </c>
      <c r="B137" s="1"/>
      <c r="C137" s="1"/>
      <c r="D137" s="1"/>
      <c r="E137" s="1"/>
      <c r="F137" s="1"/>
    </row>
    <row r="138" spans="1:6" x14ac:dyDescent="0.2">
      <c r="A138" s="22" t="s">
        <v>297</v>
      </c>
      <c r="B138" s="1">
        <v>0.18260000000000001</v>
      </c>
      <c r="C138" s="1" t="s">
        <v>400</v>
      </c>
      <c r="D138" s="1" t="s">
        <v>93</v>
      </c>
      <c r="E138" s="1" t="s">
        <v>315</v>
      </c>
      <c r="F138" s="1">
        <v>2.0799999999999999E-2</v>
      </c>
    </row>
    <row r="139" spans="1:6" ht="18" x14ac:dyDescent="0.25">
      <c r="A139" s="22" t="s">
        <v>299</v>
      </c>
      <c r="B139" s="1">
        <v>-0.15429999999999999</v>
      </c>
      <c r="C139" s="1" t="s">
        <v>401</v>
      </c>
      <c r="D139" s="1" t="s">
        <v>110</v>
      </c>
      <c r="E139" s="1" t="s">
        <v>111</v>
      </c>
      <c r="F139" s="1">
        <v>7.0699999999999999E-2</v>
      </c>
    </row>
    <row r="140" spans="1:6" ht="18" x14ac:dyDescent="0.25">
      <c r="A140" s="22" t="s">
        <v>301</v>
      </c>
      <c r="B140" s="1">
        <v>9.6439999999999998E-2</v>
      </c>
      <c r="C140" s="1" t="s">
        <v>402</v>
      </c>
      <c r="D140" s="1" t="s">
        <v>110</v>
      </c>
      <c r="E140" s="1" t="s">
        <v>111</v>
      </c>
      <c r="F140" s="1">
        <v>0.44750000000000001</v>
      </c>
    </row>
    <row r="141" spans="1:6" ht="18" x14ac:dyDescent="0.25">
      <c r="A141" s="22" t="s">
        <v>303</v>
      </c>
      <c r="B141" s="1">
        <v>-8.054E-2</v>
      </c>
      <c r="C141" s="1" t="s">
        <v>403</v>
      </c>
      <c r="D141" s="1" t="s">
        <v>110</v>
      </c>
      <c r="E141" s="1" t="s">
        <v>111</v>
      </c>
      <c r="F141" s="1">
        <v>0.62860000000000005</v>
      </c>
    </row>
    <row r="142" spans="1:6" ht="18" x14ac:dyDescent="0.25">
      <c r="A142" s="22" t="s">
        <v>305</v>
      </c>
      <c r="B142" s="1">
        <v>-8.5029999999999994E-2</v>
      </c>
      <c r="C142" s="1" t="s">
        <v>404</v>
      </c>
      <c r="D142" s="1" t="s">
        <v>110</v>
      </c>
      <c r="E142" s="1" t="s">
        <v>111</v>
      </c>
      <c r="F142" s="1">
        <v>0.57599999999999996</v>
      </c>
    </row>
    <row r="143" spans="1:6" ht="18" x14ac:dyDescent="0.25">
      <c r="A143" s="22" t="s">
        <v>307</v>
      </c>
      <c r="B143" s="1">
        <v>0.27329999999999999</v>
      </c>
      <c r="C143" s="1" t="s">
        <v>405</v>
      </c>
      <c r="D143" s="1" t="s">
        <v>93</v>
      </c>
      <c r="E143" s="1" t="s">
        <v>201</v>
      </c>
      <c r="F143" s="1">
        <v>1E-4</v>
      </c>
    </row>
    <row r="144" spans="1:6" x14ac:dyDescent="0.2">
      <c r="A144" s="22"/>
      <c r="B144" s="1"/>
      <c r="C144" s="1"/>
      <c r="D144" s="1"/>
      <c r="E144" s="1"/>
      <c r="F144" s="1"/>
    </row>
    <row r="145" spans="1:6" x14ac:dyDescent="0.2">
      <c r="A145" s="22" t="s">
        <v>221</v>
      </c>
      <c r="B145" s="1"/>
      <c r="C145" s="1"/>
      <c r="D145" s="1"/>
      <c r="E145" s="1"/>
      <c r="F145" s="1"/>
    </row>
    <row r="146" spans="1:6" x14ac:dyDescent="0.2">
      <c r="A146" s="22" t="s">
        <v>297</v>
      </c>
      <c r="B146" s="1">
        <v>-0.13339999999999999</v>
      </c>
      <c r="C146" s="1" t="s">
        <v>406</v>
      </c>
      <c r="D146" s="1" t="s">
        <v>110</v>
      </c>
      <c r="E146" s="1" t="s">
        <v>111</v>
      </c>
      <c r="F146" s="1">
        <v>0.15240000000000001</v>
      </c>
    </row>
    <row r="147" spans="1:6" ht="18" x14ac:dyDescent="0.25">
      <c r="A147" s="22" t="s">
        <v>299</v>
      </c>
      <c r="B147" s="1">
        <v>-9.6460000000000004E-2</v>
      </c>
      <c r="C147" s="1" t="s">
        <v>407</v>
      </c>
      <c r="D147" s="1" t="s">
        <v>110</v>
      </c>
      <c r="E147" s="1" t="s">
        <v>111</v>
      </c>
      <c r="F147" s="1">
        <v>0.44729999999999998</v>
      </c>
    </row>
    <row r="148" spans="1:6" ht="18" x14ac:dyDescent="0.25">
      <c r="A148" s="22" t="s">
        <v>301</v>
      </c>
      <c r="B148" s="1">
        <v>1.7100000000000001E-4</v>
      </c>
      <c r="C148" s="1" t="s">
        <v>408</v>
      </c>
      <c r="D148" s="1" t="s">
        <v>110</v>
      </c>
      <c r="E148" s="1" t="s">
        <v>111</v>
      </c>
      <c r="F148" s="1" t="s">
        <v>137</v>
      </c>
    </row>
    <row r="149" spans="1:6" ht="18" x14ac:dyDescent="0.25">
      <c r="A149" s="22" t="s">
        <v>303</v>
      </c>
      <c r="B149" s="1">
        <v>4.6080000000000003E-2</v>
      </c>
      <c r="C149" s="1" t="s">
        <v>409</v>
      </c>
      <c r="D149" s="1" t="s">
        <v>110</v>
      </c>
      <c r="E149" s="1" t="s">
        <v>111</v>
      </c>
      <c r="F149" s="1">
        <v>0.94889999999999997</v>
      </c>
    </row>
    <row r="150" spans="1:6" ht="18" x14ac:dyDescent="0.25">
      <c r="A150" s="22" t="s">
        <v>305</v>
      </c>
      <c r="B150" s="1">
        <v>-4.1770000000000002E-2</v>
      </c>
      <c r="C150" s="1" t="s">
        <v>410</v>
      </c>
      <c r="D150" s="1" t="s">
        <v>110</v>
      </c>
      <c r="E150" s="1" t="s">
        <v>111</v>
      </c>
      <c r="F150" s="1">
        <v>0.96740000000000004</v>
      </c>
    </row>
    <row r="151" spans="1:6" ht="18" x14ac:dyDescent="0.25">
      <c r="A151" s="22" t="s">
        <v>307</v>
      </c>
      <c r="B151" s="1">
        <v>0.15210000000000001</v>
      </c>
      <c r="C151" s="1" t="s">
        <v>411</v>
      </c>
      <c r="D151" s="1" t="s">
        <v>110</v>
      </c>
      <c r="E151" s="1" t="s">
        <v>111</v>
      </c>
      <c r="F151" s="1">
        <v>7.7100000000000002E-2</v>
      </c>
    </row>
    <row r="152" spans="1:6" x14ac:dyDescent="0.2">
      <c r="A152" s="22"/>
      <c r="B152" s="1"/>
      <c r="C152" s="1"/>
      <c r="D152" s="1"/>
      <c r="E152" s="1"/>
      <c r="F152" s="1"/>
    </row>
    <row r="153" spans="1:6" x14ac:dyDescent="0.2">
      <c r="A153" s="22" t="s">
        <v>227</v>
      </c>
      <c r="B153" s="1"/>
      <c r="C153" s="1"/>
      <c r="D153" s="1"/>
      <c r="E153" s="1"/>
      <c r="F153" s="1"/>
    </row>
    <row r="154" spans="1:6" x14ac:dyDescent="0.2">
      <c r="A154" s="22" t="s">
        <v>297</v>
      </c>
      <c r="B154" s="1">
        <v>0.42970000000000003</v>
      </c>
      <c r="C154" s="1" t="s">
        <v>412</v>
      </c>
      <c r="D154" s="1" t="s">
        <v>93</v>
      </c>
      <c r="E154" s="1" t="s">
        <v>94</v>
      </c>
      <c r="F154" s="1" t="s">
        <v>95</v>
      </c>
    </row>
    <row r="155" spans="1:6" ht="18" x14ac:dyDescent="0.25">
      <c r="A155" s="22" t="s">
        <v>299</v>
      </c>
      <c r="B155" s="1">
        <v>-4.2430000000000002E-2</v>
      </c>
      <c r="C155" s="1" t="s">
        <v>413</v>
      </c>
      <c r="D155" s="1" t="s">
        <v>110</v>
      </c>
      <c r="E155" s="1" t="s">
        <v>111</v>
      </c>
      <c r="F155" s="1">
        <v>0.96489999999999998</v>
      </c>
    </row>
    <row r="156" spans="1:6" ht="18" x14ac:dyDescent="0.25">
      <c r="A156" s="22" t="s">
        <v>301</v>
      </c>
      <c r="B156" s="1">
        <v>0.1145</v>
      </c>
      <c r="C156" s="1" t="s">
        <v>414</v>
      </c>
      <c r="D156" s="1" t="s">
        <v>110</v>
      </c>
      <c r="E156" s="1" t="s">
        <v>111</v>
      </c>
      <c r="F156" s="1">
        <v>0.27679999999999999</v>
      </c>
    </row>
    <row r="157" spans="1:6" ht="18" x14ac:dyDescent="0.25">
      <c r="A157" s="22" t="s">
        <v>303</v>
      </c>
      <c r="B157" s="1">
        <v>4.6920000000000003E-2</v>
      </c>
      <c r="C157" s="1" t="s">
        <v>415</v>
      </c>
      <c r="D157" s="1" t="s">
        <v>110</v>
      </c>
      <c r="E157" s="1" t="s">
        <v>111</v>
      </c>
      <c r="F157" s="1">
        <v>0.94469999999999998</v>
      </c>
    </row>
    <row r="158" spans="1:6" ht="18" x14ac:dyDescent="0.25">
      <c r="A158" s="22" t="s">
        <v>305</v>
      </c>
      <c r="B158" s="1">
        <v>1.1299999999999999E-2</v>
      </c>
      <c r="C158" s="1" t="s">
        <v>416</v>
      </c>
      <c r="D158" s="1" t="s">
        <v>110</v>
      </c>
      <c r="E158" s="1" t="s">
        <v>111</v>
      </c>
      <c r="F158" s="1" t="s">
        <v>137</v>
      </c>
    </row>
    <row r="159" spans="1:6" ht="18" x14ac:dyDescent="0.25">
      <c r="A159" s="22" t="s">
        <v>307</v>
      </c>
      <c r="B159" s="1">
        <v>-2.2850000000000001E-3</v>
      </c>
      <c r="C159" s="1" t="s">
        <v>417</v>
      </c>
      <c r="D159" s="1" t="s">
        <v>110</v>
      </c>
      <c r="E159" s="1" t="s">
        <v>111</v>
      </c>
      <c r="F159" s="1" t="s">
        <v>137</v>
      </c>
    </row>
    <row r="160" spans="1:6" x14ac:dyDescent="0.2">
      <c r="A160" s="22"/>
      <c r="B160" s="1"/>
      <c r="C160" s="1"/>
      <c r="D160" s="1"/>
      <c r="E160" s="1"/>
      <c r="F160" s="1"/>
    </row>
    <row r="161" spans="1:6" x14ac:dyDescent="0.2">
      <c r="A161" s="22" t="s">
        <v>234</v>
      </c>
      <c r="B161" s="1"/>
      <c r="C161" s="1"/>
      <c r="D161" s="1"/>
      <c r="E161" s="1"/>
      <c r="F161" s="1"/>
    </row>
    <row r="162" spans="1:6" x14ac:dyDescent="0.2">
      <c r="A162" s="22" t="s">
        <v>297</v>
      </c>
      <c r="B162" s="1">
        <v>-3.78E-2</v>
      </c>
      <c r="C162" s="1" t="s">
        <v>418</v>
      </c>
      <c r="D162" s="1" t="s">
        <v>110</v>
      </c>
      <c r="E162" s="1" t="s">
        <v>111</v>
      </c>
      <c r="F162" s="1">
        <v>0.97970000000000002</v>
      </c>
    </row>
    <row r="163" spans="1:6" ht="18" x14ac:dyDescent="0.25">
      <c r="A163" s="22" t="s">
        <v>299</v>
      </c>
      <c r="B163" s="1">
        <v>5.638E-2</v>
      </c>
      <c r="C163" s="1" t="s">
        <v>419</v>
      </c>
      <c r="D163" s="1" t="s">
        <v>110</v>
      </c>
      <c r="E163" s="1" t="s">
        <v>111</v>
      </c>
      <c r="F163" s="1">
        <v>0.88200000000000001</v>
      </c>
    </row>
    <row r="164" spans="1:6" ht="18" x14ac:dyDescent="0.25">
      <c r="A164" s="22" t="s">
        <v>301</v>
      </c>
      <c r="B164" s="1">
        <v>0.17849999999999999</v>
      </c>
      <c r="C164" s="1" t="s">
        <v>420</v>
      </c>
      <c r="D164" s="1" t="s">
        <v>93</v>
      </c>
      <c r="E164" s="1" t="s">
        <v>315</v>
      </c>
      <c r="F164" s="1">
        <v>2.5100000000000001E-2</v>
      </c>
    </row>
    <row r="165" spans="1:6" ht="18" x14ac:dyDescent="0.25">
      <c r="A165" s="22" t="s">
        <v>303</v>
      </c>
      <c r="B165" s="1">
        <v>9.35E-2</v>
      </c>
      <c r="C165" s="1" t="s">
        <v>421</v>
      </c>
      <c r="D165" s="1" t="s">
        <v>110</v>
      </c>
      <c r="E165" s="1" t="s">
        <v>111</v>
      </c>
      <c r="F165" s="1">
        <v>0.47939999999999999</v>
      </c>
    </row>
    <row r="166" spans="1:6" ht="18" x14ac:dyDescent="0.25">
      <c r="A166" s="22" t="s">
        <v>305</v>
      </c>
      <c r="B166" s="1">
        <v>5.8380000000000001E-2</v>
      </c>
      <c r="C166" s="1" t="s">
        <v>422</v>
      </c>
      <c r="D166" s="1" t="s">
        <v>110</v>
      </c>
      <c r="E166" s="1" t="s">
        <v>111</v>
      </c>
      <c r="F166" s="1">
        <v>0.86519999999999997</v>
      </c>
    </row>
    <row r="167" spans="1:6" ht="18" x14ac:dyDescent="0.25">
      <c r="A167" s="22" t="s">
        <v>307</v>
      </c>
      <c r="B167" s="1">
        <v>0.215</v>
      </c>
      <c r="C167" s="1" t="s">
        <v>423</v>
      </c>
      <c r="D167" s="1" t="s">
        <v>93</v>
      </c>
      <c r="E167" s="1" t="s">
        <v>100</v>
      </c>
      <c r="F167" s="1">
        <v>4.0000000000000001E-3</v>
      </c>
    </row>
    <row r="168" spans="1:6" x14ac:dyDescent="0.2">
      <c r="A168" s="22"/>
      <c r="B168" s="1"/>
      <c r="C168" s="1"/>
      <c r="D168" s="1"/>
      <c r="E168" s="1"/>
      <c r="F168" s="1"/>
    </row>
    <row r="169" spans="1:6" x14ac:dyDescent="0.2">
      <c r="A169" s="22" t="s">
        <v>241</v>
      </c>
      <c r="B169" s="1"/>
      <c r="C169" s="1"/>
      <c r="D169" s="1"/>
      <c r="E169" s="1"/>
      <c r="F169" s="1"/>
    </row>
    <row r="170" spans="1:6" x14ac:dyDescent="0.2">
      <c r="A170" s="22" t="s">
        <v>297</v>
      </c>
      <c r="B170" s="1">
        <v>-0.22889999999999999</v>
      </c>
      <c r="C170" s="1" t="s">
        <v>424</v>
      </c>
      <c r="D170" s="1" t="s">
        <v>93</v>
      </c>
      <c r="E170" s="1" t="s">
        <v>100</v>
      </c>
      <c r="F170" s="1">
        <v>1.8E-3</v>
      </c>
    </row>
    <row r="171" spans="1:6" ht="18" x14ac:dyDescent="0.25">
      <c r="A171" s="22" t="s">
        <v>299</v>
      </c>
      <c r="B171" s="1">
        <v>-9.7439999999999999E-2</v>
      </c>
      <c r="C171" s="1" t="s">
        <v>425</v>
      </c>
      <c r="D171" s="1" t="s">
        <v>110</v>
      </c>
      <c r="E171" s="1" t="s">
        <v>111</v>
      </c>
      <c r="F171" s="1">
        <v>0.43690000000000001</v>
      </c>
    </row>
    <row r="172" spans="1:6" ht="18" x14ac:dyDescent="0.25">
      <c r="A172" s="22" t="s">
        <v>301</v>
      </c>
      <c r="B172" s="1">
        <v>4.922E-2</v>
      </c>
      <c r="C172" s="1" t="s">
        <v>426</v>
      </c>
      <c r="D172" s="1" t="s">
        <v>110</v>
      </c>
      <c r="E172" s="1" t="s">
        <v>111</v>
      </c>
      <c r="F172" s="1">
        <v>0.93200000000000005</v>
      </c>
    </row>
    <row r="173" spans="1:6" ht="18" x14ac:dyDescent="0.25">
      <c r="A173" s="22" t="s">
        <v>303</v>
      </c>
      <c r="B173" s="1">
        <v>2.1299999999999999E-2</v>
      </c>
      <c r="C173" s="1" t="s">
        <v>427</v>
      </c>
      <c r="D173" s="1" t="s">
        <v>110</v>
      </c>
      <c r="E173" s="1" t="s">
        <v>111</v>
      </c>
      <c r="F173" s="1">
        <v>0.999</v>
      </c>
    </row>
    <row r="174" spans="1:6" ht="18" x14ac:dyDescent="0.25">
      <c r="A174" s="22" t="s">
        <v>305</v>
      </c>
      <c r="B174" s="1">
        <v>-1.9089999999999999E-2</v>
      </c>
      <c r="C174" s="1" t="s">
        <v>428</v>
      </c>
      <c r="D174" s="1" t="s">
        <v>110</v>
      </c>
      <c r="E174" s="1" t="s">
        <v>111</v>
      </c>
      <c r="F174" s="1">
        <v>0.99950000000000006</v>
      </c>
    </row>
    <row r="175" spans="1:6" ht="18" x14ac:dyDescent="0.25">
      <c r="A175" s="22" t="s">
        <v>307</v>
      </c>
      <c r="B175" s="1">
        <v>0.16159999999999999</v>
      </c>
      <c r="C175" s="1" t="s">
        <v>429</v>
      </c>
      <c r="D175" s="1" t="s">
        <v>110</v>
      </c>
      <c r="E175" s="1" t="s">
        <v>111</v>
      </c>
      <c r="F175" s="1">
        <v>5.2400000000000002E-2</v>
      </c>
    </row>
    <row r="176" spans="1:6" x14ac:dyDescent="0.2">
      <c r="A176" s="22"/>
      <c r="B176" s="1"/>
      <c r="C176" s="1"/>
      <c r="D176" s="1"/>
      <c r="E176" s="1"/>
      <c r="F176" s="1"/>
    </row>
    <row r="177" spans="1:6" x14ac:dyDescent="0.2">
      <c r="A177" s="22" t="s">
        <v>248</v>
      </c>
      <c r="B177" s="1"/>
      <c r="C177" s="1"/>
      <c r="D177" s="1"/>
      <c r="E177" s="1"/>
      <c r="F177" s="1"/>
    </row>
    <row r="178" spans="1:6" x14ac:dyDescent="0.2">
      <c r="A178" s="22" t="s">
        <v>297</v>
      </c>
      <c r="B178" s="1">
        <v>-0.1128</v>
      </c>
      <c r="C178" s="1" t="s">
        <v>430</v>
      </c>
      <c r="D178" s="1" t="s">
        <v>110</v>
      </c>
      <c r="E178" s="1" t="s">
        <v>111</v>
      </c>
      <c r="F178" s="1">
        <v>0.29120000000000001</v>
      </c>
    </row>
    <row r="179" spans="1:6" ht="18" x14ac:dyDescent="0.25">
      <c r="A179" s="22" t="s">
        <v>299</v>
      </c>
      <c r="B179" s="1">
        <v>-5.0700000000000002E-2</v>
      </c>
      <c r="C179" s="1" t="s">
        <v>431</v>
      </c>
      <c r="D179" s="1" t="s">
        <v>110</v>
      </c>
      <c r="E179" s="1" t="s">
        <v>111</v>
      </c>
      <c r="F179" s="1">
        <v>0.92290000000000005</v>
      </c>
    </row>
    <row r="180" spans="1:6" ht="18" x14ac:dyDescent="0.25">
      <c r="A180" s="22" t="s">
        <v>301</v>
      </c>
      <c r="B180" s="1">
        <v>5.8290000000000002E-2</v>
      </c>
      <c r="C180" s="1" t="s">
        <v>432</v>
      </c>
      <c r="D180" s="1" t="s">
        <v>110</v>
      </c>
      <c r="E180" s="1" t="s">
        <v>111</v>
      </c>
      <c r="F180" s="1">
        <v>0.86599999999999999</v>
      </c>
    </row>
    <row r="181" spans="1:6" ht="18" x14ac:dyDescent="0.25">
      <c r="A181" s="22" t="s">
        <v>303</v>
      </c>
      <c r="B181" s="1">
        <v>3.2559999999999999E-2</v>
      </c>
      <c r="C181" s="1" t="s">
        <v>433</v>
      </c>
      <c r="D181" s="1" t="s">
        <v>110</v>
      </c>
      <c r="E181" s="1" t="s">
        <v>111</v>
      </c>
      <c r="F181" s="1">
        <v>0.99039999999999995</v>
      </c>
    </row>
    <row r="182" spans="1:6" ht="18" x14ac:dyDescent="0.25">
      <c r="A182" s="22" t="s">
        <v>305</v>
      </c>
      <c r="B182" s="1">
        <v>1.8249999999999999E-2</v>
      </c>
      <c r="C182" s="1" t="s">
        <v>434</v>
      </c>
      <c r="D182" s="1" t="s">
        <v>110</v>
      </c>
      <c r="E182" s="1" t="s">
        <v>111</v>
      </c>
      <c r="F182" s="1">
        <v>0.99960000000000004</v>
      </c>
    </row>
    <row r="183" spans="1:6" ht="18" x14ac:dyDescent="0.25">
      <c r="A183" s="22" t="s">
        <v>307</v>
      </c>
      <c r="B183" s="1">
        <v>0.12429999999999999</v>
      </c>
      <c r="C183" s="1" t="s">
        <v>435</v>
      </c>
      <c r="D183" s="1" t="s">
        <v>110</v>
      </c>
      <c r="E183" s="1" t="s">
        <v>111</v>
      </c>
      <c r="F183" s="1">
        <v>0.20549999999999999</v>
      </c>
    </row>
    <row r="184" spans="1:6" x14ac:dyDescent="0.2">
      <c r="A184" s="22"/>
      <c r="B184" s="1"/>
      <c r="C184" s="1"/>
      <c r="D184" s="1"/>
      <c r="E184" s="1"/>
      <c r="F184" s="1"/>
    </row>
    <row r="185" spans="1:6" x14ac:dyDescent="0.2">
      <c r="A185" s="22" t="s">
        <v>255</v>
      </c>
      <c r="B185" s="1"/>
      <c r="C185" s="1"/>
      <c r="D185" s="1"/>
      <c r="E185" s="1"/>
      <c r="F185" s="1"/>
    </row>
    <row r="186" spans="1:6" x14ac:dyDescent="0.2">
      <c r="A186" s="22" t="s">
        <v>297</v>
      </c>
      <c r="B186" s="1">
        <v>-8.0629999999999993E-2</v>
      </c>
      <c r="C186" s="1" t="s">
        <v>436</v>
      </c>
      <c r="D186" s="1" t="s">
        <v>110</v>
      </c>
      <c r="E186" s="1" t="s">
        <v>111</v>
      </c>
      <c r="F186" s="1">
        <v>0.62749999999999995</v>
      </c>
    </row>
    <row r="187" spans="1:6" ht="18" x14ac:dyDescent="0.25">
      <c r="A187" s="22" t="s">
        <v>299</v>
      </c>
      <c r="B187" s="1">
        <v>-2.5260000000000001E-2</v>
      </c>
      <c r="C187" s="1" t="s">
        <v>437</v>
      </c>
      <c r="D187" s="1" t="s">
        <v>110</v>
      </c>
      <c r="E187" s="1" t="s">
        <v>111</v>
      </c>
      <c r="F187" s="1">
        <v>0.99750000000000005</v>
      </c>
    </row>
    <row r="188" spans="1:6" ht="18" x14ac:dyDescent="0.25">
      <c r="A188" s="22" t="s">
        <v>301</v>
      </c>
      <c r="B188" s="1">
        <v>0.14180000000000001</v>
      </c>
      <c r="C188" s="1" t="s">
        <v>438</v>
      </c>
      <c r="D188" s="1" t="s">
        <v>110</v>
      </c>
      <c r="E188" s="1" t="s">
        <v>111</v>
      </c>
      <c r="F188" s="1">
        <v>0.1135</v>
      </c>
    </row>
    <row r="189" spans="1:6" ht="18" x14ac:dyDescent="0.25">
      <c r="A189" s="22" t="s">
        <v>303</v>
      </c>
      <c r="B189" s="1">
        <v>5.5219999999999998E-2</v>
      </c>
      <c r="C189" s="1" t="s">
        <v>439</v>
      </c>
      <c r="D189" s="1" t="s">
        <v>110</v>
      </c>
      <c r="E189" s="1" t="s">
        <v>111</v>
      </c>
      <c r="F189" s="1">
        <v>0.8911</v>
      </c>
    </row>
    <row r="190" spans="1:6" ht="18" x14ac:dyDescent="0.25">
      <c r="A190" s="22" t="s">
        <v>305</v>
      </c>
      <c r="B190" s="1">
        <v>-1.482E-3</v>
      </c>
      <c r="C190" s="1" t="s">
        <v>440</v>
      </c>
      <c r="D190" s="1" t="s">
        <v>110</v>
      </c>
      <c r="E190" s="1" t="s">
        <v>111</v>
      </c>
      <c r="F190" s="1" t="s">
        <v>137</v>
      </c>
    </row>
    <row r="191" spans="1:6" ht="18" x14ac:dyDescent="0.25">
      <c r="A191" s="22" t="s">
        <v>307</v>
      </c>
      <c r="B191" s="1">
        <v>0.14330000000000001</v>
      </c>
      <c r="C191" s="1" t="s">
        <v>441</v>
      </c>
      <c r="D191" s="1" t="s">
        <v>110</v>
      </c>
      <c r="E191" s="1" t="s">
        <v>111</v>
      </c>
      <c r="F191" s="1">
        <v>0.1072</v>
      </c>
    </row>
    <row r="192" spans="1:6" x14ac:dyDescent="0.2">
      <c r="A192" s="22"/>
      <c r="B192" s="1"/>
      <c r="C192" s="1"/>
      <c r="D192" s="1"/>
      <c r="E192" s="1"/>
      <c r="F192" s="1"/>
    </row>
    <row r="193" spans="1:6" x14ac:dyDescent="0.2">
      <c r="A193" s="22" t="s">
        <v>262</v>
      </c>
      <c r="B193" s="1"/>
      <c r="C193" s="1"/>
      <c r="D193" s="1"/>
      <c r="E193" s="1"/>
      <c r="F193" s="1"/>
    </row>
    <row r="194" spans="1:6" x14ac:dyDescent="0.2">
      <c r="A194" s="22" t="s">
        <v>297</v>
      </c>
      <c r="B194" s="1">
        <v>-6.6600000000000006E-2</v>
      </c>
      <c r="C194" s="1" t="s">
        <v>442</v>
      </c>
      <c r="D194" s="1" t="s">
        <v>110</v>
      </c>
      <c r="E194" s="1" t="s">
        <v>111</v>
      </c>
      <c r="F194" s="1">
        <v>0.7863</v>
      </c>
    </row>
    <row r="195" spans="1:6" ht="18" x14ac:dyDescent="0.25">
      <c r="A195" s="22" t="s">
        <v>299</v>
      </c>
      <c r="B195" s="1">
        <v>-2.2179999999999998E-2</v>
      </c>
      <c r="C195" s="1" t="s">
        <v>443</v>
      </c>
      <c r="D195" s="1" t="s">
        <v>110</v>
      </c>
      <c r="E195" s="1" t="s">
        <v>111</v>
      </c>
      <c r="F195" s="1">
        <v>0.99880000000000002</v>
      </c>
    </row>
    <row r="196" spans="1:6" ht="18" x14ac:dyDescent="0.25">
      <c r="A196" s="22" t="s">
        <v>301</v>
      </c>
      <c r="B196" s="1">
        <v>0.1439</v>
      </c>
      <c r="C196" s="1" t="s">
        <v>444</v>
      </c>
      <c r="D196" s="1" t="s">
        <v>110</v>
      </c>
      <c r="E196" s="1" t="s">
        <v>111</v>
      </c>
      <c r="F196" s="1">
        <v>0.1051</v>
      </c>
    </row>
    <row r="197" spans="1:6" ht="18" x14ac:dyDescent="0.25">
      <c r="A197" s="22" t="s">
        <v>303</v>
      </c>
      <c r="B197" s="1">
        <v>3.9050000000000001E-2</v>
      </c>
      <c r="C197" s="1" t="s">
        <v>445</v>
      </c>
      <c r="D197" s="1" t="s">
        <v>110</v>
      </c>
      <c r="E197" s="1" t="s">
        <v>111</v>
      </c>
      <c r="F197" s="1">
        <v>0.97629999999999995</v>
      </c>
    </row>
    <row r="198" spans="1:6" ht="18" x14ac:dyDescent="0.25">
      <c r="A198" s="22" t="s">
        <v>305</v>
      </c>
      <c r="B198" s="1">
        <v>2.1299999999999999E-2</v>
      </c>
      <c r="C198" s="1" t="s">
        <v>427</v>
      </c>
      <c r="D198" s="1" t="s">
        <v>110</v>
      </c>
      <c r="E198" s="1" t="s">
        <v>111</v>
      </c>
      <c r="F198" s="1">
        <v>0.999</v>
      </c>
    </row>
    <row r="199" spans="1:6" ht="18" x14ac:dyDescent="0.25">
      <c r="A199" s="22" t="s">
        <v>307</v>
      </c>
      <c r="B199" s="1">
        <v>0.14549999999999999</v>
      </c>
      <c r="C199" s="1" t="s">
        <v>446</v>
      </c>
      <c r="D199" s="1" t="s">
        <v>110</v>
      </c>
      <c r="E199" s="1" t="s">
        <v>111</v>
      </c>
      <c r="F199" s="1">
        <v>9.9099999999999994E-2</v>
      </c>
    </row>
    <row r="200" spans="1:6" x14ac:dyDescent="0.2">
      <c r="A200" s="22"/>
      <c r="B200" s="1"/>
      <c r="C200" s="1"/>
      <c r="D200" s="1"/>
      <c r="E200" s="1"/>
      <c r="F200" s="1"/>
    </row>
    <row r="201" spans="1:6" x14ac:dyDescent="0.2">
      <c r="A201" s="22" t="s">
        <v>269</v>
      </c>
      <c r="B201" s="1"/>
      <c r="C201" s="1"/>
      <c r="D201" s="1"/>
      <c r="E201" s="1"/>
      <c r="F201" s="1"/>
    </row>
    <row r="202" spans="1:6" x14ac:dyDescent="0.2">
      <c r="A202" s="22" t="s">
        <v>297</v>
      </c>
      <c r="B202" s="1">
        <v>-9.2700000000000005E-2</v>
      </c>
      <c r="C202" s="1" t="s">
        <v>447</v>
      </c>
      <c r="D202" s="1" t="s">
        <v>110</v>
      </c>
      <c r="E202" s="1" t="s">
        <v>111</v>
      </c>
      <c r="F202" s="1">
        <v>0.48830000000000001</v>
      </c>
    </row>
    <row r="203" spans="1:6" ht="18" x14ac:dyDescent="0.25">
      <c r="A203" s="22" t="s">
        <v>299</v>
      </c>
      <c r="B203" s="1">
        <v>-9.7430000000000003E-2</v>
      </c>
      <c r="C203" s="1" t="s">
        <v>448</v>
      </c>
      <c r="D203" s="1" t="s">
        <v>110</v>
      </c>
      <c r="E203" s="1" t="s">
        <v>111</v>
      </c>
      <c r="F203" s="1">
        <v>0.437</v>
      </c>
    </row>
    <row r="204" spans="1:6" ht="18" x14ac:dyDescent="0.25">
      <c r="A204" s="22" t="s">
        <v>301</v>
      </c>
      <c r="B204" s="1">
        <v>1.6480000000000002E-2</v>
      </c>
      <c r="C204" s="1" t="s">
        <v>449</v>
      </c>
      <c r="D204" s="1" t="s">
        <v>110</v>
      </c>
      <c r="E204" s="1" t="s">
        <v>111</v>
      </c>
      <c r="F204" s="1">
        <v>0.99980000000000002</v>
      </c>
    </row>
    <row r="205" spans="1:6" ht="18" x14ac:dyDescent="0.25">
      <c r="A205" s="22" t="s">
        <v>303</v>
      </c>
      <c r="B205" s="1">
        <v>5.305E-2</v>
      </c>
      <c r="C205" s="1" t="s">
        <v>450</v>
      </c>
      <c r="D205" s="1" t="s">
        <v>110</v>
      </c>
      <c r="E205" s="1" t="s">
        <v>111</v>
      </c>
      <c r="F205" s="1">
        <v>0.90710000000000002</v>
      </c>
    </row>
    <row r="206" spans="1:6" ht="18" x14ac:dyDescent="0.25">
      <c r="A206" s="22" t="s">
        <v>305</v>
      </c>
      <c r="B206" s="1">
        <v>-2.4670000000000001E-2</v>
      </c>
      <c r="C206" s="1" t="s">
        <v>451</v>
      </c>
      <c r="D206" s="1" t="s">
        <v>110</v>
      </c>
      <c r="E206" s="1" t="s">
        <v>111</v>
      </c>
      <c r="F206" s="1">
        <v>0.99780000000000002</v>
      </c>
    </row>
    <row r="207" spans="1:6" ht="18" x14ac:dyDescent="0.25">
      <c r="A207" s="22" t="s">
        <v>307</v>
      </c>
      <c r="B207" s="1">
        <v>0.14430000000000001</v>
      </c>
      <c r="C207" s="1" t="s">
        <v>452</v>
      </c>
      <c r="D207" s="1" t="s">
        <v>110</v>
      </c>
      <c r="E207" s="1" t="s">
        <v>111</v>
      </c>
      <c r="F207" s="1">
        <v>0.1036</v>
      </c>
    </row>
    <row r="208" spans="1:6" x14ac:dyDescent="0.2">
      <c r="A208" s="22"/>
      <c r="B208" s="1"/>
      <c r="C208" s="1"/>
      <c r="D208" s="1"/>
      <c r="E208" s="1"/>
      <c r="F208" s="1"/>
    </row>
    <row r="209" spans="1:6" x14ac:dyDescent="0.2">
      <c r="A209" s="22" t="s">
        <v>276</v>
      </c>
      <c r="B209" s="1"/>
      <c r="C209" s="1"/>
      <c r="D209" s="1"/>
      <c r="E209" s="1"/>
      <c r="F209" s="1"/>
    </row>
    <row r="210" spans="1:6" x14ac:dyDescent="0.2">
      <c r="A210" s="22" t="s">
        <v>297</v>
      </c>
      <c r="B210" s="1">
        <v>-0.15479999999999999</v>
      </c>
      <c r="C210" s="1" t="s">
        <v>453</v>
      </c>
      <c r="D210" s="1" t="s">
        <v>110</v>
      </c>
      <c r="E210" s="1" t="s">
        <v>111</v>
      </c>
      <c r="F210" s="1">
        <v>6.9199999999999998E-2</v>
      </c>
    </row>
    <row r="211" spans="1:6" ht="18" x14ac:dyDescent="0.25">
      <c r="A211" s="22" t="s">
        <v>299</v>
      </c>
      <c r="B211" s="1">
        <v>-8.6679999999999993E-2</v>
      </c>
      <c r="C211" s="1" t="s">
        <v>454</v>
      </c>
      <c r="D211" s="1" t="s">
        <v>110</v>
      </c>
      <c r="E211" s="1" t="s">
        <v>111</v>
      </c>
      <c r="F211" s="1">
        <v>0.55679999999999996</v>
      </c>
    </row>
    <row r="212" spans="1:6" ht="18" x14ac:dyDescent="0.25">
      <c r="A212" s="22" t="s">
        <v>301</v>
      </c>
      <c r="B212" s="1">
        <v>1.712E-2</v>
      </c>
      <c r="C212" s="1" t="s">
        <v>455</v>
      </c>
      <c r="D212" s="1" t="s">
        <v>110</v>
      </c>
      <c r="E212" s="1" t="s">
        <v>111</v>
      </c>
      <c r="F212" s="1">
        <v>0.99970000000000003</v>
      </c>
    </row>
    <row r="213" spans="1:6" ht="18" x14ac:dyDescent="0.25">
      <c r="A213" s="22" t="s">
        <v>303</v>
      </c>
      <c r="B213" s="1">
        <v>1.142E-2</v>
      </c>
      <c r="C213" s="1" t="s">
        <v>456</v>
      </c>
      <c r="D213" s="1" t="s">
        <v>110</v>
      </c>
      <c r="E213" s="1" t="s">
        <v>111</v>
      </c>
      <c r="F213" s="1" t="s">
        <v>137</v>
      </c>
    </row>
    <row r="214" spans="1:6" ht="18" x14ac:dyDescent="0.25">
      <c r="A214" s="22" t="s">
        <v>305</v>
      </c>
      <c r="B214" s="1">
        <v>-4.2029999999999998E-2</v>
      </c>
      <c r="C214" s="1" t="s">
        <v>457</v>
      </c>
      <c r="D214" s="1" t="s">
        <v>110</v>
      </c>
      <c r="E214" s="1" t="s">
        <v>111</v>
      </c>
      <c r="F214" s="1">
        <v>0.96640000000000004</v>
      </c>
    </row>
    <row r="215" spans="1:6" ht="18" x14ac:dyDescent="0.25">
      <c r="A215" s="22" t="s">
        <v>307</v>
      </c>
      <c r="B215" s="1">
        <v>0.1285</v>
      </c>
      <c r="C215" s="1" t="s">
        <v>458</v>
      </c>
      <c r="D215" s="1" t="s">
        <v>110</v>
      </c>
      <c r="E215" s="1" t="s">
        <v>111</v>
      </c>
      <c r="F215" s="1">
        <v>0.17979999999999999</v>
      </c>
    </row>
    <row r="216" spans="1:6" x14ac:dyDescent="0.2">
      <c r="A216" s="22"/>
      <c r="B216" s="1"/>
      <c r="C216" s="1"/>
      <c r="D216" s="1"/>
      <c r="E216" s="1"/>
      <c r="F216" s="1"/>
    </row>
    <row r="217" spans="1:6" x14ac:dyDescent="0.2">
      <c r="A217" s="22" t="s">
        <v>283</v>
      </c>
      <c r="B217" s="1"/>
      <c r="C217" s="1"/>
      <c r="D217" s="1"/>
      <c r="E217" s="1"/>
      <c r="F217" s="1"/>
    </row>
    <row r="218" spans="1:6" x14ac:dyDescent="0.2">
      <c r="A218" s="22" t="s">
        <v>297</v>
      </c>
      <c r="B218" s="1">
        <v>-0.1158</v>
      </c>
      <c r="C218" s="1" t="s">
        <v>459</v>
      </c>
      <c r="D218" s="1" t="s">
        <v>110</v>
      </c>
      <c r="E218" s="1" t="s">
        <v>111</v>
      </c>
      <c r="F218" s="1">
        <v>0.26650000000000001</v>
      </c>
    </row>
    <row r="219" spans="1:6" ht="18" x14ac:dyDescent="0.25">
      <c r="A219" s="22" t="s">
        <v>299</v>
      </c>
      <c r="B219" s="1">
        <v>-6.8489999999999995E-2</v>
      </c>
      <c r="C219" s="1" t="s">
        <v>460</v>
      </c>
      <c r="D219" s="1" t="s">
        <v>110</v>
      </c>
      <c r="E219" s="1" t="s">
        <v>111</v>
      </c>
      <c r="F219" s="1">
        <v>0.76629999999999998</v>
      </c>
    </row>
    <row r="220" spans="1:6" ht="18" x14ac:dyDescent="0.25">
      <c r="A220" s="22" t="s">
        <v>301</v>
      </c>
      <c r="B220" s="1">
        <v>0.1237</v>
      </c>
      <c r="C220" s="1" t="s">
        <v>461</v>
      </c>
      <c r="D220" s="1" t="s">
        <v>110</v>
      </c>
      <c r="E220" s="1" t="s">
        <v>111</v>
      </c>
      <c r="F220" s="1">
        <v>0.20960000000000001</v>
      </c>
    </row>
    <row r="221" spans="1:6" ht="18" x14ac:dyDescent="0.25">
      <c r="A221" s="22" t="s">
        <v>303</v>
      </c>
      <c r="B221" s="1">
        <v>7.8689999999999996E-2</v>
      </c>
      <c r="C221" s="1" t="s">
        <v>462</v>
      </c>
      <c r="D221" s="1" t="s">
        <v>110</v>
      </c>
      <c r="E221" s="1" t="s">
        <v>111</v>
      </c>
      <c r="F221" s="1">
        <v>0.65029999999999999</v>
      </c>
    </row>
    <row r="222" spans="1:6" ht="18" x14ac:dyDescent="0.25">
      <c r="A222" s="22" t="s">
        <v>305</v>
      </c>
      <c r="B222" s="1">
        <v>-2.813E-3</v>
      </c>
      <c r="C222" s="1" t="s">
        <v>463</v>
      </c>
      <c r="D222" s="1" t="s">
        <v>110</v>
      </c>
      <c r="E222" s="1" t="s">
        <v>111</v>
      </c>
      <c r="F222" s="1" t="s">
        <v>137</v>
      </c>
    </row>
    <row r="223" spans="1:6" ht="18" x14ac:dyDescent="0.25">
      <c r="A223" s="22" t="s">
        <v>307</v>
      </c>
      <c r="B223" s="1">
        <v>0.1208</v>
      </c>
      <c r="C223" s="1" t="s">
        <v>464</v>
      </c>
      <c r="D223" s="1" t="s">
        <v>110</v>
      </c>
      <c r="E223" s="1" t="s">
        <v>111</v>
      </c>
      <c r="F223" s="1">
        <v>0.2298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S6</vt:lpstr>
      <vt:lpstr>Table S7</vt:lpstr>
      <vt:lpstr>Table S8</vt:lpstr>
      <vt:lpstr>Table S9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Le Roy</dc:creator>
  <cp:lastModifiedBy>Philip Le Roy</cp:lastModifiedBy>
  <dcterms:created xsi:type="dcterms:W3CDTF">2025-04-16T12:06:05Z</dcterms:created>
  <dcterms:modified xsi:type="dcterms:W3CDTF">2025-06-17T09:29:36Z</dcterms:modified>
</cp:coreProperties>
</file>