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medu-my.sharepoint.com/personal/dmonsiva_bcm_edu/Documents/Monsivais_SharedData_Folder/SuniTang_Shared_Folder/Data/IHC/ALDH_Manuscript_Draft/"/>
    </mc:Choice>
  </mc:AlternateContent>
  <xr:revisionPtr revIDLastSave="30" documentId="8_{42B3C0D1-EF49-495B-9D65-8A1541C7EB0A}" xr6:coauthVersionLast="47" xr6:coauthVersionMax="47" xr10:uidLastSave="{7AEB844F-5518-F14D-A8BA-6013820AB80B}"/>
  <bookViews>
    <workbookView xWindow="0" yWindow="500" windowWidth="28800" windowHeight="16040" activeTab="1" xr2:uid="{605E9EC4-58D3-4CC3-A03F-EC117909E4E3}"/>
  </bookViews>
  <sheets>
    <sheet name="Human Ect Hi vs EuE Hi" sheetId="1" r:id="rId1"/>
    <sheet name="UP, p&lt;0.05, L2FC1" sheetId="2" r:id="rId2"/>
    <sheet name="DN, p&lt;0.05, L2FC1" sheetId="3" r:id="rId3"/>
    <sheet name="UP_EctvEuEHi_G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4" l="1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<sst xmlns="http://schemas.openxmlformats.org/spreadsheetml/2006/main" count="503" uniqueCount="313">
  <si>
    <t>Gene</t>
  </si>
  <si>
    <t>baseMean</t>
  </si>
  <si>
    <t>log2FoldChange</t>
  </si>
  <si>
    <t>lfcSE</t>
  </si>
  <si>
    <t>stat</t>
  </si>
  <si>
    <t>pvalue</t>
  </si>
  <si>
    <t>padj</t>
  </si>
  <si>
    <t>ENSG00000186081</t>
  </si>
  <si>
    <t>ENSG00000239713</t>
  </si>
  <si>
    <t>ENSG00000104368</t>
  </si>
  <si>
    <t>ENSG00000133710</t>
  </si>
  <si>
    <t>ENSG00000230937</t>
  </si>
  <si>
    <t>ENSG00000118849</t>
  </si>
  <si>
    <t>ENSG00000253348</t>
  </si>
  <si>
    <t>ENSG00000182472</t>
  </si>
  <si>
    <t>ENSG00000162654</t>
  </si>
  <si>
    <t>ENSG00000171401</t>
  </si>
  <si>
    <t>ENSG00000227403</t>
  </si>
  <si>
    <t>ENSG00000170579</t>
  </si>
  <si>
    <t>ENSG00000168461</t>
  </si>
  <si>
    <t>ENSG00000075340</t>
  </si>
  <si>
    <t>ENSG00000120594</t>
  </si>
  <si>
    <t>ENSG00000096006</t>
  </si>
  <si>
    <t>ENSG00000237988</t>
  </si>
  <si>
    <t>ENSG00000115935</t>
  </si>
  <si>
    <t>ENSG00000099994</t>
  </si>
  <si>
    <t>ENSG00000183049</t>
  </si>
  <si>
    <t>ENSG00000138316</t>
  </si>
  <si>
    <t>ENSG00000156587</t>
  </si>
  <si>
    <t>ENSG00000125384</t>
  </si>
  <si>
    <t>ENSG00000244509</t>
  </si>
  <si>
    <t>ENSG00000000971</t>
  </si>
  <si>
    <t>ENSG00000133321</t>
  </si>
  <si>
    <t>ENSG00000124749</t>
  </si>
  <si>
    <t>ENSG00000197457</t>
  </si>
  <si>
    <t>ENSG00000189377</t>
  </si>
  <si>
    <t>ENSG00000137501</t>
  </si>
  <si>
    <t>ENSG00000116106</t>
  </si>
  <si>
    <t>ENSG00000127507</t>
  </si>
  <si>
    <t>ENSG00000148826</t>
  </si>
  <si>
    <t>ENSG00000148344</t>
  </si>
  <si>
    <t>ENSG00000170477</t>
  </si>
  <si>
    <t>ENSG00000060558</t>
  </si>
  <si>
    <t>ENSG00000175785</t>
  </si>
  <si>
    <t>ENSG00000131969</t>
  </si>
  <si>
    <t>ENSG00000188517</t>
  </si>
  <si>
    <t>ENSG00000157064</t>
  </si>
  <si>
    <t>ENSG00000165434</t>
  </si>
  <si>
    <t>ENSG00000187908</t>
  </si>
  <si>
    <t>ENSG00000166402</t>
  </si>
  <si>
    <t>ENSG00000136244</t>
  </si>
  <si>
    <t>ENSG00000147689</t>
  </si>
  <si>
    <t>ENSG00000261115</t>
  </si>
  <si>
    <t>ENSG00000107742</t>
  </si>
  <si>
    <t>ENSG00000105388</t>
  </si>
  <si>
    <t>ENSG00000206075</t>
  </si>
  <si>
    <t>ENSG00000148735</t>
  </si>
  <si>
    <t>ENSG00000128394</t>
  </si>
  <si>
    <t>ENSG00000171346</t>
  </si>
  <si>
    <t>ENSG00000242779</t>
  </si>
  <si>
    <t>ENSG00000197249</t>
  </si>
  <si>
    <t>ENSG00000151117</t>
  </si>
  <si>
    <t>ENSG00000065618</t>
  </si>
  <si>
    <t>ENSG00000175906</t>
  </si>
  <si>
    <t>ENSG00000135272</t>
  </si>
  <si>
    <t>ENSG00000163191</t>
  </si>
  <si>
    <t>ENSG00000205420</t>
  </si>
  <si>
    <t>ENSG00000035499</t>
  </si>
  <si>
    <t>ENSG00000174059</t>
  </si>
  <si>
    <t>ENSG00000166405</t>
  </si>
  <si>
    <t>ENSG00000197956</t>
  </si>
  <si>
    <t>ENSG00000173467</t>
  </si>
  <si>
    <t>ENSG00000160867</t>
  </si>
  <si>
    <t>ENSG00000198286</t>
  </si>
  <si>
    <t>ENSG00000183778</t>
  </si>
  <si>
    <t>ENSG00000012223</t>
  </si>
  <si>
    <t>ENSG00000049130</t>
  </si>
  <si>
    <t>ENSG00000114638</t>
  </si>
  <si>
    <t>ENSG00000189280</t>
  </si>
  <si>
    <t>ENSG00000227039</t>
  </si>
  <si>
    <t>ENSG00000102781</t>
  </si>
  <si>
    <t>ENSG00000172062</t>
  </si>
  <si>
    <t>ENSG00000100504</t>
  </si>
  <si>
    <t>ENSG00000109452</t>
  </si>
  <si>
    <t>ENSG00000180155</t>
  </si>
  <si>
    <t>ENSG00000241945</t>
  </si>
  <si>
    <t>ENSG00000197353</t>
  </si>
  <si>
    <t>ENSG00000111962</t>
  </si>
  <si>
    <t>ENSG00000100604</t>
  </si>
  <si>
    <t>ENSG00000198125</t>
  </si>
  <si>
    <t>ENSG00000133328</t>
  </si>
  <si>
    <t>ENSG00000134775</t>
  </si>
  <si>
    <t>ENSG00000123095</t>
  </si>
  <si>
    <t>ENSG00000270127</t>
  </si>
  <si>
    <t>ENSG00000172461</t>
  </si>
  <si>
    <t>ENSG00000155761</t>
  </si>
  <si>
    <t>ENSG00000115594</t>
  </si>
  <si>
    <t>ENSG00000005249</t>
  </si>
  <si>
    <t>ENSG00000170954</t>
  </si>
  <si>
    <t>ENSG00000140280</t>
  </si>
  <si>
    <t>ENSG00000153113</t>
  </si>
  <si>
    <t>ENSG00000125531</t>
  </si>
  <si>
    <t>ENSG00000182013</t>
  </si>
  <si>
    <t>ENSG00000020633</t>
  </si>
  <si>
    <t>ENSG00000120885</t>
  </si>
  <si>
    <t>ENSG00000176153</t>
  </si>
  <si>
    <t>ENSG00000128872</t>
  </si>
  <si>
    <t>ENSG00000160932</t>
  </si>
  <si>
    <t>ENSG00000107819</t>
  </si>
  <si>
    <t>ENSG00000152804</t>
  </si>
  <si>
    <t>ENSG00000100031</t>
  </si>
  <si>
    <t>ENSG00000240694</t>
  </si>
  <si>
    <t>ENSG00000167755</t>
  </si>
  <si>
    <t>ENSG00000143507</t>
  </si>
  <si>
    <t>ENSG00000184584</t>
  </si>
  <si>
    <t>ENSG00000134138</t>
  </si>
  <si>
    <t>ENSG00000133067</t>
  </si>
  <si>
    <t>ENSG00000188039</t>
  </si>
  <si>
    <t>ENSG00000164920</t>
  </si>
  <si>
    <t>ENSG00000158055</t>
  </si>
  <si>
    <t>ENSG00000111913</t>
  </si>
  <si>
    <t>ENSG00000108602</t>
  </si>
  <si>
    <t>ENSG00000240065</t>
  </si>
  <si>
    <t>ENSG00000129455</t>
  </si>
  <si>
    <t>ENSG00000125508</t>
  </si>
  <si>
    <t>ENSG00000127084</t>
  </si>
  <si>
    <t>ENSG00000264230</t>
  </si>
  <si>
    <t>ENSG00000214039</t>
  </si>
  <si>
    <t>ENSG00000117472</t>
  </si>
  <si>
    <t>ENSG00000237945</t>
  </si>
  <si>
    <t>ENSG00000198435</t>
  </si>
  <si>
    <t>ENSG00000250305</t>
  </si>
  <si>
    <t>ENSG00000161791</t>
  </si>
  <si>
    <t>ENSG00000182175</t>
  </si>
  <si>
    <t>ENSG00000188064</t>
  </si>
  <si>
    <t>ENSG00000213793</t>
  </si>
  <si>
    <t>ENSG00000109743</t>
  </si>
  <si>
    <t>ENSG00000088726</t>
  </si>
  <si>
    <t>ENSG00000154310</t>
  </si>
  <si>
    <t>ENSG00000086548</t>
  </si>
  <si>
    <t>ENSG00000007968</t>
  </si>
  <si>
    <t>ENSG00000258484</t>
  </si>
  <si>
    <t>ENSG00000115414</t>
  </si>
  <si>
    <t>ENSG00000104324</t>
  </si>
  <si>
    <t>ENSG00000232415</t>
  </si>
  <si>
    <t>ENSG00000076641</t>
  </si>
  <si>
    <t>ENSG00000273748</t>
  </si>
  <si>
    <t>ENSG00000108950</t>
  </si>
  <si>
    <t>ENSG00000182378</t>
  </si>
  <si>
    <t>ENSG00000214814</t>
  </si>
  <si>
    <t>ENSG00000170558</t>
  </si>
  <si>
    <t>ENSG00000180638</t>
  </si>
  <si>
    <t>ENSG00000140795</t>
  </si>
  <si>
    <t>ENSG00000131620</t>
  </si>
  <si>
    <t>ENSG00000188505</t>
  </si>
  <si>
    <t>ENSG00000189127</t>
  </si>
  <si>
    <t>ENSG00000186891</t>
  </si>
  <si>
    <t>ID</t>
  </si>
  <si>
    <t>Description</t>
  </si>
  <si>
    <t>GeneRatio</t>
  </si>
  <si>
    <t>Count</t>
  </si>
  <si>
    <t>geneID</t>
  </si>
  <si>
    <t>p.adjust</t>
  </si>
  <si>
    <t>GO:0050900</t>
  </si>
  <si>
    <t>leukocyte migration</t>
  </si>
  <si>
    <t>IL1R1/KITLG/BST1/CD34/RIPOR2/IL6/CAMK1D/TNFRSF18/ADGRE2/CHGA/CXCL17/ADD2</t>
  </si>
  <si>
    <t>GO:0045785</t>
  </si>
  <si>
    <t>positive regulation of cell adhesion</t>
  </si>
  <si>
    <t>DUSP10/EPHA4/RUNX3/KITLG/CARD11/FN1/CEACAM6/SPOCK2/IL6/TNFRSF18</t>
  </si>
  <si>
    <t>GO:0097529</t>
  </si>
  <si>
    <t>myeloid leukocyte migration</t>
  </si>
  <si>
    <t>IL1R1/KITLG/BST1/RIPOR2/IL6/CAMK1D/ADGRE2/CHGA/CXCL17</t>
  </si>
  <si>
    <t>GO:0008544</t>
  </si>
  <si>
    <t>epidermis development</t>
  </si>
  <si>
    <t>KRT15/GRHL3/PLAAT4/COL17A1/SPINK5/KRT4/GJB5/KRT6A/KRT5</t>
  </si>
  <si>
    <t>GO:0002685</t>
  </si>
  <si>
    <t>regulation of leukocyte migration</t>
  </si>
  <si>
    <t>IL1R1/KITLG/BST1/RIPOR2/IL6/CAMK1D/TNFRSF18/CXCL17</t>
  </si>
  <si>
    <t>GO:0045861</t>
  </si>
  <si>
    <t>negative regulation of proteolysis</t>
  </si>
  <si>
    <t>CAST/EPHA4/SERPINA1/SPINK5/SERPINB5/SPOCK2/PLAT/ANXA8L1</t>
  </si>
  <si>
    <t>GO:0052547</t>
  </si>
  <si>
    <t>regulation of peptidase activity</t>
  </si>
  <si>
    <t>CAST/EPHA4/SERPINA1/PSMB9/SPINK5/SERPINB5/SPOCK2/ANXA8L1</t>
  </si>
  <si>
    <t>GO:0002687</t>
  </si>
  <si>
    <t>positive regulation of leukocyte migration</t>
  </si>
  <si>
    <t>IL1R1/KITLG/RIPOR2/IL6/CAMK1D/TNFRSF18/CXCL17</t>
  </si>
  <si>
    <t>GO:0031099</t>
  </si>
  <si>
    <t>regeneration</t>
  </si>
  <si>
    <t>DUSP10/CPQ/EPHA4/RGMA/KLK6/IL6/LGR6</t>
  </si>
  <si>
    <t>GO:0030595</t>
  </si>
  <si>
    <t>leukocyte chemotaxis</t>
  </si>
  <si>
    <t>BST1/RIPOR2/IL6/CAMK1D/ADGRE2/CHGA/CXCL17</t>
  </si>
  <si>
    <t>GO:0006959</t>
  </si>
  <si>
    <t>humoral immune response</t>
  </si>
  <si>
    <t>BST1/CFH/CLU/SPINK5/IL6/DMBT1/KRT6A</t>
  </si>
  <si>
    <t>GO:0010466</t>
  </si>
  <si>
    <t>negative regulation of peptidase activity</t>
  </si>
  <si>
    <t>CAST/SERPINA1/SPINK5/SERPINB5/SPOCK2/ANXA8L1</t>
  </si>
  <si>
    <t>GO:0097530</t>
  </si>
  <si>
    <t>granulocyte migration</t>
  </si>
  <si>
    <t>IL1R1/BST1/RIPOR2/CAMK1D/ADGRE2/CXCL17</t>
  </si>
  <si>
    <t>GO:0045109</t>
  </si>
  <si>
    <t>intermediate filament organization</t>
  </si>
  <si>
    <t>KRT15/KRT4/KRT13/KRT6A/KRT5</t>
  </si>
  <si>
    <t>GO:0045104</t>
  </si>
  <si>
    <t>intermediate filament cytoskeleton organization</t>
  </si>
  <si>
    <t>GO:0045103</t>
  </si>
  <si>
    <t>intermediate filament-based process</t>
  </si>
  <si>
    <t>GO:0002526</t>
  </si>
  <si>
    <t>acute inflammatory response</t>
  </si>
  <si>
    <t>SERPINA1/FN1/PTGES/IL6/MYLK3</t>
  </si>
  <si>
    <t>GO:0050830</t>
  </si>
  <si>
    <t>defense response to Gram-positive bacterium</t>
  </si>
  <si>
    <t>GBP4/IL6/CHGA/DMBT1/KRT6A</t>
  </si>
  <si>
    <t>GO:0002688</t>
  </si>
  <si>
    <t>regulation of leukocyte chemotaxis</t>
  </si>
  <si>
    <t>BST1/RIPOR2/IL6/CAMK1D/CXCL17</t>
  </si>
  <si>
    <t>GO:0010951</t>
  </si>
  <si>
    <t>negative regulation of endopeptidase activity</t>
  </si>
  <si>
    <t>CAST/SERPINA1/SERPINB5/SPOCK2/ANXA8L1</t>
  </si>
  <si>
    <t>GO:0071621</t>
  </si>
  <si>
    <t>granulocyte chemotaxis</t>
  </si>
  <si>
    <t>BST1/RIPOR2/CAMK1D/ADGRE2/CXCL17</t>
  </si>
  <si>
    <t>GO:1902622</t>
  </si>
  <si>
    <t>regulation of neutrophil migration</t>
  </si>
  <si>
    <t>IL1R1/BST1/RIPOR2/CAMK1D</t>
  </si>
  <si>
    <t>GO:0006953</t>
  </si>
  <si>
    <t>acute-phase response</t>
  </si>
  <si>
    <t>SERPINA1/FN1/PTGES/IL6</t>
  </si>
  <si>
    <t>GO:0071622</t>
  </si>
  <si>
    <t>regulation of granulocyte chemotaxis</t>
  </si>
  <si>
    <t>BST1/RIPOR2/CAMK1D/CXCL17</t>
  </si>
  <si>
    <t>GO:0045123</t>
  </si>
  <si>
    <t>cellular extravasation</t>
  </si>
  <si>
    <t>IL1R1/BST1/RIPOR2/ADD2</t>
  </si>
  <si>
    <t>GO:0042246</t>
  </si>
  <si>
    <t>tissue regeneration</t>
  </si>
  <si>
    <t>DUSP10/CPQ/KLK6/LGR6</t>
  </si>
  <si>
    <t>GO:0045685</t>
  </si>
  <si>
    <t>regulation of glial cell differentiation</t>
  </si>
  <si>
    <t>DUSP10/EPHA4/IL6/NKX6-2</t>
  </si>
  <si>
    <t>GO:0006216</t>
  </si>
  <si>
    <t>cytidine catabolic process</t>
  </si>
  <si>
    <t>APOBEC3F/APOBEC3C/APOBEC3G</t>
  </si>
  <si>
    <t>GO:0009972</t>
  </si>
  <si>
    <t>cytidine deamination</t>
  </si>
  <si>
    <t>GO:0016554</t>
  </si>
  <si>
    <t>cytidine to uridine editing</t>
  </si>
  <si>
    <t>GO:0046087</t>
  </si>
  <si>
    <t>cytidine metabolic process</t>
  </si>
  <si>
    <t>GO:0045006</t>
  </si>
  <si>
    <t>DNA deamination</t>
  </si>
  <si>
    <t>GO:0046131</t>
  </si>
  <si>
    <t>pyrimidine ribonucleoside metabolic process</t>
  </si>
  <si>
    <t>GO:0046133</t>
  </si>
  <si>
    <t>pyrimidine ribonucleoside catabolic process</t>
  </si>
  <si>
    <t>GO:0045869</t>
  </si>
  <si>
    <t>negative regulation of single stranded viral RNA replication via double stranded DNA intermediate</t>
  </si>
  <si>
    <t>GO:0046135</t>
  </si>
  <si>
    <t>pyrimidine nucleoside catabolic process</t>
  </si>
  <si>
    <t>GO:0016553</t>
  </si>
  <si>
    <t>base conversion or substitution editing</t>
  </si>
  <si>
    <t>GO:0045091</t>
  </si>
  <si>
    <t>regulation of single stranded viral RNA replication via double stranded DNA intermediate</t>
  </si>
  <si>
    <t>GO:0039692</t>
  </si>
  <si>
    <t>single stranded viral RNA replication via double stranded DNA intermediate</t>
  </si>
  <si>
    <t>GO:0042454</t>
  </si>
  <si>
    <t>ribonucleoside catabolic process</t>
  </si>
  <si>
    <t>GO:0006213</t>
  </si>
  <si>
    <t>pyrimidine nucleoside metabolic process</t>
  </si>
  <si>
    <t>GO:0009164</t>
  </si>
  <si>
    <t>nucleoside catabolic process</t>
  </si>
  <si>
    <t>GO:0045745</t>
  </si>
  <si>
    <t>positive regulation of G protein-coupled receptor signaling pathway</t>
  </si>
  <si>
    <t>KLK6/CHGA/TMOD2</t>
  </si>
  <si>
    <t>GO:0034656</t>
  </si>
  <si>
    <t>nucleobase-containing small molecule catabolic process</t>
  </si>
  <si>
    <t>GO:0039694</t>
  </si>
  <si>
    <t>viral RNA genome replication</t>
  </si>
  <si>
    <t>GO:0002230</t>
  </si>
  <si>
    <t>positive regulation of defense response to virus by host</t>
  </si>
  <si>
    <t>STING1/APOBEC3F/APOBEC3G</t>
  </si>
  <si>
    <t>GO:0080111</t>
  </si>
  <si>
    <t>DNA demethylation</t>
  </si>
  <si>
    <t>GO:0010526</t>
  </si>
  <si>
    <t>retrotransposon silencing</t>
  </si>
  <si>
    <t>GO:0090022</t>
  </si>
  <si>
    <t>regulation of neutrophil chemotaxis</t>
  </si>
  <si>
    <t>BST1/RIPOR2/CAMK1D</t>
  </si>
  <si>
    <t>GO:1901658</t>
  </si>
  <si>
    <t>glycosyl compound catabolic process</t>
  </si>
  <si>
    <t>GO:1902624</t>
  </si>
  <si>
    <t>positive regulation of neutrophil migration</t>
  </si>
  <si>
    <t>IL1R1/RIPOR2/CAMK1D</t>
  </si>
  <si>
    <t>GO:0009119</t>
  </si>
  <si>
    <t>ribonucleoside metabolic process</t>
  </si>
  <si>
    <t>GO:0032197</t>
  </si>
  <si>
    <t>retrotransposition</t>
  </si>
  <si>
    <t>GO:0032196</t>
  </si>
  <si>
    <t>transposition</t>
  </si>
  <si>
    <t>GO:0035510</t>
  </si>
  <si>
    <t>DNA dealkylation</t>
  </si>
  <si>
    <t>GO:0072529</t>
  </si>
  <si>
    <t>pyrimidine-containing compound catabolic process</t>
  </si>
  <si>
    <t>GO:0097050</t>
  </si>
  <si>
    <t>type B pancreatic cell apoptotic process</t>
  </si>
  <si>
    <t>CAST/IL6</t>
  </si>
  <si>
    <t>GO:2000659</t>
  </si>
  <si>
    <t>regulation of interleukin-1-mediated signaling pathway</t>
  </si>
  <si>
    <t>IL1R1/IL6</t>
  </si>
  <si>
    <t>KRT5</t>
  </si>
  <si>
    <t>NKX6-2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</si>
</sst>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1" x14ac:knownFonts="1"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1" xfId="0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A1C2-CE8A-481E-A1DE-41129A0EDB8C}">
  <dimension ref="A1:I151"/>
  <sheetViews>
    <sheetView workbookViewId="0">
      <selection activeCell="D24" sqref="D24"/>
    </sheetView>
  </sheetViews>
  <sheetFormatPr baseColWidth="10" defaultColWidth="10.83203125" defaultRowHeight="15" x14ac:dyDescent="0.2"/>
  <cols>
    <col min="1" max="1" width="16.33203125" bestFit="1" customWidth="1"/>
    <col min="2" max="2" width="11.6640625" bestFit="1" customWidth="1"/>
    <col min="3" max="3" width="14.5" bestFit="1" customWidth="1"/>
    <col min="4" max="4" width="11.6640625" bestFit="1" customWidth="1"/>
    <col min="5" max="5" width="12.33203125" bestFit="1" customWidth="1"/>
    <col min="6" max="7" width="11.6640625" bestFit="1" customWidth="1"/>
  </cols>
  <sheetData>
    <row r="1" spans="1: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I1" s="1"/>
    </row>
    <row r="2" spans="1:9" x14ac:dyDescent="0.2">
      <c r="A2" s="2" t="s">
        <v>127</v>
      </c>
      <c r="B2" s="2">
        <v>32.978693057087597</v>
      </c>
      <c r="C2" s="2">
        <v>-6.8080913230622997</v>
      </c>
      <c r="D2" s="2">
        <v>1.79325022414152</v>
      </c>
      <c r="E2" s="2">
        <v>-3.7965093947341</v>
      </c>
      <c r="F2" s="2">
        <v>1.46747803857235E-4</v>
      </c>
      <c r="G2" s="2">
        <v>2.3831358229708E-2</v>
      </c>
    </row>
    <row r="3" spans="1:9" x14ac:dyDescent="0.2">
      <c r="A3" s="2" t="s">
        <v>150</v>
      </c>
      <c r="B3" s="2">
        <v>1276.3919057458199</v>
      </c>
      <c r="C3" s="2">
        <v>-6.4003069437002598</v>
      </c>
      <c r="D3" s="2">
        <v>1.78499330862788</v>
      </c>
      <c r="E3" s="2">
        <v>-3.5856195722213302</v>
      </c>
      <c r="F3" s="2">
        <v>3.3627887810047002E-4</v>
      </c>
      <c r="G3" s="2">
        <v>4.5802115615362703E-2</v>
      </c>
    </row>
    <row r="4" spans="1:9" x14ac:dyDescent="0.2">
      <c r="A4" s="2" t="s">
        <v>77</v>
      </c>
      <c r="B4" s="2">
        <v>110.830229037135</v>
      </c>
      <c r="C4" s="2">
        <v>-6.0428671780109999</v>
      </c>
      <c r="D4" s="2">
        <v>1.3947619972535401</v>
      </c>
      <c r="E4" s="2">
        <v>-4.3325436095263301</v>
      </c>
      <c r="F4" s="2">
        <v>1.4739645486428601E-5</v>
      </c>
      <c r="G4" s="2">
        <v>4.0669375247900201E-3</v>
      </c>
    </row>
    <row r="5" spans="1:9" x14ac:dyDescent="0.2">
      <c r="A5" s="2" t="s">
        <v>141</v>
      </c>
      <c r="B5" s="2">
        <v>30.659514198940499</v>
      </c>
      <c r="C5" s="2">
        <v>-5.6276171922408604</v>
      </c>
      <c r="D5" s="2">
        <v>1.5271055402212299</v>
      </c>
      <c r="E5" s="2">
        <v>-3.68515275730425</v>
      </c>
      <c r="F5" s="2">
        <v>2.28565511614041E-4</v>
      </c>
      <c r="G5" s="2">
        <v>3.3268980023821497E-2</v>
      </c>
    </row>
    <row r="6" spans="1:9" x14ac:dyDescent="0.2">
      <c r="A6" s="2" t="s">
        <v>44</v>
      </c>
      <c r="B6" s="2">
        <v>36.855680884491399</v>
      </c>
      <c r="C6" s="2">
        <v>-4.9801259646637499</v>
      </c>
      <c r="D6" s="2">
        <v>1.03233461105834</v>
      </c>
      <c r="E6" s="2">
        <v>-4.82413929681013</v>
      </c>
      <c r="F6" s="2">
        <v>1.40609127190031E-6</v>
      </c>
      <c r="G6" s="2">
        <v>7.27097197180026E-4</v>
      </c>
    </row>
    <row r="7" spans="1:9" x14ac:dyDescent="0.2">
      <c r="A7" s="2" t="s">
        <v>85</v>
      </c>
      <c r="B7" s="2">
        <v>134.09776196430701</v>
      </c>
      <c r="C7" s="2">
        <v>-3.6454341379358302</v>
      </c>
      <c r="D7" s="2">
        <v>0.86554853861866099</v>
      </c>
      <c r="E7" s="2">
        <v>-4.2117038794307398</v>
      </c>
      <c r="F7" s="2">
        <v>2.5345165475632598E-5</v>
      </c>
      <c r="G7" s="2">
        <v>6.3042088809643097E-3</v>
      </c>
    </row>
    <row r="8" spans="1:9" x14ac:dyDescent="0.2">
      <c r="A8" s="2" t="s">
        <v>94</v>
      </c>
      <c r="B8" s="2">
        <v>66.674646525363798</v>
      </c>
      <c r="C8" s="2">
        <v>-3.52999632581971</v>
      </c>
      <c r="D8" s="2">
        <v>0.850996846087271</v>
      </c>
      <c r="E8" s="2">
        <v>-4.1480721603728501</v>
      </c>
      <c r="F8" s="2">
        <v>3.3528672734886002E-5</v>
      </c>
      <c r="G8" s="2">
        <v>7.4185170533506003E-3</v>
      </c>
    </row>
    <row r="9" spans="1:9" x14ac:dyDescent="0.2">
      <c r="A9" s="2" t="s">
        <v>109</v>
      </c>
      <c r="B9" s="2">
        <v>306.332158339768</v>
      </c>
      <c r="C9" s="2">
        <v>-3.3469991534062098</v>
      </c>
      <c r="D9" s="2">
        <v>0.84985386533404905</v>
      </c>
      <c r="E9" s="2">
        <v>-3.9383231516992798</v>
      </c>
      <c r="F9" s="2">
        <v>8.2053037959828906E-5</v>
      </c>
      <c r="G9" s="2">
        <v>1.5653807727287701E-2</v>
      </c>
    </row>
    <row r="10" spans="1:9" x14ac:dyDescent="0.2">
      <c r="A10" s="2" t="s">
        <v>102</v>
      </c>
      <c r="B10" s="2">
        <v>218.683752063778</v>
      </c>
      <c r="C10" s="2">
        <v>-3.2155502873881101</v>
      </c>
      <c r="D10" s="2">
        <v>0.79889354298133097</v>
      </c>
      <c r="E10" s="2">
        <v>-4.02500472764899</v>
      </c>
      <c r="F10" s="2">
        <v>5.69741708641893E-5</v>
      </c>
      <c r="G10" s="2">
        <v>1.1661900598763699E-2</v>
      </c>
    </row>
    <row r="11" spans="1:9" x14ac:dyDescent="0.2">
      <c r="A11" s="2" t="s">
        <v>140</v>
      </c>
      <c r="B11" s="2">
        <v>33.408713915916302</v>
      </c>
      <c r="C11" s="2">
        <v>-3.0400378405331501</v>
      </c>
      <c r="D11" s="2">
        <v>0.82059670023792597</v>
      </c>
      <c r="E11" s="2">
        <v>-3.7046673958739</v>
      </c>
      <c r="F11" s="2">
        <v>2.11668288105419E-4</v>
      </c>
      <c r="G11" s="2">
        <v>3.1039416875160299E-2</v>
      </c>
    </row>
    <row r="12" spans="1:9" x14ac:dyDescent="0.2">
      <c r="A12" s="2" t="s">
        <v>82</v>
      </c>
      <c r="B12" s="2">
        <v>2241.2325491123302</v>
      </c>
      <c r="C12" s="2">
        <v>-2.3818681135353401</v>
      </c>
      <c r="D12" s="2">
        <v>0.55593423188428204</v>
      </c>
      <c r="E12" s="2">
        <v>-4.2844422540095097</v>
      </c>
      <c r="F12" s="2">
        <v>1.8319818135172899E-5</v>
      </c>
      <c r="G12" s="2">
        <v>4.7366371888966901E-3</v>
      </c>
    </row>
    <row r="13" spans="1:9" x14ac:dyDescent="0.2">
      <c r="A13" s="2" t="s">
        <v>14</v>
      </c>
      <c r="B13" s="2">
        <v>140.45847042925701</v>
      </c>
      <c r="C13" s="2">
        <v>-2.3161603161256399</v>
      </c>
      <c r="D13" s="2">
        <v>0.335394138831272</v>
      </c>
      <c r="E13" s="2">
        <v>-6.9057865000164496</v>
      </c>
      <c r="F13" s="2">
        <v>4.9926037471910498E-12</v>
      </c>
      <c r="G13" s="2">
        <v>1.2263082954038001E-8</v>
      </c>
    </row>
    <row r="14" spans="1:9" x14ac:dyDescent="0.2">
      <c r="A14" s="2" t="s">
        <v>148</v>
      </c>
      <c r="B14" s="2">
        <v>236.64602889920201</v>
      </c>
      <c r="C14" s="2">
        <v>-2.0617937348104398</v>
      </c>
      <c r="D14" s="2">
        <v>0.57428807623182898</v>
      </c>
      <c r="E14" s="2">
        <v>-3.59017332962723</v>
      </c>
      <c r="F14" s="2">
        <v>3.3045814387526901E-4</v>
      </c>
      <c r="G14" s="2">
        <v>4.5728891036260801E-2</v>
      </c>
    </row>
    <row r="15" spans="1:9" x14ac:dyDescent="0.2">
      <c r="A15" s="2" t="s">
        <v>72</v>
      </c>
      <c r="B15" s="2">
        <v>121.17997387323</v>
      </c>
      <c r="C15" s="2">
        <v>-1.90095684675331</v>
      </c>
      <c r="D15" s="2">
        <v>0.42593834008826797</v>
      </c>
      <c r="E15" s="2">
        <v>-4.4629859954832298</v>
      </c>
      <c r="F15" s="2">
        <v>8.08253374788463E-6</v>
      </c>
      <c r="G15" s="2">
        <v>2.4063907294838301E-3</v>
      </c>
    </row>
    <row r="16" spans="1:9" x14ac:dyDescent="0.2">
      <c r="A16" s="2" t="s">
        <v>75</v>
      </c>
      <c r="B16" s="2">
        <v>96.094461862927105</v>
      </c>
      <c r="C16" s="2">
        <v>-1.77082820710289</v>
      </c>
      <c r="D16" s="2">
        <v>0.40516458167168201</v>
      </c>
      <c r="E16" s="2">
        <v>-4.3706392098652103</v>
      </c>
      <c r="F16" s="2">
        <v>1.23883343153975E-5</v>
      </c>
      <c r="G16" s="2">
        <v>3.5279821637327598E-3</v>
      </c>
    </row>
    <row r="17" spans="1:7" x14ac:dyDescent="0.2">
      <c r="A17" s="2" t="s">
        <v>130</v>
      </c>
      <c r="B17" s="2">
        <v>91.320834458228404</v>
      </c>
      <c r="C17" s="2">
        <v>-1.7429771079817</v>
      </c>
      <c r="D17" s="2">
        <v>0.46105081617666299</v>
      </c>
      <c r="E17" s="2">
        <v>-3.78044468597977</v>
      </c>
      <c r="F17" s="2">
        <v>1.5654849808259999E-4</v>
      </c>
      <c r="G17" s="2">
        <v>2.4807886994540999E-2</v>
      </c>
    </row>
    <row r="18" spans="1:7" x14ac:dyDescent="0.2">
      <c r="A18" s="2" t="s">
        <v>45</v>
      </c>
      <c r="B18" s="2">
        <v>239.833470319459</v>
      </c>
      <c r="C18" s="2">
        <v>-1.6484380104585701</v>
      </c>
      <c r="D18" s="2">
        <v>0.342124134123451</v>
      </c>
      <c r="E18" s="2">
        <v>-4.8182453268957497</v>
      </c>
      <c r="F18" s="2">
        <v>1.44826230340031E-6</v>
      </c>
      <c r="G18" s="2">
        <v>7.2970139132861602E-4</v>
      </c>
    </row>
    <row r="19" spans="1:7" x14ac:dyDescent="0.2">
      <c r="A19" s="2" t="s">
        <v>67</v>
      </c>
      <c r="B19" s="2">
        <v>311.13461996852601</v>
      </c>
      <c r="C19" s="2">
        <v>-1.6389391659777901</v>
      </c>
      <c r="D19" s="2">
        <v>0.36217585736433999</v>
      </c>
      <c r="E19" s="2">
        <v>-4.5252579172583003</v>
      </c>
      <c r="F19" s="2">
        <v>6.0321894895184501E-6</v>
      </c>
      <c r="G19" s="2">
        <v>1.9431561224432399E-3</v>
      </c>
    </row>
    <row r="20" spans="1:7" x14ac:dyDescent="0.2">
      <c r="A20" s="2" t="s">
        <v>132</v>
      </c>
      <c r="B20" s="2">
        <v>247.26651851228601</v>
      </c>
      <c r="C20" s="2">
        <v>-1.63611688172089</v>
      </c>
      <c r="D20" s="2">
        <v>0.43387536199561899</v>
      </c>
      <c r="E20" s="2">
        <v>-3.7709375203872799</v>
      </c>
      <c r="F20" s="2">
        <v>1.6263539236853399E-4</v>
      </c>
      <c r="G20" s="2">
        <v>2.5363376666997499E-2</v>
      </c>
    </row>
    <row r="21" spans="1:7" x14ac:dyDescent="0.2">
      <c r="A21" s="2" t="s">
        <v>110</v>
      </c>
      <c r="B21" s="2">
        <v>416.10156439198403</v>
      </c>
      <c r="C21" s="2">
        <v>-1.0964400165805599</v>
      </c>
      <c r="D21" s="2">
        <v>0.28016818239152802</v>
      </c>
      <c r="E21" s="2">
        <v>-3.9135065488925198</v>
      </c>
      <c r="F21" s="2">
        <v>9.0965432255378498E-5</v>
      </c>
      <c r="G21" s="2">
        <v>1.7044901887997201E-2</v>
      </c>
    </row>
    <row r="22" spans="1:7" x14ac:dyDescent="0.2">
      <c r="A22" s="2" t="s">
        <v>70</v>
      </c>
      <c r="B22" s="2">
        <v>7950.7699500592298</v>
      </c>
      <c r="C22" s="2">
        <v>0.94577192411800504</v>
      </c>
      <c r="D22" s="2">
        <v>0.210337912048326</v>
      </c>
      <c r="E22" s="2">
        <v>4.4964405841430599</v>
      </c>
      <c r="F22" s="2">
        <v>6.9100477271406997E-6</v>
      </c>
      <c r="G22" s="2">
        <v>2.1216005912236698E-3</v>
      </c>
    </row>
    <row r="23" spans="1:7" x14ac:dyDescent="0.2">
      <c r="A23" s="2" t="s">
        <v>100</v>
      </c>
      <c r="B23" s="2">
        <v>2609.7590827772801</v>
      </c>
      <c r="C23" s="2">
        <v>1.02527736982797</v>
      </c>
      <c r="D23" s="2">
        <v>0.25269952830329701</v>
      </c>
      <c r="E23" s="2">
        <v>4.0572983127907003</v>
      </c>
      <c r="F23" s="2">
        <v>4.9643655800647598E-5</v>
      </c>
      <c r="G23" s="2">
        <v>1.0377636558326899E-2</v>
      </c>
    </row>
    <row r="24" spans="1:7" x14ac:dyDescent="0.2">
      <c r="A24" s="2" t="s">
        <v>65</v>
      </c>
      <c r="B24" s="2">
        <v>4824.9993243305198</v>
      </c>
      <c r="C24" s="2">
        <v>1.05147044953172</v>
      </c>
      <c r="D24" s="2">
        <v>0.23032526105565301</v>
      </c>
      <c r="E24" s="2">
        <v>4.5651547064898503</v>
      </c>
      <c r="F24" s="2">
        <v>4.9912611382593101E-6</v>
      </c>
      <c r="G24" s="2">
        <v>1.6623437519795801E-3</v>
      </c>
    </row>
    <row r="25" spans="1:7" x14ac:dyDescent="0.2">
      <c r="A25" s="2" t="s">
        <v>113</v>
      </c>
      <c r="B25" s="2">
        <v>454.53622136510501</v>
      </c>
      <c r="C25" s="2">
        <v>1.1545611931050701</v>
      </c>
      <c r="D25" s="2">
        <v>0.2957934034279</v>
      </c>
      <c r="E25" s="2">
        <v>3.9032689022982301</v>
      </c>
      <c r="F25" s="2">
        <v>9.4902163433646696E-5</v>
      </c>
      <c r="G25" s="2">
        <v>1.74282944997304E-2</v>
      </c>
    </row>
    <row r="26" spans="1:7" x14ac:dyDescent="0.2">
      <c r="A26" s="2" t="s">
        <v>96</v>
      </c>
      <c r="B26" s="2">
        <v>4620.4369955328402</v>
      </c>
      <c r="C26" s="2">
        <v>1.2521890067833401</v>
      </c>
      <c r="D26" s="2">
        <v>0.30287545509304598</v>
      </c>
      <c r="E26" s="2">
        <v>4.1343363607944399</v>
      </c>
      <c r="F26" s="2">
        <v>3.5598178975584699E-5</v>
      </c>
      <c r="G26" s="2">
        <v>7.7722690763359897E-3</v>
      </c>
    </row>
    <row r="27" spans="1:7" x14ac:dyDescent="0.2">
      <c r="A27" s="2" t="s">
        <v>134</v>
      </c>
      <c r="B27" s="2">
        <v>465.21955175535101</v>
      </c>
      <c r="C27" s="2">
        <v>1.28162158338242</v>
      </c>
      <c r="D27" s="2">
        <v>0.341507021582237</v>
      </c>
      <c r="E27" s="2">
        <v>3.75284109077622</v>
      </c>
      <c r="F27" s="2">
        <v>1.74841695394031E-4</v>
      </c>
      <c r="G27" s="2">
        <v>2.67338216018604E-2</v>
      </c>
    </row>
    <row r="28" spans="1:7" x14ac:dyDescent="0.2">
      <c r="A28" s="2" t="s">
        <v>146</v>
      </c>
      <c r="B28" s="2">
        <v>125.347108481945</v>
      </c>
      <c r="C28" s="2">
        <v>1.29563830216049</v>
      </c>
      <c r="D28" s="2">
        <v>0.35598366003965898</v>
      </c>
      <c r="E28" s="2">
        <v>3.6396004862025002</v>
      </c>
      <c r="F28" s="2">
        <v>2.7306136555249399E-4</v>
      </c>
      <c r="G28" s="2">
        <v>3.83261130936179E-2</v>
      </c>
    </row>
    <row r="29" spans="1:7" x14ac:dyDescent="0.2">
      <c r="A29" s="2" t="s">
        <v>28</v>
      </c>
      <c r="B29" s="2">
        <v>724.78101794723705</v>
      </c>
      <c r="C29" s="2">
        <v>1.3293423261913899</v>
      </c>
      <c r="D29" s="2">
        <v>0.244981230327741</v>
      </c>
      <c r="E29" s="2">
        <v>5.4263027596561999</v>
      </c>
      <c r="F29" s="2">
        <v>5.75333370492586E-8</v>
      </c>
      <c r="G29" s="2">
        <v>5.1387730591724103E-5</v>
      </c>
    </row>
    <row r="30" spans="1:7" x14ac:dyDescent="0.2">
      <c r="A30" s="2" t="s">
        <v>81</v>
      </c>
      <c r="B30" s="2">
        <v>385.28257675878598</v>
      </c>
      <c r="C30" s="2">
        <v>1.4011877460125901</v>
      </c>
      <c r="D30" s="2">
        <v>0.326655171954358</v>
      </c>
      <c r="E30" s="2">
        <v>4.2895011814120902</v>
      </c>
      <c r="F30" s="2">
        <v>1.79074860867731E-5</v>
      </c>
      <c r="G30" s="2">
        <v>4.6917613547345603E-3</v>
      </c>
    </row>
    <row r="31" spans="1:7" x14ac:dyDescent="0.2">
      <c r="A31" s="2" t="s">
        <v>107</v>
      </c>
      <c r="B31" s="2">
        <v>3054.61908243784</v>
      </c>
      <c r="C31" s="2">
        <v>1.42066872799149</v>
      </c>
      <c r="D31" s="2">
        <v>0.35927107345286602</v>
      </c>
      <c r="E31" s="2">
        <v>3.9543086904765001</v>
      </c>
      <c r="F31" s="2">
        <v>7.6756258954850803E-5</v>
      </c>
      <c r="G31" s="2">
        <v>1.4933272162998199E-2</v>
      </c>
    </row>
    <row r="32" spans="1:7" x14ac:dyDescent="0.2">
      <c r="A32" s="2" t="s">
        <v>63</v>
      </c>
      <c r="B32" s="2">
        <v>233.20006475394499</v>
      </c>
      <c r="C32" s="2">
        <v>1.46023355280075</v>
      </c>
      <c r="D32" s="2">
        <v>0.319555394839516</v>
      </c>
      <c r="E32" s="2">
        <v>4.5695787847177298</v>
      </c>
      <c r="F32" s="2">
        <v>4.8870542894802599E-6</v>
      </c>
      <c r="G32" s="2">
        <v>1.6615013379541301E-3</v>
      </c>
    </row>
    <row r="33" spans="1:7" x14ac:dyDescent="0.2">
      <c r="A33" s="2" t="s">
        <v>138</v>
      </c>
      <c r="B33" s="2">
        <v>138.59631766314101</v>
      </c>
      <c r="C33" s="2">
        <v>1.5757076798872001</v>
      </c>
      <c r="D33" s="2">
        <v>0.42271575264968297</v>
      </c>
      <c r="E33" s="2">
        <v>3.72758211637559</v>
      </c>
      <c r="F33" s="2">
        <v>1.93325580737943E-4</v>
      </c>
      <c r="G33" s="2">
        <v>2.8779148950762001E-2</v>
      </c>
    </row>
    <row r="34" spans="1:7" x14ac:dyDescent="0.2">
      <c r="A34" s="2" t="s">
        <v>143</v>
      </c>
      <c r="B34" s="2">
        <v>158.66187497403601</v>
      </c>
      <c r="C34" s="2">
        <v>1.5762780462074599</v>
      </c>
      <c r="D34" s="2">
        <v>0.42977237698641402</v>
      </c>
      <c r="E34" s="2">
        <v>3.6677044189307901</v>
      </c>
      <c r="F34" s="2">
        <v>2.4473787025848298E-4</v>
      </c>
      <c r="G34" s="2">
        <v>3.4996764144384497E-2</v>
      </c>
    </row>
    <row r="35" spans="1:7" x14ac:dyDescent="0.2">
      <c r="A35" s="2" t="s">
        <v>108</v>
      </c>
      <c r="B35" s="2">
        <v>396.88361076929499</v>
      </c>
      <c r="C35" s="2">
        <v>1.5815535719268701</v>
      </c>
      <c r="D35" s="2">
        <v>0.401284097546937</v>
      </c>
      <c r="E35" s="2">
        <v>3.94123161519473</v>
      </c>
      <c r="F35" s="2">
        <v>8.1064302966554305E-5</v>
      </c>
      <c r="G35" s="2">
        <v>1.5616799542086199E-2</v>
      </c>
    </row>
    <row r="36" spans="1:7" x14ac:dyDescent="0.2">
      <c r="A36" s="2" t="s">
        <v>37</v>
      </c>
      <c r="B36" s="2">
        <v>366.04970559796902</v>
      </c>
      <c r="C36" s="2">
        <v>1.58245387713256</v>
      </c>
      <c r="D36" s="2">
        <v>0.31963802126622898</v>
      </c>
      <c r="E36" s="2">
        <v>4.95076859399816</v>
      </c>
      <c r="F36" s="2">
        <v>7.3920958030973197E-7</v>
      </c>
      <c r="G36" s="2">
        <v>4.6856349203504001E-4</v>
      </c>
    </row>
    <row r="37" spans="1:7" x14ac:dyDescent="0.2">
      <c r="A37" s="2" t="s">
        <v>47</v>
      </c>
      <c r="B37" s="2">
        <v>350.22874158501099</v>
      </c>
      <c r="C37" s="2">
        <v>1.5981042358937301</v>
      </c>
      <c r="D37" s="2">
        <v>0.33293991833779302</v>
      </c>
      <c r="E37" s="2">
        <v>4.7999778574833902</v>
      </c>
      <c r="F37" s="2">
        <v>1.58683173953589E-6</v>
      </c>
      <c r="G37" s="2">
        <v>7.5832595543481201E-4</v>
      </c>
    </row>
    <row r="38" spans="1:7" x14ac:dyDescent="0.2">
      <c r="A38" s="2" t="s">
        <v>80</v>
      </c>
      <c r="B38" s="2">
        <v>94.7345531541296</v>
      </c>
      <c r="C38" s="2">
        <v>1.59885740771075</v>
      </c>
      <c r="D38" s="2">
        <v>0.37013578479692899</v>
      </c>
      <c r="E38" s="2">
        <v>4.3196509858887104</v>
      </c>
      <c r="F38" s="2">
        <v>1.5627615803039201E-5</v>
      </c>
      <c r="G38" s="2">
        <v>4.1497655476989302E-3</v>
      </c>
    </row>
    <row r="39" spans="1:7" x14ac:dyDescent="0.2">
      <c r="A39" s="2" t="s">
        <v>128</v>
      </c>
      <c r="B39" s="2">
        <v>4792.3633425716698</v>
      </c>
      <c r="C39" s="2">
        <v>1.62855122893386</v>
      </c>
      <c r="D39" s="2">
        <v>0.42961712929059098</v>
      </c>
      <c r="E39" s="2">
        <v>3.7907036705520101</v>
      </c>
      <c r="F39" s="2">
        <v>1.5022109232422601E-4</v>
      </c>
      <c r="G39" s="2">
        <v>2.4195446427631599E-2</v>
      </c>
    </row>
    <row r="40" spans="1:7" x14ac:dyDescent="0.2">
      <c r="A40" s="2" t="s">
        <v>124</v>
      </c>
      <c r="B40" s="2">
        <v>61.487272813080203</v>
      </c>
      <c r="C40" s="2">
        <v>1.7052498546013399</v>
      </c>
      <c r="D40" s="2">
        <v>0.445895500298221</v>
      </c>
      <c r="E40" s="2">
        <v>3.8243262232088902</v>
      </c>
      <c r="F40" s="2">
        <v>1.3113019609482701E-4</v>
      </c>
      <c r="G40" s="2">
        <v>2.18365114683335E-2</v>
      </c>
    </row>
    <row r="41" spans="1:7" x14ac:dyDescent="0.2">
      <c r="A41" s="2" t="s">
        <v>83</v>
      </c>
      <c r="B41" s="2">
        <v>593.71671600677405</v>
      </c>
      <c r="C41" s="2">
        <v>1.72878425907719</v>
      </c>
      <c r="D41" s="2">
        <v>0.404487219743696</v>
      </c>
      <c r="E41" s="2">
        <v>4.2740145416031501</v>
      </c>
      <c r="F41" s="2">
        <v>1.9198450629346099E-5</v>
      </c>
      <c r="G41" s="2">
        <v>4.8993448683980496E-3</v>
      </c>
    </row>
    <row r="42" spans="1:7" x14ac:dyDescent="0.2">
      <c r="A42" s="2" t="s">
        <v>114</v>
      </c>
      <c r="B42" s="2">
        <v>1212.62250719034</v>
      </c>
      <c r="C42" s="2">
        <v>1.7623132583565699</v>
      </c>
      <c r="D42" s="2">
        <v>0.45177786513753998</v>
      </c>
      <c r="E42" s="2">
        <v>3.9008402012348502</v>
      </c>
      <c r="F42" s="2">
        <v>9.5859413262764699E-5</v>
      </c>
      <c r="G42" s="2">
        <v>1.74410876908641E-2</v>
      </c>
    </row>
    <row r="43" spans="1:7" x14ac:dyDescent="0.2">
      <c r="A43" s="2" t="s">
        <v>101</v>
      </c>
      <c r="B43" s="2">
        <v>97.510574890595805</v>
      </c>
      <c r="C43" s="2">
        <v>1.76758949063227</v>
      </c>
      <c r="D43" s="2">
        <v>0.43838101939910301</v>
      </c>
      <c r="E43" s="2">
        <v>4.0320849042578004</v>
      </c>
      <c r="F43" s="2">
        <v>5.5284205692322097E-5</v>
      </c>
      <c r="G43" s="2">
        <v>1.1435101493201399E-2</v>
      </c>
    </row>
    <row r="44" spans="1:7" x14ac:dyDescent="0.2">
      <c r="A44" s="2" t="s">
        <v>84</v>
      </c>
      <c r="B44" s="2">
        <v>86.134658748706002</v>
      </c>
      <c r="C44" s="2">
        <v>1.85959326425718</v>
      </c>
      <c r="D44" s="2">
        <v>0.43820560981058299</v>
      </c>
      <c r="E44" s="2">
        <v>4.2436546283855101</v>
      </c>
      <c r="F44" s="2">
        <v>2.19908719234178E-5</v>
      </c>
      <c r="G44" s="2">
        <v>5.5400081191687199E-3</v>
      </c>
    </row>
    <row r="45" spans="1:7" x14ac:dyDescent="0.2">
      <c r="A45" s="2" t="s">
        <v>103</v>
      </c>
      <c r="B45" s="2">
        <v>581.49763861843201</v>
      </c>
      <c r="C45" s="2">
        <v>1.8852359686508999</v>
      </c>
      <c r="D45" s="2">
        <v>0.469106812648938</v>
      </c>
      <c r="E45" s="2">
        <v>4.0187776383067302</v>
      </c>
      <c r="F45" s="2">
        <v>5.8500847324961299E-5</v>
      </c>
      <c r="G45" s="2">
        <v>1.1838494272586301E-2</v>
      </c>
    </row>
    <row r="46" spans="1:7" x14ac:dyDescent="0.2">
      <c r="A46" s="2" t="s">
        <v>133</v>
      </c>
      <c r="B46" s="2">
        <v>226.06958727931701</v>
      </c>
      <c r="C46" s="2">
        <v>1.9203052819103801</v>
      </c>
      <c r="D46" s="2">
        <v>0.50972324470414199</v>
      </c>
      <c r="E46" s="2">
        <v>3.7673488542296698</v>
      </c>
      <c r="F46" s="2">
        <v>1.64990370448065E-4</v>
      </c>
      <c r="G46" s="2">
        <v>2.55280376323186E-2</v>
      </c>
    </row>
    <row r="47" spans="1:7" x14ac:dyDescent="0.2">
      <c r="A47" s="2" t="s">
        <v>34</v>
      </c>
      <c r="B47" s="2">
        <v>791.78520491836002</v>
      </c>
      <c r="C47" s="2">
        <v>1.93689096111371</v>
      </c>
      <c r="D47" s="2">
        <v>0.385804336859292</v>
      </c>
      <c r="E47" s="2">
        <v>5.0203970667652804</v>
      </c>
      <c r="F47" s="2">
        <v>5.1564777298285802E-7</v>
      </c>
      <c r="G47" s="2">
        <v>3.5511754550806597E-4</v>
      </c>
    </row>
    <row r="48" spans="1:7" x14ac:dyDescent="0.2">
      <c r="A48" s="2" t="s">
        <v>93</v>
      </c>
      <c r="B48" s="2">
        <v>73.947451104782104</v>
      </c>
      <c r="C48" s="2">
        <v>2.0147103422360102</v>
      </c>
      <c r="D48" s="2">
        <v>0.48551688436193602</v>
      </c>
      <c r="E48" s="2">
        <v>4.1496195232916202</v>
      </c>
      <c r="F48" s="2">
        <v>3.3302836061830797E-5</v>
      </c>
      <c r="G48" s="2">
        <v>7.4185170533506003E-3</v>
      </c>
    </row>
    <row r="49" spans="1:7" x14ac:dyDescent="0.2">
      <c r="A49" s="2" t="s">
        <v>19</v>
      </c>
      <c r="B49" s="2">
        <v>217.993152280521</v>
      </c>
      <c r="C49" s="2">
        <v>2.0424869917775301</v>
      </c>
      <c r="D49" s="2">
        <v>0.32698649853141099</v>
      </c>
      <c r="E49" s="2">
        <v>6.2463954963000603</v>
      </c>
      <c r="F49" s="2">
        <v>4.2003281941938802E-10</v>
      </c>
      <c r="G49" s="2">
        <v>6.3489576166084497E-7</v>
      </c>
    </row>
    <row r="50" spans="1:7" x14ac:dyDescent="0.2">
      <c r="A50" s="2" t="s">
        <v>155</v>
      </c>
      <c r="B50" s="2">
        <v>154.44526888465299</v>
      </c>
      <c r="C50" s="2">
        <v>2.0776830871284901</v>
      </c>
      <c r="D50" s="2">
        <v>0.583000732666901</v>
      </c>
      <c r="E50" s="2">
        <v>3.5637744014904702</v>
      </c>
      <c r="F50" s="2">
        <v>3.65560167184269E-4</v>
      </c>
      <c r="G50" s="2">
        <v>4.8209780437388501E-2</v>
      </c>
    </row>
    <row r="51" spans="1:7" x14ac:dyDescent="0.2">
      <c r="A51" s="2" t="s">
        <v>112</v>
      </c>
      <c r="B51" s="2">
        <v>142.89965028178301</v>
      </c>
      <c r="C51" s="2">
        <v>2.08626170080211</v>
      </c>
      <c r="D51" s="2">
        <v>0.53442868591349502</v>
      </c>
      <c r="E51" s="2">
        <v>3.90372327644815</v>
      </c>
      <c r="F51" s="2">
        <v>9.4724081425101494E-5</v>
      </c>
      <c r="G51" s="2">
        <v>1.74282944997304E-2</v>
      </c>
    </row>
    <row r="52" spans="1:7" x14ac:dyDescent="0.2">
      <c r="A52" s="2" t="s">
        <v>92</v>
      </c>
      <c r="B52" s="2">
        <v>621.30284677756902</v>
      </c>
      <c r="C52" s="2">
        <v>2.0896019613555499</v>
      </c>
      <c r="D52" s="2">
        <v>0.50304217633478898</v>
      </c>
      <c r="E52" s="2">
        <v>4.15392994794309</v>
      </c>
      <c r="F52" s="2">
        <v>3.26813263892781E-5</v>
      </c>
      <c r="G52" s="2">
        <v>7.4185170533506003E-3</v>
      </c>
    </row>
    <row r="53" spans="1:7" x14ac:dyDescent="0.2">
      <c r="A53" s="2" t="s">
        <v>147</v>
      </c>
      <c r="B53" s="2">
        <v>2064.5335100192001</v>
      </c>
      <c r="C53" s="2">
        <v>2.1041602685763299</v>
      </c>
      <c r="D53" s="2">
        <v>0.58197209356220903</v>
      </c>
      <c r="E53" s="2">
        <v>3.6155690141376402</v>
      </c>
      <c r="F53" s="2">
        <v>2.99688618513223E-4</v>
      </c>
      <c r="G53" s="2">
        <v>4.17651159842896E-2</v>
      </c>
    </row>
    <row r="54" spans="1:7" x14ac:dyDescent="0.2">
      <c r="A54" s="2" t="s">
        <v>99</v>
      </c>
      <c r="B54" s="2">
        <v>47.641855570594402</v>
      </c>
      <c r="C54" s="2">
        <v>2.1055595853823301</v>
      </c>
      <c r="D54" s="2">
        <v>0.51789137725479095</v>
      </c>
      <c r="E54" s="2">
        <v>4.0656393943906899</v>
      </c>
      <c r="F54" s="2">
        <v>4.7900953216270001E-5</v>
      </c>
      <c r="G54" s="2">
        <v>1.01210078569861E-2</v>
      </c>
    </row>
    <row r="55" spans="1:7" x14ac:dyDescent="0.2">
      <c r="A55" s="2" t="s">
        <v>58</v>
      </c>
      <c r="B55" s="2">
        <v>116.549285617371</v>
      </c>
      <c r="C55" s="2">
        <v>2.18889685547515</v>
      </c>
      <c r="D55" s="2">
        <v>0.46835275650844599</v>
      </c>
      <c r="E55" s="2">
        <v>4.6736072865104896</v>
      </c>
      <c r="F55" s="2">
        <v>2.9595499067221898E-6</v>
      </c>
      <c r="G55" s="2">
        <v>1.1183683782132899E-3</v>
      </c>
    </row>
    <row r="56" spans="1:7" x14ac:dyDescent="0.2">
      <c r="A56" s="2" t="s">
        <v>119</v>
      </c>
      <c r="B56" s="2">
        <v>108.77390077516399</v>
      </c>
      <c r="C56" s="2">
        <v>2.2432165748160902</v>
      </c>
      <c r="D56" s="2">
        <v>0.58001988525446402</v>
      </c>
      <c r="E56" s="2">
        <v>3.8674821878424899</v>
      </c>
      <c r="F56" s="2">
        <v>1.09964857859694E-4</v>
      </c>
      <c r="G56" s="2">
        <v>1.8946934253933699E-2</v>
      </c>
    </row>
    <row r="57" spans="1:7" x14ac:dyDescent="0.2">
      <c r="A57" s="2" t="s">
        <v>29</v>
      </c>
      <c r="B57" s="2">
        <v>203.89707817370501</v>
      </c>
      <c r="C57" s="2">
        <v>2.2485109829033201</v>
      </c>
      <c r="D57" s="2">
        <v>0.41780427359948102</v>
      </c>
      <c r="E57" s="2">
        <v>5.3817328471340904</v>
      </c>
      <c r="F57" s="2">
        <v>7.3772196282732097E-8</v>
      </c>
      <c r="G57" s="2">
        <v>6.3027115519812498E-5</v>
      </c>
    </row>
    <row r="58" spans="1:7" x14ac:dyDescent="0.2">
      <c r="A58" s="2" t="s">
        <v>57</v>
      </c>
      <c r="B58" s="2">
        <v>157.91423597608701</v>
      </c>
      <c r="C58" s="2">
        <v>2.2494626923816101</v>
      </c>
      <c r="D58" s="2">
        <v>0.48101501973696997</v>
      </c>
      <c r="E58" s="2">
        <v>4.6764915856716298</v>
      </c>
      <c r="F58" s="2">
        <v>2.9182456829553301E-6</v>
      </c>
      <c r="G58" s="2">
        <v>1.1183683782132899E-3</v>
      </c>
    </row>
    <row r="59" spans="1:7" x14ac:dyDescent="0.2">
      <c r="A59" s="2" t="s">
        <v>145</v>
      </c>
      <c r="B59" s="2">
        <v>25.100427272817001</v>
      </c>
      <c r="C59" s="2">
        <v>2.2657166025305502</v>
      </c>
      <c r="D59" s="2">
        <v>0.62002879645047104</v>
      </c>
      <c r="E59" s="2">
        <v>3.6542118938689301</v>
      </c>
      <c r="F59" s="2">
        <v>2.57973157297023E-4</v>
      </c>
      <c r="G59" s="2">
        <v>3.6468867200622403E-2</v>
      </c>
    </row>
    <row r="60" spans="1:7" x14ac:dyDescent="0.2">
      <c r="A60" s="2" t="s">
        <v>135</v>
      </c>
      <c r="B60" s="2">
        <v>160.858166833632</v>
      </c>
      <c r="C60" s="2">
        <v>2.2673708552279099</v>
      </c>
      <c r="D60" s="2">
        <v>0.60432718827301801</v>
      </c>
      <c r="E60" s="2">
        <v>3.75189284749435</v>
      </c>
      <c r="F60" s="2">
        <v>1.7550447769160301E-4</v>
      </c>
      <c r="G60" s="2">
        <v>2.67338216018604E-2</v>
      </c>
    </row>
    <row r="61" spans="1:7" x14ac:dyDescent="0.2">
      <c r="A61" s="2" t="s">
        <v>46</v>
      </c>
      <c r="B61" s="2">
        <v>810.24108914645797</v>
      </c>
      <c r="C61" s="2">
        <v>2.2709504398933702</v>
      </c>
      <c r="D61" s="2">
        <v>0.47227210019653498</v>
      </c>
      <c r="E61" s="2">
        <v>4.8085636203119302</v>
      </c>
      <c r="F61" s="2">
        <v>1.520186494257E-6</v>
      </c>
      <c r="G61" s="2">
        <v>7.4679161530375197E-4</v>
      </c>
    </row>
    <row r="62" spans="1:7" x14ac:dyDescent="0.2">
      <c r="A62" s="2" t="s">
        <v>42</v>
      </c>
      <c r="B62" s="2">
        <v>100.651638357176</v>
      </c>
      <c r="C62" s="2">
        <v>2.3136407311025202</v>
      </c>
      <c r="D62" s="2">
        <v>0.472505882381828</v>
      </c>
      <c r="E62" s="2">
        <v>4.8965331805814003</v>
      </c>
      <c r="F62" s="2">
        <v>9.7542184463185296E-7</v>
      </c>
      <c r="G62" s="2">
        <v>5.3241775686155301E-4</v>
      </c>
    </row>
    <row r="63" spans="1:7" x14ac:dyDescent="0.2">
      <c r="A63" s="2" t="s">
        <v>61</v>
      </c>
      <c r="B63" s="2">
        <v>133.276588385721</v>
      </c>
      <c r="C63" s="2">
        <v>2.3732765063933101</v>
      </c>
      <c r="D63" s="2">
        <v>0.51301541334616596</v>
      </c>
      <c r="E63" s="2">
        <v>4.6261309985084198</v>
      </c>
      <c r="F63" s="2">
        <v>3.7255971001240802E-6</v>
      </c>
      <c r="G63" s="2">
        <v>1.3310542366806899E-3</v>
      </c>
    </row>
    <row r="64" spans="1:7" x14ac:dyDescent="0.2">
      <c r="A64" s="2" t="s">
        <v>125</v>
      </c>
      <c r="B64" s="2">
        <v>84.388655857615404</v>
      </c>
      <c r="C64" s="2">
        <v>2.3969672235813699</v>
      </c>
      <c r="D64" s="2">
        <v>0.62748890354912601</v>
      </c>
      <c r="E64" s="2">
        <v>3.8199356355529699</v>
      </c>
      <c r="F64" s="2">
        <v>1.33486502986476E-4</v>
      </c>
      <c r="G64" s="2">
        <v>2.2042099022556799E-2</v>
      </c>
    </row>
    <row r="65" spans="1:7" x14ac:dyDescent="0.2">
      <c r="A65" s="2" t="s">
        <v>36</v>
      </c>
      <c r="B65" s="2">
        <v>58.467692629334401</v>
      </c>
      <c r="C65" s="2">
        <v>2.3971952986883802</v>
      </c>
      <c r="D65" s="2">
        <v>0.482462861205465</v>
      </c>
      <c r="E65" s="2">
        <v>4.9686628576940199</v>
      </c>
      <c r="F65" s="2">
        <v>6.7416166291659202E-7</v>
      </c>
      <c r="G65" s="2">
        <v>4.4157588921036798E-4</v>
      </c>
    </row>
    <row r="66" spans="1:7" x14ac:dyDescent="0.2">
      <c r="A66" s="2" t="s">
        <v>153</v>
      </c>
      <c r="B66" s="2">
        <v>175.60619230405101</v>
      </c>
      <c r="C66" s="2">
        <v>2.4687434811636302</v>
      </c>
      <c r="D66" s="2">
        <v>0.69191321903463898</v>
      </c>
      <c r="E66" s="2">
        <v>3.56799583133856</v>
      </c>
      <c r="F66" s="2">
        <v>3.5972222604044302E-4</v>
      </c>
      <c r="G66" s="2">
        <v>4.8085317970712298E-2</v>
      </c>
    </row>
    <row r="67" spans="1:7" x14ac:dyDescent="0.2">
      <c r="A67" s="2" t="s">
        <v>76</v>
      </c>
      <c r="B67" s="2">
        <v>420.569613420895</v>
      </c>
      <c r="C67" s="2">
        <v>2.5292270954676801</v>
      </c>
      <c r="D67" s="2">
        <v>0.58145623997616003</v>
      </c>
      <c r="E67" s="2">
        <v>4.3498150360745598</v>
      </c>
      <c r="F67" s="2">
        <v>1.36252409004466E-5</v>
      </c>
      <c r="G67" s="2">
        <v>3.8247997670539501E-3</v>
      </c>
    </row>
    <row r="68" spans="1:7" x14ac:dyDescent="0.2">
      <c r="A68" s="2" t="s">
        <v>79</v>
      </c>
      <c r="B68" s="2">
        <v>85.359114883761606</v>
      </c>
      <c r="C68" s="2">
        <v>2.5601268037663498</v>
      </c>
      <c r="D68" s="2">
        <v>0.59192033305943503</v>
      </c>
      <c r="E68" s="2">
        <v>4.3251205623127102</v>
      </c>
      <c r="F68" s="2">
        <v>1.52448462823324E-5</v>
      </c>
      <c r="G68" s="2">
        <v>4.1035784855867298E-3</v>
      </c>
    </row>
    <row r="69" spans="1:7" x14ac:dyDescent="0.2">
      <c r="A69" s="2" t="s">
        <v>30</v>
      </c>
      <c r="B69" s="2">
        <v>418.08826286201798</v>
      </c>
      <c r="C69" s="2">
        <v>2.5801156925062498</v>
      </c>
      <c r="D69" s="2">
        <v>0.48037537737915798</v>
      </c>
      <c r="E69" s="2">
        <v>5.3710406777776596</v>
      </c>
      <c r="F69" s="2">
        <v>7.8283546335396905E-8</v>
      </c>
      <c r="G69" s="2">
        <v>6.4094653562106195E-5</v>
      </c>
    </row>
    <row r="70" spans="1:7" x14ac:dyDescent="0.2">
      <c r="A70" s="2" t="s">
        <v>73</v>
      </c>
      <c r="B70" s="2">
        <v>727.03867937492896</v>
      </c>
      <c r="C70" s="2">
        <v>2.5941058946009599</v>
      </c>
      <c r="D70" s="2">
        <v>0.58884296621073196</v>
      </c>
      <c r="E70" s="2">
        <v>4.4054290251513297</v>
      </c>
      <c r="F70" s="2">
        <v>1.0557471624532201E-5</v>
      </c>
      <c r="G70" s="2">
        <v>3.0963330958515998E-3</v>
      </c>
    </row>
    <row r="71" spans="1:7" x14ac:dyDescent="0.2">
      <c r="A71" s="2" t="s">
        <v>60</v>
      </c>
      <c r="B71" s="2">
        <v>3266.6906861488501</v>
      </c>
      <c r="C71" s="2">
        <v>2.6201349207065201</v>
      </c>
      <c r="D71" s="2">
        <v>0.56308907196138003</v>
      </c>
      <c r="E71" s="2">
        <v>4.6531446820303799</v>
      </c>
      <c r="F71" s="2">
        <v>3.2691069553845302E-6</v>
      </c>
      <c r="G71" s="2">
        <v>1.18959169765382E-3</v>
      </c>
    </row>
    <row r="72" spans="1:7" x14ac:dyDescent="0.2">
      <c r="A72" s="2" t="s">
        <v>27</v>
      </c>
      <c r="B72" s="2">
        <v>82.620708182280296</v>
      </c>
      <c r="C72" s="2">
        <v>2.62401354551448</v>
      </c>
      <c r="D72" s="2">
        <v>0.48303679954781897</v>
      </c>
      <c r="E72" s="2">
        <v>5.4323263734168403</v>
      </c>
      <c r="F72" s="2">
        <v>5.56240664222998E-8</v>
      </c>
      <c r="G72" s="2">
        <v>5.1387730591724103E-5</v>
      </c>
    </row>
    <row r="73" spans="1:7" x14ac:dyDescent="0.2">
      <c r="A73" s="2" t="s">
        <v>121</v>
      </c>
      <c r="B73" s="2">
        <v>138.07878095557601</v>
      </c>
      <c r="C73" s="2">
        <v>2.6335095239525699</v>
      </c>
      <c r="D73" s="2">
        <v>0.68129473305018695</v>
      </c>
      <c r="E73" s="2">
        <v>3.8654482358350699</v>
      </c>
      <c r="F73" s="2">
        <v>1.10885365862716E-4</v>
      </c>
      <c r="G73" s="2">
        <v>1.8946934253933699E-2</v>
      </c>
    </row>
    <row r="74" spans="1:7" x14ac:dyDescent="0.2">
      <c r="A74" s="2" t="s">
        <v>24</v>
      </c>
      <c r="B74" s="2">
        <v>69.254774327398195</v>
      </c>
      <c r="C74" s="2">
        <v>2.6456649036510802</v>
      </c>
      <c r="D74" s="2">
        <v>0.46890120530423701</v>
      </c>
      <c r="E74" s="2">
        <v>5.6422650949137401</v>
      </c>
      <c r="F74" s="2">
        <v>1.6782742726143398E-8</v>
      </c>
      <c r="G74" s="2">
        <v>1.8321160809373199E-5</v>
      </c>
    </row>
    <row r="75" spans="1:7" x14ac:dyDescent="0.2">
      <c r="A75" s="2" t="s">
        <v>149</v>
      </c>
      <c r="B75" s="2">
        <v>20.6015593483488</v>
      </c>
      <c r="C75" s="2">
        <v>2.69685164068445</v>
      </c>
      <c r="D75" s="2">
        <v>0.751610652999531</v>
      </c>
      <c r="E75" s="2">
        <v>3.5880966161427401</v>
      </c>
      <c r="F75" s="2">
        <v>3.3310086132101101E-4</v>
      </c>
      <c r="G75" s="2">
        <v>4.5772251223481601E-2</v>
      </c>
    </row>
    <row r="76" spans="1:7" x14ac:dyDescent="0.2">
      <c r="A76" s="2" t="s">
        <v>32</v>
      </c>
      <c r="B76" s="2">
        <v>1453.9024196205601</v>
      </c>
      <c r="C76" s="2">
        <v>2.7653981579306399</v>
      </c>
      <c r="D76" s="2">
        <v>0.53985911404378095</v>
      </c>
      <c r="E76" s="2">
        <v>5.1224441451337102</v>
      </c>
      <c r="F76" s="2">
        <v>3.0160045091063003E-7</v>
      </c>
      <c r="G76" s="2">
        <v>2.2794034078438001E-4</v>
      </c>
    </row>
    <row r="77" spans="1:7" x14ac:dyDescent="0.2">
      <c r="A77" s="2" t="s">
        <v>122</v>
      </c>
      <c r="B77" s="2">
        <v>276.99950189234801</v>
      </c>
      <c r="C77" s="2">
        <v>2.7839873463390599</v>
      </c>
      <c r="D77" s="2">
        <v>0.72356439310771803</v>
      </c>
      <c r="E77" s="2">
        <v>3.84760136465782</v>
      </c>
      <c r="F77" s="2">
        <v>1.19279930818685E-4</v>
      </c>
      <c r="G77" s="2">
        <v>2.0205608970578999E-2</v>
      </c>
    </row>
    <row r="78" spans="1:7" x14ac:dyDescent="0.2">
      <c r="A78" s="2" t="s">
        <v>87</v>
      </c>
      <c r="B78" s="2">
        <v>34.747905288062903</v>
      </c>
      <c r="C78" s="2">
        <v>2.88104542945067</v>
      </c>
      <c r="D78" s="2">
        <v>0.68868274812556796</v>
      </c>
      <c r="E78" s="2">
        <v>4.1834145508831098</v>
      </c>
      <c r="F78" s="2">
        <v>2.87163055619646E-5</v>
      </c>
      <c r="G78" s="2">
        <v>6.9663630159580697E-3</v>
      </c>
    </row>
    <row r="79" spans="1:7" x14ac:dyDescent="0.2">
      <c r="A79" s="2" t="s">
        <v>136</v>
      </c>
      <c r="B79" s="2">
        <v>15.7394567596432</v>
      </c>
      <c r="C79" s="2">
        <v>2.9968740266044902</v>
      </c>
      <c r="D79" s="2">
        <v>0.80025100576950003</v>
      </c>
      <c r="E79" s="2">
        <v>3.7449175383700699</v>
      </c>
      <c r="F79" s="2">
        <v>1.80453036002167E-4</v>
      </c>
      <c r="G79" s="2">
        <v>2.7276170441866001E-2</v>
      </c>
    </row>
    <row r="80" spans="1:7" x14ac:dyDescent="0.2">
      <c r="A80" s="2" t="s">
        <v>74</v>
      </c>
      <c r="B80" s="2">
        <v>48.515611084885201</v>
      </c>
      <c r="C80" s="2">
        <v>3.0204636213546001</v>
      </c>
      <c r="D80" s="2">
        <v>0.68751856467241501</v>
      </c>
      <c r="E80" s="2">
        <v>4.3932829985380399</v>
      </c>
      <c r="F80" s="2">
        <v>1.11651631863224E-5</v>
      </c>
      <c r="G80" s="2">
        <v>3.2264037736946401E-3</v>
      </c>
    </row>
    <row r="81" spans="1:7" x14ac:dyDescent="0.2">
      <c r="A81" s="2" t="s">
        <v>68</v>
      </c>
      <c r="B81" s="2">
        <v>77.028565405258803</v>
      </c>
      <c r="C81" s="2">
        <v>3.0534573620666898</v>
      </c>
      <c r="D81" s="2">
        <v>0.67777451404659395</v>
      </c>
      <c r="E81" s="2">
        <v>4.50512271970259</v>
      </c>
      <c r="F81" s="2">
        <v>6.63345960427861E-6</v>
      </c>
      <c r="G81" s="2">
        <v>2.1023787294205602E-3</v>
      </c>
    </row>
    <row r="82" spans="1:7" x14ac:dyDescent="0.2">
      <c r="A82" s="2" t="s">
        <v>142</v>
      </c>
      <c r="B82" s="2">
        <v>2674.65739331126</v>
      </c>
      <c r="C82" s="2">
        <v>3.0758373600545101</v>
      </c>
      <c r="D82" s="2">
        <v>0.83718076844728095</v>
      </c>
      <c r="E82" s="2">
        <v>3.6740420659199602</v>
      </c>
      <c r="F82" s="2">
        <v>2.3874340140809199E-4</v>
      </c>
      <c r="G82" s="2">
        <v>3.4494910571095598E-2</v>
      </c>
    </row>
    <row r="83" spans="1:7" x14ac:dyDescent="0.2">
      <c r="A83" s="2" t="s">
        <v>31</v>
      </c>
      <c r="B83" s="2">
        <v>199.88236067921099</v>
      </c>
      <c r="C83" s="2">
        <v>3.10387573656813</v>
      </c>
      <c r="D83" s="2">
        <v>0.60146789528679601</v>
      </c>
      <c r="E83" s="2">
        <v>5.1605011022044902</v>
      </c>
      <c r="F83" s="2">
        <v>2.4628971254280003E-7</v>
      </c>
      <c r="G83" s="2">
        <v>1.9358371405864101E-4</v>
      </c>
    </row>
    <row r="84" spans="1:7" x14ac:dyDescent="0.2">
      <c r="A84" s="2" t="s">
        <v>139</v>
      </c>
      <c r="B84" s="2">
        <v>850.92651407140102</v>
      </c>
      <c r="C84" s="2">
        <v>3.1182756298365502</v>
      </c>
      <c r="D84" s="2">
        <v>0.84087331726993497</v>
      </c>
      <c r="E84" s="2">
        <v>3.70837742831544</v>
      </c>
      <c r="F84" s="2">
        <v>2.0859158791113001E-4</v>
      </c>
      <c r="G84" s="2">
        <v>3.0818230845516499E-2</v>
      </c>
    </row>
    <row r="85" spans="1:7" x14ac:dyDescent="0.2">
      <c r="A85" s="2" t="s">
        <v>62</v>
      </c>
      <c r="B85" s="2">
        <v>476.12530295402098</v>
      </c>
      <c r="C85" s="2">
        <v>3.1643425147974402</v>
      </c>
      <c r="D85" s="2">
        <v>0.68950262025471498</v>
      </c>
      <c r="E85" s="2">
        <v>4.5893118051218904</v>
      </c>
      <c r="F85" s="2">
        <v>4.4470972887381304E-6</v>
      </c>
      <c r="G85" s="2">
        <v>1.56045467363757E-3</v>
      </c>
    </row>
    <row r="86" spans="1:7" x14ac:dyDescent="0.2">
      <c r="A86" s="2" t="s">
        <v>25</v>
      </c>
      <c r="B86" s="2">
        <v>179.461647913571</v>
      </c>
      <c r="C86" s="2">
        <v>3.2068120476638602</v>
      </c>
      <c r="D86" s="2">
        <v>0.57547699539292796</v>
      </c>
      <c r="E86" s="2">
        <v>5.5724417714982497</v>
      </c>
      <c r="F86" s="2">
        <v>2.5119346210859901E-8</v>
      </c>
      <c r="G86" s="2">
        <v>2.5978692265441902E-5</v>
      </c>
    </row>
    <row r="87" spans="1:7" x14ac:dyDescent="0.2">
      <c r="A87" s="2" t="s">
        <v>105</v>
      </c>
      <c r="B87" s="2">
        <v>107.87170653022601</v>
      </c>
      <c r="C87" s="2">
        <v>3.2375338525676902</v>
      </c>
      <c r="D87" s="2">
        <v>0.81781329839981098</v>
      </c>
      <c r="E87" s="2">
        <v>3.9587689010468199</v>
      </c>
      <c r="F87" s="2">
        <v>7.5337088619620499E-5</v>
      </c>
      <c r="G87" s="2">
        <v>1.48835760381404E-2</v>
      </c>
    </row>
    <row r="88" spans="1:7" x14ac:dyDescent="0.2">
      <c r="A88" s="2" t="s">
        <v>104</v>
      </c>
      <c r="B88" s="2">
        <v>16650.618873721</v>
      </c>
      <c r="C88" s="2">
        <v>3.2404481144820001</v>
      </c>
      <c r="D88" s="2">
        <v>0.80676238495610297</v>
      </c>
      <c r="E88" s="2">
        <v>4.0166078326251098</v>
      </c>
      <c r="F88" s="2">
        <v>5.9041854387453398E-5</v>
      </c>
      <c r="G88" s="2">
        <v>1.1838494272586301E-2</v>
      </c>
    </row>
    <row r="89" spans="1:7" x14ac:dyDescent="0.2">
      <c r="A89" s="2" t="s">
        <v>18</v>
      </c>
      <c r="B89" s="2">
        <v>141.055215754557</v>
      </c>
      <c r="C89" s="2">
        <v>3.3211499318164601</v>
      </c>
      <c r="D89" s="2">
        <v>0.529794469598874</v>
      </c>
      <c r="E89" s="2">
        <v>6.2687516053744696</v>
      </c>
      <c r="F89" s="2">
        <v>3.6395416752165101E-10</v>
      </c>
      <c r="G89" s="2">
        <v>5.9597494931670399E-7</v>
      </c>
    </row>
    <row r="90" spans="1:7" x14ac:dyDescent="0.2">
      <c r="A90" s="2" t="s">
        <v>40</v>
      </c>
      <c r="B90" s="2">
        <v>286.53653055776402</v>
      </c>
      <c r="C90" s="2">
        <v>3.34638763734536</v>
      </c>
      <c r="D90" s="2">
        <v>0.68219335348704202</v>
      </c>
      <c r="E90" s="2">
        <v>4.9053360315521104</v>
      </c>
      <c r="F90" s="2">
        <v>9.3267526584939504E-7</v>
      </c>
      <c r="G90" s="2">
        <v>5.3241775686155301E-4</v>
      </c>
    </row>
    <row r="91" spans="1:7" x14ac:dyDescent="0.2">
      <c r="A91" s="2" t="s">
        <v>154</v>
      </c>
      <c r="B91" s="2">
        <v>38.716967817953197</v>
      </c>
      <c r="C91" s="2">
        <v>3.42522061171905</v>
      </c>
      <c r="D91" s="2">
        <v>0.96100494649157597</v>
      </c>
      <c r="E91" s="2">
        <v>3.5642070566065298</v>
      </c>
      <c r="F91" s="2">
        <v>3.6495778628325699E-4</v>
      </c>
      <c r="G91" s="2">
        <v>4.8209780437388501E-2</v>
      </c>
    </row>
    <row r="92" spans="1:7" x14ac:dyDescent="0.2">
      <c r="A92" s="2" t="s">
        <v>151</v>
      </c>
      <c r="B92" s="2">
        <v>136.038859470353</v>
      </c>
      <c r="C92" s="2">
        <v>3.4318821289477301</v>
      </c>
      <c r="D92" s="2">
        <v>0.95747554094138598</v>
      </c>
      <c r="E92" s="2">
        <v>3.5843026606961801</v>
      </c>
      <c r="F92" s="2">
        <v>3.3797998800140402E-4</v>
      </c>
      <c r="G92" s="2">
        <v>4.5802115615362703E-2</v>
      </c>
    </row>
    <row r="93" spans="1:7" x14ac:dyDescent="0.2">
      <c r="A93" s="2" t="s">
        <v>123</v>
      </c>
      <c r="B93" s="2">
        <v>38.321686401866501</v>
      </c>
      <c r="C93" s="2">
        <v>3.4350634743278401</v>
      </c>
      <c r="D93" s="2">
        <v>0.897828744597998</v>
      </c>
      <c r="E93" s="2">
        <v>3.82596736292497</v>
      </c>
      <c r="F93" s="2">
        <v>1.30259548157371E-4</v>
      </c>
      <c r="G93" s="2">
        <v>2.18365114683335E-2</v>
      </c>
    </row>
    <row r="94" spans="1:7" x14ac:dyDescent="0.2">
      <c r="A94" s="2" t="s">
        <v>98</v>
      </c>
      <c r="B94" s="2">
        <v>28.168488218933501</v>
      </c>
      <c r="C94" s="2">
        <v>3.4681601703190101</v>
      </c>
      <c r="D94" s="2">
        <v>0.846356962228899</v>
      </c>
      <c r="E94" s="2">
        <v>4.0977510968723401</v>
      </c>
      <c r="F94" s="2">
        <v>4.1718351757610598E-5</v>
      </c>
      <c r="G94" s="2">
        <v>8.9104957830113997E-3</v>
      </c>
    </row>
    <row r="95" spans="1:7" x14ac:dyDescent="0.2">
      <c r="A95" s="2" t="s">
        <v>71</v>
      </c>
      <c r="B95" s="2">
        <v>780.62004659895194</v>
      </c>
      <c r="C95" s="2">
        <v>3.4874592491223302</v>
      </c>
      <c r="D95" s="2">
        <v>0.77726534673071401</v>
      </c>
      <c r="E95" s="2">
        <v>4.4868322816539701</v>
      </c>
      <c r="F95" s="2">
        <v>7.2289936626232602E-6</v>
      </c>
      <c r="G95" s="2">
        <v>2.1853803918545698E-3</v>
      </c>
    </row>
    <row r="96" spans="1:7" x14ac:dyDescent="0.2">
      <c r="A96" s="2" t="s">
        <v>10</v>
      </c>
      <c r="B96" s="2">
        <v>81.950442325484104</v>
      </c>
      <c r="C96" s="2">
        <v>3.5027213707360199</v>
      </c>
      <c r="D96" s="2">
        <v>0.47344898115395001</v>
      </c>
      <c r="E96" s="2">
        <v>7.3983079701613104</v>
      </c>
      <c r="F96" s="2">
        <v>1.3793066852040501E-13</v>
      </c>
      <c r="G96" s="2">
        <v>6.7758440910649103E-10</v>
      </c>
    </row>
    <row r="97" spans="1:7" x14ac:dyDescent="0.2">
      <c r="A97" s="2" t="s">
        <v>11</v>
      </c>
      <c r="B97" s="2">
        <v>62.138517262890304</v>
      </c>
      <c r="C97" s="2">
        <v>3.5229412046163202</v>
      </c>
      <c r="D97" s="2">
        <v>0.479590251793167</v>
      </c>
      <c r="E97" s="2">
        <v>7.3457314685696602</v>
      </c>
      <c r="F97" s="2">
        <v>2.0463685416016201E-13</v>
      </c>
      <c r="G97" s="2">
        <v>8.0422283684943497E-10</v>
      </c>
    </row>
    <row r="98" spans="1:7" x14ac:dyDescent="0.2">
      <c r="A98" s="2" t="s">
        <v>55</v>
      </c>
      <c r="B98" s="2">
        <v>46.156876065253797</v>
      </c>
      <c r="C98" s="2">
        <v>3.63493901980392</v>
      </c>
      <c r="D98" s="2">
        <v>0.77152372936387703</v>
      </c>
      <c r="E98" s="2">
        <v>4.7113768267386096</v>
      </c>
      <c r="F98" s="2">
        <v>2.4604879279692102E-6</v>
      </c>
      <c r="G98" s="2">
        <v>9.8670587315500104E-4</v>
      </c>
    </row>
    <row r="99" spans="1:7" x14ac:dyDescent="0.2">
      <c r="A99" s="2" t="s">
        <v>15</v>
      </c>
      <c r="B99" s="2">
        <v>145.98237805612601</v>
      </c>
      <c r="C99" s="2">
        <v>3.6576172639662401</v>
      </c>
      <c r="D99" s="2">
        <v>0.53423262848037101</v>
      </c>
      <c r="E99" s="2">
        <v>6.8464879698014096</v>
      </c>
      <c r="F99" s="2">
        <v>7.5685007115704698E-12</v>
      </c>
      <c r="G99" s="2">
        <v>1.56365829768639E-8</v>
      </c>
    </row>
    <row r="100" spans="1:7" x14ac:dyDescent="0.2">
      <c r="A100" s="2" t="s">
        <v>91</v>
      </c>
      <c r="B100" s="2">
        <v>99.538185286209895</v>
      </c>
      <c r="C100" s="2">
        <v>3.7012217083477101</v>
      </c>
      <c r="D100" s="2">
        <v>0.88933528978828402</v>
      </c>
      <c r="E100" s="2">
        <v>4.1617843695697996</v>
      </c>
      <c r="F100" s="2">
        <v>3.15770454880604E-5</v>
      </c>
      <c r="G100" s="2">
        <v>7.2998699275339599E-3</v>
      </c>
    </row>
    <row r="101" spans="1:7" x14ac:dyDescent="0.2">
      <c r="A101" s="2" t="s">
        <v>97</v>
      </c>
      <c r="B101" s="2">
        <v>218.38935520566301</v>
      </c>
      <c r="C101" s="2">
        <v>3.8234572971900498</v>
      </c>
      <c r="D101" s="2">
        <v>0.92704411194842495</v>
      </c>
      <c r="E101" s="2">
        <v>4.1243531434055001</v>
      </c>
      <c r="F101" s="2">
        <v>3.7177811061943498E-5</v>
      </c>
      <c r="G101" s="2">
        <v>8.0279559051339502E-3</v>
      </c>
    </row>
    <row r="102" spans="1:7" x14ac:dyDescent="0.2">
      <c r="A102" s="2" t="s">
        <v>41</v>
      </c>
      <c r="B102" s="2">
        <v>55.097289991700897</v>
      </c>
      <c r="C102" s="2">
        <v>3.8291394319982901</v>
      </c>
      <c r="D102" s="2">
        <v>0.78153095007840201</v>
      </c>
      <c r="E102" s="2">
        <v>4.8995365207406802</v>
      </c>
      <c r="F102" s="2">
        <v>9.6062993769473201E-7</v>
      </c>
      <c r="G102" s="2">
        <v>5.3241775686155301E-4</v>
      </c>
    </row>
    <row r="103" spans="1:7" x14ac:dyDescent="0.2">
      <c r="A103" s="2" t="s">
        <v>53</v>
      </c>
      <c r="B103" s="2">
        <v>1169.5454122578001</v>
      </c>
      <c r="C103" s="2">
        <v>3.8795879858560798</v>
      </c>
      <c r="D103" s="2">
        <v>0.82041246908505505</v>
      </c>
      <c r="E103" s="2">
        <v>4.7288262088247999</v>
      </c>
      <c r="F103" s="2">
        <v>2.2582157472169102E-6</v>
      </c>
      <c r="G103" s="2">
        <v>9.4412637091089899E-4</v>
      </c>
    </row>
    <row r="104" spans="1:7" x14ac:dyDescent="0.2">
      <c r="A104" s="2" t="s">
        <v>54</v>
      </c>
      <c r="B104" s="2">
        <v>271.88888853020899</v>
      </c>
      <c r="C104" s="2">
        <v>3.8859529104152002</v>
      </c>
      <c r="D104" s="2">
        <v>0.82408780834329698</v>
      </c>
      <c r="E104" s="2">
        <v>4.7154597739133104</v>
      </c>
      <c r="F104" s="2">
        <v>2.41165538378398E-6</v>
      </c>
      <c r="G104" s="2">
        <v>9.8670587315500104E-4</v>
      </c>
    </row>
    <row r="105" spans="1:7" x14ac:dyDescent="0.2">
      <c r="A105" s="2" t="s">
        <v>117</v>
      </c>
      <c r="B105" s="2">
        <v>447.52725548208502</v>
      </c>
      <c r="C105" s="2">
        <v>3.96385600037065</v>
      </c>
      <c r="D105" s="2">
        <v>1.0238251722776099</v>
      </c>
      <c r="E105" s="2">
        <v>3.8716141268070499</v>
      </c>
      <c r="F105" s="2">
        <v>1.0811701455940299E-4</v>
      </c>
      <c r="G105" s="2">
        <v>1.8946934253933699E-2</v>
      </c>
    </row>
    <row r="106" spans="1:7" x14ac:dyDescent="0.2">
      <c r="A106" s="2" t="s">
        <v>52</v>
      </c>
      <c r="B106" s="2">
        <v>36.066229467835797</v>
      </c>
      <c r="C106" s="2">
        <v>4.1141692206903899</v>
      </c>
      <c r="D106" s="2">
        <v>0.86192869571971897</v>
      </c>
      <c r="E106" s="2">
        <v>4.7732129596346899</v>
      </c>
      <c r="F106" s="2">
        <v>1.81309893050164E-6</v>
      </c>
      <c r="G106" s="2">
        <v>7.7450856487733103E-4</v>
      </c>
    </row>
    <row r="107" spans="1:7" x14ac:dyDescent="0.2">
      <c r="A107" s="2" t="s">
        <v>49</v>
      </c>
      <c r="B107" s="2">
        <v>33.820967665264398</v>
      </c>
      <c r="C107" s="2">
        <v>4.2243796283335202</v>
      </c>
      <c r="D107" s="2">
        <v>0.88173055202693795</v>
      </c>
      <c r="E107" s="2">
        <v>4.79100970089155</v>
      </c>
      <c r="F107" s="2">
        <v>1.6594410220710901E-6</v>
      </c>
      <c r="G107" s="2">
        <v>7.5832595543481201E-4</v>
      </c>
    </row>
    <row r="108" spans="1:7" x14ac:dyDescent="0.2">
      <c r="A108" s="2" t="s">
        <v>56</v>
      </c>
      <c r="B108" s="2">
        <v>804.88472263938002</v>
      </c>
      <c r="C108" s="2">
        <v>4.2939670921303303</v>
      </c>
      <c r="D108" s="2">
        <v>0.91560507078488396</v>
      </c>
      <c r="E108" s="2">
        <v>4.6897589682955898</v>
      </c>
      <c r="F108" s="2">
        <v>2.7352705739254298E-6</v>
      </c>
      <c r="G108" s="2">
        <v>1.0749613355526899E-3</v>
      </c>
    </row>
    <row r="109" spans="1:7" x14ac:dyDescent="0.2">
      <c r="A109" s="2" t="s">
        <v>115</v>
      </c>
      <c r="B109" s="2">
        <v>25.3296010749334</v>
      </c>
      <c r="C109" s="2">
        <v>4.3172205127343597</v>
      </c>
      <c r="D109" s="2">
        <v>1.1078898863381099</v>
      </c>
      <c r="E109" s="2">
        <v>3.89679567073583</v>
      </c>
      <c r="F109" s="2">
        <v>9.7473789144090603E-5</v>
      </c>
      <c r="G109" s="2">
        <v>1.75721096943246E-2</v>
      </c>
    </row>
    <row r="110" spans="1:7" x14ac:dyDescent="0.2">
      <c r="A110" s="2" t="s">
        <v>120</v>
      </c>
      <c r="B110" s="2">
        <v>70.620493137914906</v>
      </c>
      <c r="C110" s="2">
        <v>4.3189528340234</v>
      </c>
      <c r="D110" s="2">
        <v>1.11680605219252</v>
      </c>
      <c r="E110" s="2">
        <v>3.8672362363585102</v>
      </c>
      <c r="F110" s="2">
        <v>1.10075784004828E-4</v>
      </c>
      <c r="G110" s="2">
        <v>1.8946934253933699E-2</v>
      </c>
    </row>
    <row r="111" spans="1:7" x14ac:dyDescent="0.2">
      <c r="A111" s="2" t="s">
        <v>50</v>
      </c>
      <c r="B111" s="2">
        <v>20.789679676572799</v>
      </c>
      <c r="C111" s="2">
        <v>4.3416025369386801</v>
      </c>
      <c r="D111" s="2">
        <v>0.90878158561185696</v>
      </c>
      <c r="E111" s="2">
        <v>4.7773883248477196</v>
      </c>
      <c r="F111" s="2">
        <v>1.7758661800615299E-6</v>
      </c>
      <c r="G111" s="2">
        <v>7.7450856487733103E-4</v>
      </c>
    </row>
    <row r="112" spans="1:7" x14ac:dyDescent="0.2">
      <c r="A112" s="2" t="s">
        <v>131</v>
      </c>
      <c r="B112" s="2">
        <v>107.39121858574499</v>
      </c>
      <c r="C112" s="2">
        <v>4.3481640529179897</v>
      </c>
      <c r="D112" s="2">
        <v>1.1524457252940099</v>
      </c>
      <c r="E112" s="2">
        <v>3.7729881394706699</v>
      </c>
      <c r="F112" s="2">
        <v>1.61303958859366E-4</v>
      </c>
      <c r="G112" s="2">
        <v>2.5356982332692301E-2</v>
      </c>
    </row>
    <row r="113" spans="1:7" x14ac:dyDescent="0.2">
      <c r="A113" s="2" t="s">
        <v>26</v>
      </c>
      <c r="B113" s="2">
        <v>130.58293145341</v>
      </c>
      <c r="C113" s="2">
        <v>4.4041781761971501</v>
      </c>
      <c r="D113" s="2">
        <v>0.79499151780716004</v>
      </c>
      <c r="E113" s="2">
        <v>5.5399058701220802</v>
      </c>
      <c r="F113" s="2">
        <v>3.02634270677627E-8</v>
      </c>
      <c r="G113" s="2">
        <v>2.97338170940769E-5</v>
      </c>
    </row>
    <row r="114" spans="1:7" x14ac:dyDescent="0.2">
      <c r="A114" s="2" t="s">
        <v>95</v>
      </c>
      <c r="B114" s="2">
        <v>301.89211323178</v>
      </c>
      <c r="C114" s="2">
        <v>4.4496062503038099</v>
      </c>
      <c r="D114" s="2">
        <v>1.0728191688238899</v>
      </c>
      <c r="E114" s="2">
        <v>4.1475827237332199</v>
      </c>
      <c r="F114" s="2">
        <v>3.3600408027898399E-5</v>
      </c>
      <c r="G114" s="2">
        <v>7.4185170533506003E-3</v>
      </c>
    </row>
    <row r="115" spans="1:7" x14ac:dyDescent="0.2">
      <c r="A115" s="2" t="s">
        <v>118</v>
      </c>
      <c r="B115" s="2">
        <v>22.4426610979027</v>
      </c>
      <c r="C115" s="2">
        <v>4.4667370157714901</v>
      </c>
      <c r="D115" s="2">
        <v>1.1540570622350499</v>
      </c>
      <c r="E115" s="2">
        <v>3.8704646086743701</v>
      </c>
      <c r="F115" s="2">
        <v>1.08628127161104E-4</v>
      </c>
      <c r="G115" s="2">
        <v>1.8946934253933699E-2</v>
      </c>
    </row>
    <row r="116" spans="1:7" x14ac:dyDescent="0.2">
      <c r="A116" s="2" t="s">
        <v>59</v>
      </c>
      <c r="B116" s="2">
        <v>78.701489183867807</v>
      </c>
      <c r="C116" s="2">
        <v>4.5098999358860103</v>
      </c>
      <c r="D116" s="2">
        <v>0.96881581141928497</v>
      </c>
      <c r="E116" s="2">
        <v>4.6550643401237997</v>
      </c>
      <c r="F116" s="2">
        <v>3.2387955192499901E-6</v>
      </c>
      <c r="G116" s="2">
        <v>1.18959169765382E-3</v>
      </c>
    </row>
    <row r="117" spans="1:7" x14ac:dyDescent="0.2">
      <c r="A117" s="2" t="s">
        <v>90</v>
      </c>
      <c r="B117" s="2">
        <v>104.047248004281</v>
      </c>
      <c r="C117" s="2">
        <v>4.5701926829704602</v>
      </c>
      <c r="D117" s="2">
        <v>1.09719051355112</v>
      </c>
      <c r="E117" s="2">
        <v>4.1653592758278402</v>
      </c>
      <c r="F117" s="2">
        <v>3.1086262673668698E-5</v>
      </c>
      <c r="G117" s="2">
        <v>7.2719650183046399E-3</v>
      </c>
    </row>
    <row r="118" spans="1:7" x14ac:dyDescent="0.2">
      <c r="A118" s="2" t="s">
        <v>129</v>
      </c>
      <c r="B118" s="2">
        <v>63.816450841276399</v>
      </c>
      <c r="C118" s="2">
        <v>4.5764254195230603</v>
      </c>
      <c r="D118" s="2">
        <v>1.20818554123309</v>
      </c>
      <c r="E118" s="2">
        <v>3.7878498486683698</v>
      </c>
      <c r="F118" s="2">
        <v>1.51956631946966E-4</v>
      </c>
      <c r="G118" s="2">
        <v>2.4275998518356798E-2</v>
      </c>
    </row>
    <row r="119" spans="1:7" x14ac:dyDescent="0.2">
      <c r="A119" s="2" t="s">
        <v>116</v>
      </c>
      <c r="B119" s="2">
        <v>25.4215728598891</v>
      </c>
      <c r="C119" s="2">
        <v>4.6112559387217598</v>
      </c>
      <c r="D119" s="2">
        <v>1.18703493629734</v>
      </c>
      <c r="E119" s="2">
        <v>3.8846842647322801</v>
      </c>
      <c r="F119" s="2">
        <v>1.02462957525976E-4</v>
      </c>
      <c r="G119" s="2">
        <v>1.8303610139867501E-2</v>
      </c>
    </row>
    <row r="120" spans="1:7" x14ac:dyDescent="0.2">
      <c r="A120" s="2" t="s">
        <v>152</v>
      </c>
      <c r="B120" s="2">
        <v>137.32809933482901</v>
      </c>
      <c r="C120" s="2">
        <v>4.6751721339399799</v>
      </c>
      <c r="D120" s="2">
        <v>1.3072160302781901</v>
      </c>
      <c r="E120" s="2">
        <v>3.5764342125953199</v>
      </c>
      <c r="F120" s="2">
        <v>3.4831292123385801E-4</v>
      </c>
      <c r="G120" s="2">
        <v>4.6879102070173401E-2</v>
      </c>
    </row>
    <row r="121" spans="1:7" x14ac:dyDescent="0.2">
      <c r="A121" s="2" t="s">
        <v>12</v>
      </c>
      <c r="B121" s="2">
        <v>209.602879864665</v>
      </c>
      <c r="C121" s="2">
        <v>4.8417917548713501</v>
      </c>
      <c r="D121" s="2">
        <v>0.67921092568313202</v>
      </c>
      <c r="E121" s="2">
        <v>7.1285539907969104</v>
      </c>
      <c r="F121" s="2">
        <v>1.0142881325409901E-12</v>
      </c>
      <c r="G121" s="2">
        <v>3.3217936340717401E-9</v>
      </c>
    </row>
    <row r="122" spans="1:7" x14ac:dyDescent="0.2">
      <c r="A122" s="2" t="s">
        <v>156</v>
      </c>
      <c r="B122" s="2">
        <v>44.871159296019101</v>
      </c>
      <c r="C122" s="2">
        <v>4.9483127653834096</v>
      </c>
      <c r="D122" s="2">
        <v>1.3894196318545999</v>
      </c>
      <c r="E122" s="2">
        <v>3.56142424645203</v>
      </c>
      <c r="F122" s="2">
        <v>3.6884853371182502E-4</v>
      </c>
      <c r="G122" s="2">
        <v>4.8319157916249099E-2</v>
      </c>
    </row>
    <row r="123" spans="1:7" x14ac:dyDescent="0.2">
      <c r="A123" s="2" t="s">
        <v>16</v>
      </c>
      <c r="B123" s="2">
        <v>296.637289161637</v>
      </c>
      <c r="C123" s="2">
        <v>4.9556438857004697</v>
      </c>
      <c r="D123" s="2">
        <v>0.72458242713924104</v>
      </c>
      <c r="E123" s="2">
        <v>6.8393100634058897</v>
      </c>
      <c r="F123" s="2">
        <v>7.9575485887348108E-12</v>
      </c>
      <c r="G123" s="2">
        <v>1.56365829768639E-8</v>
      </c>
    </row>
    <row r="124" spans="1:7" x14ac:dyDescent="0.2">
      <c r="A124" s="2" t="s">
        <v>137</v>
      </c>
      <c r="B124" s="2">
        <v>14.180527634879599</v>
      </c>
      <c r="C124" s="2">
        <v>5.0417680109200704</v>
      </c>
      <c r="D124" s="2">
        <v>1.3499894534142101</v>
      </c>
      <c r="E124" s="2">
        <v>3.7346721473779798</v>
      </c>
      <c r="F124" s="2">
        <v>1.8795988597843899E-4</v>
      </c>
      <c r="G124" s="2">
        <v>2.81939828967658E-2</v>
      </c>
    </row>
    <row r="125" spans="1:7" x14ac:dyDescent="0.2">
      <c r="A125" s="2" t="s">
        <v>38</v>
      </c>
      <c r="B125" s="2">
        <v>29.772581714914899</v>
      </c>
      <c r="C125" s="2">
        <v>5.10526524498645</v>
      </c>
      <c r="D125" s="2">
        <v>1.03739930376136</v>
      </c>
      <c r="E125" s="2">
        <v>4.9212152220229903</v>
      </c>
      <c r="F125" s="2">
        <v>8.6008483614647802E-7</v>
      </c>
      <c r="G125" s="2">
        <v>5.2814584469619704E-4</v>
      </c>
    </row>
    <row r="126" spans="1:7" x14ac:dyDescent="0.2">
      <c r="A126" s="2" t="s">
        <v>9</v>
      </c>
      <c r="B126" s="2">
        <v>703.93180336270404</v>
      </c>
      <c r="C126" s="2">
        <v>5.14493787015246</v>
      </c>
      <c r="D126" s="2">
        <v>0.65107463205746396</v>
      </c>
      <c r="E126" s="2">
        <v>7.9022244406818896</v>
      </c>
      <c r="F126" s="2">
        <v>2.7396952336472499E-15</v>
      </c>
      <c r="G126" s="2">
        <v>1.7945003780389501E-11</v>
      </c>
    </row>
    <row r="127" spans="1:7" x14ac:dyDescent="0.2">
      <c r="A127" s="2" t="s">
        <v>88</v>
      </c>
      <c r="B127" s="2">
        <v>306.67453121621702</v>
      </c>
      <c r="C127" s="2">
        <v>5.1574184330483996</v>
      </c>
      <c r="D127" s="2">
        <v>1.2356110854023901</v>
      </c>
      <c r="E127" s="2">
        <v>4.1739820028960297</v>
      </c>
      <c r="F127" s="2">
        <v>2.9932141149994302E-5</v>
      </c>
      <c r="G127" s="2">
        <v>7.1727630926510799E-3</v>
      </c>
    </row>
    <row r="128" spans="1:7" x14ac:dyDescent="0.2">
      <c r="A128" s="2" t="s">
        <v>35</v>
      </c>
      <c r="B128" s="2">
        <v>25.948981504917899</v>
      </c>
      <c r="C128" s="2">
        <v>5.1698051291275604</v>
      </c>
      <c r="D128" s="2">
        <v>1.0304007502816499</v>
      </c>
      <c r="E128" s="2">
        <v>5.0172761692132601</v>
      </c>
      <c r="F128" s="2">
        <v>5.24092051894855E-7</v>
      </c>
      <c r="G128" s="2">
        <v>3.5511754550806597E-4</v>
      </c>
    </row>
    <row r="129" spans="1:7" x14ac:dyDescent="0.2">
      <c r="A129" s="2" t="s">
        <v>86</v>
      </c>
      <c r="B129" s="2">
        <v>30.482783395824701</v>
      </c>
      <c r="C129" s="2">
        <v>5.1817748205046801</v>
      </c>
      <c r="D129" s="2">
        <v>1.2330484619553199</v>
      </c>
      <c r="E129" s="2">
        <v>4.2024097027683798</v>
      </c>
      <c r="F129" s="2">
        <v>2.6408860423983901E-5</v>
      </c>
      <c r="G129" s="2">
        <v>6.4866763416410404E-3</v>
      </c>
    </row>
    <row r="130" spans="1:7" x14ac:dyDescent="0.2">
      <c r="A130" s="2" t="s">
        <v>69</v>
      </c>
      <c r="B130" s="2">
        <v>49.944197696809901</v>
      </c>
      <c r="C130" s="2">
        <v>5.18611236622968</v>
      </c>
      <c r="D130" s="2">
        <v>1.1520314882271101</v>
      </c>
      <c r="E130" s="2">
        <v>4.5017106035970498</v>
      </c>
      <c r="F130" s="2">
        <v>6.7408725166670697E-6</v>
      </c>
      <c r="G130" s="2">
        <v>2.1025102373414001E-3</v>
      </c>
    </row>
    <row r="131" spans="1:7" x14ac:dyDescent="0.2">
      <c r="A131" s="2" t="s">
        <v>144</v>
      </c>
      <c r="B131" s="2">
        <v>46.177858407935197</v>
      </c>
      <c r="C131" s="2">
        <v>5.2894337247741401</v>
      </c>
      <c r="D131" s="2">
        <v>1.44259168268617</v>
      </c>
      <c r="E131" s="2">
        <v>3.6666187586254302</v>
      </c>
      <c r="F131" s="2">
        <v>2.4577880162468502E-4</v>
      </c>
      <c r="G131" s="2">
        <v>3.4996764144384497E-2</v>
      </c>
    </row>
    <row r="132" spans="1:7" x14ac:dyDescent="0.2">
      <c r="A132" s="2" t="s">
        <v>89</v>
      </c>
      <c r="B132" s="2">
        <v>47.729144427125803</v>
      </c>
      <c r="C132" s="2">
        <v>5.35997454038064</v>
      </c>
      <c r="D132" s="2">
        <v>1.28558581500378</v>
      </c>
      <c r="E132" s="2">
        <v>4.1692856889253198</v>
      </c>
      <c r="F132" s="2">
        <v>3.0555578167781698E-5</v>
      </c>
      <c r="G132" s="2">
        <v>7.2339410963483102E-3</v>
      </c>
    </row>
    <row r="133" spans="1:7" x14ac:dyDescent="0.2">
      <c r="A133" s="2" t="s">
        <v>20</v>
      </c>
      <c r="B133" s="2">
        <v>52.631184804867203</v>
      </c>
      <c r="C133" s="2">
        <v>5.3641910529991703</v>
      </c>
      <c r="D133" s="2">
        <v>0.875437905368318</v>
      </c>
      <c r="E133" s="2">
        <v>6.1274375031114499</v>
      </c>
      <c r="F133" s="2">
        <v>8.9305659769703205E-10</v>
      </c>
      <c r="G133" s="2">
        <v>1.2534687246247601E-6</v>
      </c>
    </row>
    <row r="134" spans="1:7" x14ac:dyDescent="0.2">
      <c r="A134" s="2" t="s">
        <v>106</v>
      </c>
      <c r="B134" s="2">
        <v>18.538499568707898</v>
      </c>
      <c r="C134" s="2">
        <v>5.44711898500511</v>
      </c>
      <c r="D134" s="2">
        <v>1.3764096371694401</v>
      </c>
      <c r="E134" s="2">
        <v>3.9574839044334098</v>
      </c>
      <c r="F134" s="2">
        <v>7.5743389507076098E-5</v>
      </c>
      <c r="G134" s="2">
        <v>1.48835760381404E-2</v>
      </c>
    </row>
    <row r="135" spans="1:7" x14ac:dyDescent="0.2">
      <c r="A135" s="2" t="s">
        <v>23</v>
      </c>
      <c r="B135" s="2">
        <v>81.728892708554795</v>
      </c>
      <c r="C135" s="2">
        <v>5.5784724642536698</v>
      </c>
      <c r="D135" s="2">
        <v>0.98783649096340898</v>
      </c>
      <c r="E135" s="2">
        <v>5.6471617674430599</v>
      </c>
      <c r="F135" s="2">
        <v>1.6311833025841401E-8</v>
      </c>
      <c r="G135" s="2">
        <v>1.8321160809373199E-5</v>
      </c>
    </row>
    <row r="136" spans="1:7" x14ac:dyDescent="0.2">
      <c r="A136" s="2" t="s">
        <v>8</v>
      </c>
      <c r="B136" s="2">
        <v>164.69951604565301</v>
      </c>
      <c r="C136" s="2">
        <v>5.8701582094407296</v>
      </c>
      <c r="D136" s="2">
        <v>0.71852999401018702</v>
      </c>
      <c r="E136" s="2">
        <v>8.1696773389775892</v>
      </c>
      <c r="F136" s="2">
        <v>3.0921534133771899E-16</v>
      </c>
      <c r="G136" s="2">
        <v>3.0380407286430899E-12</v>
      </c>
    </row>
    <row r="137" spans="1:7" x14ac:dyDescent="0.2">
      <c r="A137" s="2" t="s">
        <v>22</v>
      </c>
      <c r="B137" s="2">
        <v>44.245405820018398</v>
      </c>
      <c r="C137" s="2">
        <v>5.9409880019881598</v>
      </c>
      <c r="D137" s="2">
        <v>0.99536080388684101</v>
      </c>
      <c r="E137" s="2">
        <v>5.9686778691594604</v>
      </c>
      <c r="F137" s="2">
        <v>2.39183805272419E-9</v>
      </c>
      <c r="G137" s="2">
        <v>2.9374761085019E-6</v>
      </c>
    </row>
    <row r="138" spans="1:7" x14ac:dyDescent="0.2">
      <c r="A138" s="2" t="s">
        <v>48</v>
      </c>
      <c r="B138" s="2">
        <v>57.305152931041903</v>
      </c>
      <c r="C138" s="2">
        <v>6.0331917986009804</v>
      </c>
      <c r="D138" s="2">
        <v>1.25926860691065</v>
      </c>
      <c r="E138" s="2">
        <v>4.79102851090851</v>
      </c>
      <c r="F138" s="2">
        <v>1.6592854394813499E-6</v>
      </c>
      <c r="G138" s="2">
        <v>7.5832595543481201E-4</v>
      </c>
    </row>
    <row r="139" spans="1:7" x14ac:dyDescent="0.2">
      <c r="A139" s="2" t="s">
        <v>126</v>
      </c>
      <c r="B139" s="2">
        <v>10.170827141233</v>
      </c>
      <c r="C139" s="2">
        <v>6.0702975397954999</v>
      </c>
      <c r="D139" s="2">
        <v>1.5949910657669999</v>
      </c>
      <c r="E139" s="2">
        <v>3.8058504966461499</v>
      </c>
      <c r="F139" s="2">
        <v>1.4131773098059199E-4</v>
      </c>
      <c r="G139" s="2">
        <v>2.31407784480719E-2</v>
      </c>
    </row>
    <row r="140" spans="1:7" x14ac:dyDescent="0.2">
      <c r="A140" s="2" t="s">
        <v>33</v>
      </c>
      <c r="B140" s="2">
        <v>47.6561332152041</v>
      </c>
      <c r="C140" s="2">
        <v>6.0890466987110301</v>
      </c>
      <c r="D140" s="2">
        <v>1.20569742473645</v>
      </c>
      <c r="E140" s="2">
        <v>5.0502278380846697</v>
      </c>
      <c r="F140" s="2">
        <v>4.4128341823030403E-7</v>
      </c>
      <c r="G140" s="2">
        <v>3.2115626548983201E-4</v>
      </c>
    </row>
    <row r="141" spans="1:7" x14ac:dyDescent="0.2">
      <c r="A141" s="2" t="s">
        <v>78</v>
      </c>
      <c r="B141" s="2">
        <v>15.2671472764442</v>
      </c>
      <c r="C141" s="2">
        <v>6.6782987797358802</v>
      </c>
      <c r="D141" s="2">
        <v>1.54228398680388</v>
      </c>
      <c r="E141" s="2">
        <v>4.3301355890853301</v>
      </c>
      <c r="F141" s="2">
        <v>1.49017558160245E-5</v>
      </c>
      <c r="G141" s="2">
        <v>4.0669375247900201E-3</v>
      </c>
    </row>
    <row r="142" spans="1:7" x14ac:dyDescent="0.2">
      <c r="A142" s="2" t="s">
        <v>13</v>
      </c>
      <c r="B142" s="2">
        <v>163.33347885371401</v>
      </c>
      <c r="C142" s="2">
        <v>6.6860152089279001</v>
      </c>
      <c r="D142" s="2">
        <v>0.95511524975114503</v>
      </c>
      <c r="E142" s="2">
        <v>7.0002182570846196</v>
      </c>
      <c r="F142" s="2">
        <v>2.5556406973630999E-12</v>
      </c>
      <c r="G142" s="2">
        <v>7.1740485290264203E-9</v>
      </c>
    </row>
    <row r="143" spans="1:7" x14ac:dyDescent="0.2">
      <c r="A143" s="2" t="s">
        <v>51</v>
      </c>
      <c r="B143" s="2">
        <v>59.878699326448299</v>
      </c>
      <c r="C143" s="2">
        <v>6.7476670172447397</v>
      </c>
      <c r="D143" s="2">
        <v>1.4126625204052701</v>
      </c>
      <c r="E143" s="2">
        <v>4.7765598080063496</v>
      </c>
      <c r="F143" s="2">
        <v>1.7831953414333301E-6</v>
      </c>
      <c r="G143" s="2">
        <v>7.7450856487733103E-4</v>
      </c>
    </row>
    <row r="144" spans="1:7" x14ac:dyDescent="0.2">
      <c r="A144" s="2" t="s">
        <v>66</v>
      </c>
      <c r="B144" s="2">
        <v>32.500850190713102</v>
      </c>
      <c r="C144" s="2">
        <v>6.81128373080979</v>
      </c>
      <c r="D144" s="2">
        <v>1.4969818030075499</v>
      </c>
      <c r="E144" s="2">
        <v>4.5500110402981502</v>
      </c>
      <c r="F144" s="2">
        <v>5.3643100976468301E-6</v>
      </c>
      <c r="G144" s="2">
        <v>1.7568115569793401E-3</v>
      </c>
    </row>
    <row r="145" spans="1:7" x14ac:dyDescent="0.2">
      <c r="A145" s="2" t="s">
        <v>21</v>
      </c>
      <c r="B145" s="2">
        <v>73.2032144267272</v>
      </c>
      <c r="C145" s="2">
        <v>6.9746401749042599</v>
      </c>
      <c r="D145" s="2">
        <v>1.1614795064069099</v>
      </c>
      <c r="E145" s="2">
        <v>6.0049618925095096</v>
      </c>
      <c r="F145" s="2">
        <v>1.9137684788738998E-9</v>
      </c>
      <c r="G145" s="2">
        <v>2.5070367073248102E-6</v>
      </c>
    </row>
    <row r="146" spans="1:7" x14ac:dyDescent="0.2">
      <c r="A146" s="2" t="s">
        <v>43</v>
      </c>
      <c r="B146" s="2">
        <v>39.169390950969003</v>
      </c>
      <c r="C146" s="2">
        <v>7.1193557699468899</v>
      </c>
      <c r="D146" s="2">
        <v>1.46945295496971</v>
      </c>
      <c r="E146" s="2">
        <v>4.8449021425756698</v>
      </c>
      <c r="F146" s="2">
        <v>1.2667409782125901E-6</v>
      </c>
      <c r="G146" s="2">
        <v>6.7274216815885104E-4</v>
      </c>
    </row>
    <row r="147" spans="1:7" x14ac:dyDescent="0.2">
      <c r="A147" s="2" t="s">
        <v>7</v>
      </c>
      <c r="B147" s="2">
        <v>154.52473581527201</v>
      </c>
      <c r="C147" s="2">
        <v>7.1344304317352796</v>
      </c>
      <c r="D147" s="2">
        <v>0.66130431143378599</v>
      </c>
      <c r="E147" s="2">
        <v>10.7884226798204</v>
      </c>
      <c r="F147" s="2">
        <v>3.9043291909589003E-27</v>
      </c>
      <c r="G147" s="2">
        <v>7.6720068602342403E-23</v>
      </c>
    </row>
    <row r="148" spans="1:7" x14ac:dyDescent="0.2">
      <c r="A148" s="2" t="s">
        <v>64</v>
      </c>
      <c r="B148" s="2">
        <v>11.5250332858012</v>
      </c>
      <c r="C148" s="2">
        <v>7.2486388489667002</v>
      </c>
      <c r="D148" s="2">
        <v>1.5865361534529001</v>
      </c>
      <c r="E148" s="2">
        <v>4.5688456788021803</v>
      </c>
      <c r="F148" s="2">
        <v>4.9041769771674197E-6</v>
      </c>
      <c r="G148" s="2">
        <v>1.6615013379541301E-3</v>
      </c>
    </row>
    <row r="149" spans="1:7" x14ac:dyDescent="0.2">
      <c r="A149" s="2" t="s">
        <v>111</v>
      </c>
      <c r="B149" s="2">
        <v>13.6583599519236</v>
      </c>
      <c r="C149" s="2">
        <v>7.4985496393224302</v>
      </c>
      <c r="D149" s="2">
        <v>1.91621754260986</v>
      </c>
      <c r="E149" s="2">
        <v>3.9132037321344502</v>
      </c>
      <c r="F149" s="2">
        <v>9.1079628409145399E-5</v>
      </c>
      <c r="G149" s="2">
        <v>1.7044901887997201E-2</v>
      </c>
    </row>
    <row r="150" spans="1:7" x14ac:dyDescent="0.2">
      <c r="A150" s="2" t="s">
        <v>39</v>
      </c>
      <c r="B150" s="2">
        <v>56.371681824415901</v>
      </c>
      <c r="C150" s="2">
        <v>8.5750073139805494</v>
      </c>
      <c r="D150" s="2">
        <v>1.74762664105208</v>
      </c>
      <c r="E150" s="2">
        <v>4.9066586149192402</v>
      </c>
      <c r="F150" s="2">
        <v>9.2641073977360401E-7</v>
      </c>
      <c r="G150" s="2">
        <v>5.3241775686155301E-4</v>
      </c>
    </row>
    <row r="151" spans="1:7" x14ac:dyDescent="0.2">
      <c r="A151" s="2" t="s">
        <v>17</v>
      </c>
      <c r="B151" s="2">
        <v>34.861741634765501</v>
      </c>
      <c r="C151" s="2">
        <v>8.8452739726949297</v>
      </c>
      <c r="D151" s="2">
        <v>1.3600580539756799</v>
      </c>
      <c r="E151" s="2">
        <v>6.5036003035596002</v>
      </c>
      <c r="F151" s="2">
        <v>7.8420090627020404E-11</v>
      </c>
      <c r="G151" s="2">
        <v>1.4008679825645001E-7</v>
      </c>
    </row>
  </sheetData>
  <sortState xmlns:xlrd2="http://schemas.microsoft.com/office/spreadsheetml/2017/richdata2" ref="A2:G151">
    <sortCondition ref="C2:C151"/>
  </sortState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1942-212A-4997-972A-2C5AA281B1FA}">
  <dimension ref="A1:H131"/>
  <sheetViews>
    <sheetView tabSelected="1" topLeftCell="A110" workbookViewId="0">
      <selection activeCell="H131" sqref="H131"/>
    </sheetView>
  </sheetViews>
  <sheetFormatPr baseColWidth="10" defaultColWidth="8.83203125" defaultRowHeight="15" x14ac:dyDescent="0.2"/>
  <cols>
    <col min="1" max="1" width="16.33203125" bestFit="1" customWidth="1"/>
    <col min="2" max="2" width="11.6640625" bestFit="1" customWidth="1"/>
    <col min="3" max="3" width="14.5" bestFit="1" customWidth="1"/>
    <col min="4" max="7" width="11.6640625" bestFit="1" customWidth="1"/>
  </cols>
  <sheetData>
    <row r="1" spans="1: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A2" s="2" t="s">
        <v>70</v>
      </c>
      <c r="B2" s="2">
        <v>7950.7699500592298</v>
      </c>
      <c r="C2" s="2">
        <v>0.94577192411800504</v>
      </c>
      <c r="D2" s="2">
        <v>0.210337912048326</v>
      </c>
      <c r="E2" s="2">
        <v>4.4964405841430599</v>
      </c>
      <c r="F2" s="2">
        <v>6.9100477271406997E-6</v>
      </c>
      <c r="G2" s="2">
        <v>2.1216005912236698E-3</v>
      </c>
    </row>
    <row r="3" spans="1:7" x14ac:dyDescent="0.2">
      <c r="A3" s="2" t="s">
        <v>100</v>
      </c>
      <c r="B3" s="2">
        <v>2609.7590827772801</v>
      </c>
      <c r="C3" s="2">
        <v>1.02527736982797</v>
      </c>
      <c r="D3" s="2">
        <v>0.25269952830329701</v>
      </c>
      <c r="E3" s="2">
        <v>4.0572983127907003</v>
      </c>
      <c r="F3" s="2">
        <v>4.9643655800647598E-5</v>
      </c>
      <c r="G3" s="2">
        <v>1.0377636558326899E-2</v>
      </c>
    </row>
    <row r="4" spans="1:7" x14ac:dyDescent="0.2">
      <c r="A4" s="2" t="s">
        <v>65</v>
      </c>
      <c r="B4" s="2">
        <v>4824.9993243305198</v>
      </c>
      <c r="C4" s="2">
        <v>1.05147044953172</v>
      </c>
      <c r="D4" s="2">
        <v>0.23032526105565301</v>
      </c>
      <c r="E4" s="2">
        <v>4.5651547064898503</v>
      </c>
      <c r="F4" s="2">
        <v>4.9912611382593101E-6</v>
      </c>
      <c r="G4" s="2">
        <v>1.6623437519795801E-3</v>
      </c>
    </row>
    <row r="5" spans="1:7" x14ac:dyDescent="0.2">
      <c r="A5" s="2" t="s">
        <v>113</v>
      </c>
      <c r="B5" s="2">
        <v>454.53622136510501</v>
      </c>
      <c r="C5" s="2">
        <v>1.1545611931050701</v>
      </c>
      <c r="D5" s="2">
        <v>0.2957934034279</v>
      </c>
      <c r="E5" s="2">
        <v>3.9032689022982301</v>
      </c>
      <c r="F5" s="2">
        <v>9.4902163433646696E-5</v>
      </c>
      <c r="G5" s="2">
        <v>1.74282944997304E-2</v>
      </c>
    </row>
    <row r="6" spans="1:7" x14ac:dyDescent="0.2">
      <c r="A6" s="2" t="s">
        <v>96</v>
      </c>
      <c r="B6" s="2">
        <v>4620.4369955328402</v>
      </c>
      <c r="C6" s="2">
        <v>1.2521890067833401</v>
      </c>
      <c r="D6" s="2">
        <v>0.30287545509304598</v>
      </c>
      <c r="E6" s="2">
        <v>4.1343363607944399</v>
      </c>
      <c r="F6" s="2">
        <v>3.5598178975584699E-5</v>
      </c>
      <c r="G6" s="2">
        <v>7.7722690763359897E-3</v>
      </c>
    </row>
    <row r="7" spans="1:7" x14ac:dyDescent="0.2">
      <c r="A7" s="2" t="s">
        <v>134</v>
      </c>
      <c r="B7" s="2">
        <v>465.21955175535101</v>
      </c>
      <c r="C7" s="2">
        <v>1.28162158338242</v>
      </c>
      <c r="D7" s="2">
        <v>0.341507021582237</v>
      </c>
      <c r="E7" s="2">
        <v>3.75284109077622</v>
      </c>
      <c r="F7" s="2">
        <v>1.74841695394031E-4</v>
      </c>
      <c r="G7" s="2">
        <v>2.67338216018604E-2</v>
      </c>
    </row>
    <row r="8" spans="1:7" x14ac:dyDescent="0.2">
      <c r="A8" s="2" t="s">
        <v>146</v>
      </c>
      <c r="B8" s="2">
        <v>125.347108481945</v>
      </c>
      <c r="C8" s="2">
        <v>1.29563830216049</v>
      </c>
      <c r="D8" s="2">
        <v>0.35598366003965898</v>
      </c>
      <c r="E8" s="2">
        <v>3.6396004862025002</v>
      </c>
      <c r="F8" s="2">
        <v>2.7306136555249399E-4</v>
      </c>
      <c r="G8" s="2">
        <v>3.83261130936179E-2</v>
      </c>
    </row>
    <row r="9" spans="1:7" x14ac:dyDescent="0.2">
      <c r="A9" s="2" t="s">
        <v>28</v>
      </c>
      <c r="B9" s="2">
        <v>724.78101794723705</v>
      </c>
      <c r="C9" s="2">
        <v>1.3293423261913899</v>
      </c>
      <c r="D9" s="2">
        <v>0.244981230327741</v>
      </c>
      <c r="E9" s="2">
        <v>5.4263027596561999</v>
      </c>
      <c r="F9" s="2">
        <v>5.75333370492586E-8</v>
      </c>
      <c r="G9" s="2">
        <v>5.1387730591724103E-5</v>
      </c>
    </row>
    <row r="10" spans="1:7" x14ac:dyDescent="0.2">
      <c r="A10" s="2" t="s">
        <v>81</v>
      </c>
      <c r="B10" s="2">
        <v>385.28257675878598</v>
      </c>
      <c r="C10" s="2">
        <v>1.4011877460125901</v>
      </c>
      <c r="D10" s="2">
        <v>0.326655171954358</v>
      </c>
      <c r="E10" s="2">
        <v>4.2895011814120902</v>
      </c>
      <c r="F10" s="2">
        <v>1.79074860867731E-5</v>
      </c>
      <c r="G10" s="2">
        <v>4.6917613547345603E-3</v>
      </c>
    </row>
    <row r="11" spans="1:7" x14ac:dyDescent="0.2">
      <c r="A11" s="2" t="s">
        <v>107</v>
      </c>
      <c r="B11" s="2">
        <v>3054.61908243784</v>
      </c>
      <c r="C11" s="2">
        <v>1.42066872799149</v>
      </c>
      <c r="D11" s="2">
        <v>0.35927107345286602</v>
      </c>
      <c r="E11" s="2">
        <v>3.9543086904765001</v>
      </c>
      <c r="F11" s="2">
        <v>7.6756258954850803E-5</v>
      </c>
      <c r="G11" s="2">
        <v>1.4933272162998199E-2</v>
      </c>
    </row>
    <row r="12" spans="1:7" x14ac:dyDescent="0.2">
      <c r="A12" s="2" t="s">
        <v>63</v>
      </c>
      <c r="B12" s="2">
        <v>233.20006475394499</v>
      </c>
      <c r="C12" s="2">
        <v>1.46023355280075</v>
      </c>
      <c r="D12" s="2">
        <v>0.319555394839516</v>
      </c>
      <c r="E12" s="2">
        <v>4.5695787847177298</v>
      </c>
      <c r="F12" s="2">
        <v>4.8870542894802599E-6</v>
      </c>
      <c r="G12" s="2">
        <v>1.6615013379541301E-3</v>
      </c>
    </row>
    <row r="13" spans="1:7" x14ac:dyDescent="0.2">
      <c r="A13" s="2" t="s">
        <v>138</v>
      </c>
      <c r="B13" s="2">
        <v>138.59631766314101</v>
      </c>
      <c r="C13" s="2">
        <v>1.5757076798872001</v>
      </c>
      <c r="D13" s="2">
        <v>0.42271575264968297</v>
      </c>
      <c r="E13" s="2">
        <v>3.72758211637559</v>
      </c>
      <c r="F13" s="2">
        <v>1.93325580737943E-4</v>
      </c>
      <c r="G13" s="2">
        <v>2.8779148950762001E-2</v>
      </c>
    </row>
    <row r="14" spans="1:7" x14ac:dyDescent="0.2">
      <c r="A14" s="2" t="s">
        <v>143</v>
      </c>
      <c r="B14" s="2">
        <v>158.66187497403601</v>
      </c>
      <c r="C14" s="2">
        <v>1.5762780462074599</v>
      </c>
      <c r="D14" s="2">
        <v>0.42977237698641402</v>
      </c>
      <c r="E14" s="2">
        <v>3.6677044189307901</v>
      </c>
      <c r="F14" s="2">
        <v>2.4473787025848298E-4</v>
      </c>
      <c r="G14" s="2">
        <v>3.4996764144384497E-2</v>
      </c>
    </row>
    <row r="15" spans="1:7" x14ac:dyDescent="0.2">
      <c r="A15" s="2" t="s">
        <v>108</v>
      </c>
      <c r="B15" s="2">
        <v>396.88361076929499</v>
      </c>
      <c r="C15" s="2">
        <v>1.5815535719268701</v>
      </c>
      <c r="D15" s="2">
        <v>0.401284097546937</v>
      </c>
      <c r="E15" s="2">
        <v>3.94123161519473</v>
      </c>
      <c r="F15" s="2">
        <v>8.1064302966554305E-5</v>
      </c>
      <c r="G15" s="2">
        <v>1.5616799542086199E-2</v>
      </c>
    </row>
    <row r="16" spans="1:7" x14ac:dyDescent="0.2">
      <c r="A16" s="2" t="s">
        <v>37</v>
      </c>
      <c r="B16" s="2">
        <v>366.04970559796902</v>
      </c>
      <c r="C16" s="2">
        <v>1.58245387713256</v>
      </c>
      <c r="D16" s="2">
        <v>0.31963802126622898</v>
      </c>
      <c r="E16" s="2">
        <v>4.95076859399816</v>
      </c>
      <c r="F16" s="2">
        <v>7.3920958030973197E-7</v>
      </c>
      <c r="G16" s="2">
        <v>4.6856349203504001E-4</v>
      </c>
    </row>
    <row r="17" spans="1:7" x14ac:dyDescent="0.2">
      <c r="A17" s="2" t="s">
        <v>47</v>
      </c>
      <c r="B17" s="2">
        <v>350.22874158501099</v>
      </c>
      <c r="C17" s="2">
        <v>1.5981042358937301</v>
      </c>
      <c r="D17" s="2">
        <v>0.33293991833779302</v>
      </c>
      <c r="E17" s="2">
        <v>4.7999778574833902</v>
      </c>
      <c r="F17" s="2">
        <v>1.58683173953589E-6</v>
      </c>
      <c r="G17" s="2">
        <v>7.5832595543481201E-4</v>
      </c>
    </row>
    <row r="18" spans="1:7" x14ac:dyDescent="0.2">
      <c r="A18" s="2" t="s">
        <v>80</v>
      </c>
      <c r="B18" s="2">
        <v>94.7345531541296</v>
      </c>
      <c r="C18" s="2">
        <v>1.59885740771075</v>
      </c>
      <c r="D18" s="2">
        <v>0.37013578479692899</v>
      </c>
      <c r="E18" s="2">
        <v>4.3196509858887104</v>
      </c>
      <c r="F18" s="2">
        <v>1.5627615803039201E-5</v>
      </c>
      <c r="G18" s="2">
        <v>4.1497655476989302E-3</v>
      </c>
    </row>
    <row r="19" spans="1:7" x14ac:dyDescent="0.2">
      <c r="A19" s="2" t="s">
        <v>128</v>
      </c>
      <c r="B19" s="2">
        <v>4792.3633425716698</v>
      </c>
      <c r="C19" s="2">
        <v>1.62855122893386</v>
      </c>
      <c r="D19" s="2">
        <v>0.42961712929059098</v>
      </c>
      <c r="E19" s="2">
        <v>3.7907036705520101</v>
      </c>
      <c r="F19" s="2">
        <v>1.5022109232422601E-4</v>
      </c>
      <c r="G19" s="2">
        <v>2.4195446427631599E-2</v>
      </c>
    </row>
    <row r="20" spans="1:7" x14ac:dyDescent="0.2">
      <c r="A20" s="2" t="s">
        <v>124</v>
      </c>
      <c r="B20" s="2">
        <v>61.487272813080203</v>
      </c>
      <c r="C20" s="2">
        <v>1.7052498546013399</v>
      </c>
      <c r="D20" s="2">
        <v>0.445895500298221</v>
      </c>
      <c r="E20" s="2">
        <v>3.8243262232088902</v>
      </c>
      <c r="F20" s="2">
        <v>1.3113019609482701E-4</v>
      </c>
      <c r="G20" s="2">
        <v>2.18365114683335E-2</v>
      </c>
    </row>
    <row r="21" spans="1:7" x14ac:dyDescent="0.2">
      <c r="A21" s="2" t="s">
        <v>83</v>
      </c>
      <c r="B21" s="2">
        <v>593.71671600677405</v>
      </c>
      <c r="C21" s="2">
        <v>1.72878425907719</v>
      </c>
      <c r="D21" s="2">
        <v>0.404487219743696</v>
      </c>
      <c r="E21" s="2">
        <v>4.2740145416031501</v>
      </c>
      <c r="F21" s="2">
        <v>1.9198450629346099E-5</v>
      </c>
      <c r="G21" s="2">
        <v>4.8993448683980496E-3</v>
      </c>
    </row>
    <row r="22" spans="1:7" x14ac:dyDescent="0.2">
      <c r="A22" s="2" t="s">
        <v>114</v>
      </c>
      <c r="B22" s="2">
        <v>1212.62250719034</v>
      </c>
      <c r="C22" s="2">
        <v>1.7623132583565699</v>
      </c>
      <c r="D22" s="2">
        <v>0.45177786513753998</v>
      </c>
      <c r="E22" s="2">
        <v>3.9008402012348502</v>
      </c>
      <c r="F22" s="2">
        <v>9.5859413262764699E-5</v>
      </c>
      <c r="G22" s="2">
        <v>1.74410876908641E-2</v>
      </c>
    </row>
    <row r="23" spans="1:7" x14ac:dyDescent="0.2">
      <c r="A23" s="2" t="s">
        <v>101</v>
      </c>
      <c r="B23" s="2">
        <v>97.510574890595805</v>
      </c>
      <c r="C23" s="2">
        <v>1.76758949063227</v>
      </c>
      <c r="D23" s="2">
        <v>0.43838101939910301</v>
      </c>
      <c r="E23" s="2">
        <v>4.0320849042578004</v>
      </c>
      <c r="F23" s="2">
        <v>5.5284205692322097E-5</v>
      </c>
      <c r="G23" s="2">
        <v>1.1435101493201399E-2</v>
      </c>
    </row>
    <row r="24" spans="1:7" x14ac:dyDescent="0.2">
      <c r="A24" s="2" t="s">
        <v>84</v>
      </c>
      <c r="B24" s="2">
        <v>86.134658748706002</v>
      </c>
      <c r="C24" s="2">
        <v>1.85959326425718</v>
      </c>
      <c r="D24" s="2">
        <v>0.43820560981058299</v>
      </c>
      <c r="E24" s="2">
        <v>4.2436546283855101</v>
      </c>
      <c r="F24" s="2">
        <v>2.19908719234178E-5</v>
      </c>
      <c r="G24" s="2">
        <v>5.5400081191687199E-3</v>
      </c>
    </row>
    <row r="25" spans="1:7" x14ac:dyDescent="0.2">
      <c r="A25" s="2" t="s">
        <v>103</v>
      </c>
      <c r="B25" s="2">
        <v>581.49763861843201</v>
      </c>
      <c r="C25" s="2">
        <v>1.8852359686508999</v>
      </c>
      <c r="D25" s="2">
        <v>0.469106812648938</v>
      </c>
      <c r="E25" s="2">
        <v>4.0187776383067302</v>
      </c>
      <c r="F25" s="2">
        <v>5.8500847324961299E-5</v>
      </c>
      <c r="G25" s="2">
        <v>1.1838494272586301E-2</v>
      </c>
    </row>
    <row r="26" spans="1:7" x14ac:dyDescent="0.2">
      <c r="A26" s="2" t="s">
        <v>133</v>
      </c>
      <c r="B26" s="2">
        <v>226.06958727931701</v>
      </c>
      <c r="C26" s="2">
        <v>1.9203052819103801</v>
      </c>
      <c r="D26" s="2">
        <v>0.50972324470414199</v>
      </c>
      <c r="E26" s="2">
        <v>3.7673488542296698</v>
      </c>
      <c r="F26" s="2">
        <v>1.64990370448065E-4</v>
      </c>
      <c r="G26" s="2">
        <v>2.55280376323186E-2</v>
      </c>
    </row>
    <row r="27" spans="1:7" x14ac:dyDescent="0.2">
      <c r="A27" s="2" t="s">
        <v>34</v>
      </c>
      <c r="B27" s="2">
        <v>791.78520491836002</v>
      </c>
      <c r="C27" s="2">
        <v>1.93689096111371</v>
      </c>
      <c r="D27" s="2">
        <v>0.385804336859292</v>
      </c>
      <c r="E27" s="2">
        <v>5.0203970667652804</v>
      </c>
      <c r="F27" s="2">
        <v>5.1564777298285802E-7</v>
      </c>
      <c r="G27" s="2">
        <v>3.5511754550806597E-4</v>
      </c>
    </row>
    <row r="28" spans="1:7" x14ac:dyDescent="0.2">
      <c r="A28" s="2" t="s">
        <v>93</v>
      </c>
      <c r="B28" s="2">
        <v>73.947451104782104</v>
      </c>
      <c r="C28" s="2">
        <v>2.0147103422360102</v>
      </c>
      <c r="D28" s="2">
        <v>0.48551688436193602</v>
      </c>
      <c r="E28" s="2">
        <v>4.1496195232916202</v>
      </c>
      <c r="F28" s="2">
        <v>3.3302836061830797E-5</v>
      </c>
      <c r="G28" s="2">
        <v>7.4185170533506003E-3</v>
      </c>
    </row>
    <row r="29" spans="1:7" x14ac:dyDescent="0.2">
      <c r="A29" s="2" t="s">
        <v>19</v>
      </c>
      <c r="B29" s="2">
        <v>217.993152280521</v>
      </c>
      <c r="C29" s="2">
        <v>2.0424869917775301</v>
      </c>
      <c r="D29" s="2">
        <v>0.32698649853141099</v>
      </c>
      <c r="E29" s="2">
        <v>6.2463954963000603</v>
      </c>
      <c r="F29" s="2">
        <v>4.2003281941938802E-10</v>
      </c>
      <c r="G29" s="2">
        <v>6.3489576166084497E-7</v>
      </c>
    </row>
    <row r="30" spans="1:7" x14ac:dyDescent="0.2">
      <c r="A30" s="2" t="s">
        <v>155</v>
      </c>
      <c r="B30" s="2">
        <v>154.44526888465299</v>
      </c>
      <c r="C30" s="2">
        <v>2.0776830871284901</v>
      </c>
      <c r="D30" s="2">
        <v>0.583000732666901</v>
      </c>
      <c r="E30" s="2">
        <v>3.5637744014904702</v>
      </c>
      <c r="F30" s="2">
        <v>3.65560167184269E-4</v>
      </c>
      <c r="G30" s="2">
        <v>4.8209780437388501E-2</v>
      </c>
    </row>
    <row r="31" spans="1:7" x14ac:dyDescent="0.2">
      <c r="A31" s="2" t="s">
        <v>112</v>
      </c>
      <c r="B31" s="2">
        <v>142.89965028178301</v>
      </c>
      <c r="C31" s="2">
        <v>2.08626170080211</v>
      </c>
      <c r="D31" s="2">
        <v>0.53442868591349502</v>
      </c>
      <c r="E31" s="2">
        <v>3.90372327644815</v>
      </c>
      <c r="F31" s="2">
        <v>9.4724081425101494E-5</v>
      </c>
      <c r="G31" s="2">
        <v>1.74282944997304E-2</v>
      </c>
    </row>
    <row r="32" spans="1:7" x14ac:dyDescent="0.2">
      <c r="A32" s="2" t="s">
        <v>92</v>
      </c>
      <c r="B32" s="2">
        <v>621.30284677756902</v>
      </c>
      <c r="C32" s="2">
        <v>2.0896019613555499</v>
      </c>
      <c r="D32" s="2">
        <v>0.50304217633478898</v>
      </c>
      <c r="E32" s="2">
        <v>4.15392994794309</v>
      </c>
      <c r="F32" s="2">
        <v>3.26813263892781E-5</v>
      </c>
      <c r="G32" s="2">
        <v>7.4185170533506003E-3</v>
      </c>
    </row>
    <row r="33" spans="1:7" x14ac:dyDescent="0.2">
      <c r="A33" s="2" t="s">
        <v>147</v>
      </c>
      <c r="B33" s="2">
        <v>2064.5335100192001</v>
      </c>
      <c r="C33" s="2">
        <v>2.1041602685763299</v>
      </c>
      <c r="D33" s="2">
        <v>0.58197209356220903</v>
      </c>
      <c r="E33" s="2">
        <v>3.6155690141376402</v>
      </c>
      <c r="F33" s="2">
        <v>2.99688618513223E-4</v>
      </c>
      <c r="G33" s="2">
        <v>4.17651159842896E-2</v>
      </c>
    </row>
    <row r="34" spans="1:7" x14ac:dyDescent="0.2">
      <c r="A34" s="2" t="s">
        <v>99</v>
      </c>
      <c r="B34" s="2">
        <v>47.641855570594402</v>
      </c>
      <c r="C34" s="2">
        <v>2.1055595853823301</v>
      </c>
      <c r="D34" s="2">
        <v>0.51789137725479095</v>
      </c>
      <c r="E34" s="2">
        <v>4.0656393943906899</v>
      </c>
      <c r="F34" s="2">
        <v>4.7900953216270001E-5</v>
      </c>
      <c r="G34" s="2">
        <v>1.01210078569861E-2</v>
      </c>
    </row>
    <row r="35" spans="1:7" x14ac:dyDescent="0.2">
      <c r="A35" s="2" t="s">
        <v>58</v>
      </c>
      <c r="B35" s="2">
        <v>116.549285617371</v>
      </c>
      <c r="C35" s="2">
        <v>2.18889685547515</v>
      </c>
      <c r="D35" s="2">
        <v>0.46835275650844599</v>
      </c>
      <c r="E35" s="2">
        <v>4.6736072865104896</v>
      </c>
      <c r="F35" s="2">
        <v>2.9595499067221898E-6</v>
      </c>
      <c r="G35" s="2">
        <v>1.1183683782132899E-3</v>
      </c>
    </row>
    <row r="36" spans="1:7" x14ac:dyDescent="0.2">
      <c r="A36" s="2" t="s">
        <v>119</v>
      </c>
      <c r="B36" s="2">
        <v>108.77390077516399</v>
      </c>
      <c r="C36" s="2">
        <v>2.2432165748160902</v>
      </c>
      <c r="D36" s="2">
        <v>0.58001988525446402</v>
      </c>
      <c r="E36" s="2">
        <v>3.8674821878424899</v>
      </c>
      <c r="F36" s="2">
        <v>1.09964857859694E-4</v>
      </c>
      <c r="G36" s="2">
        <v>1.8946934253933699E-2</v>
      </c>
    </row>
    <row r="37" spans="1:7" x14ac:dyDescent="0.2">
      <c r="A37" s="2" t="s">
        <v>29</v>
      </c>
      <c r="B37" s="2">
        <v>203.89707817370501</v>
      </c>
      <c r="C37" s="2">
        <v>2.2485109829033201</v>
      </c>
      <c r="D37" s="2">
        <v>0.41780427359948102</v>
      </c>
      <c r="E37" s="2">
        <v>5.3817328471340904</v>
      </c>
      <c r="F37" s="2">
        <v>7.3772196282732097E-8</v>
      </c>
      <c r="G37" s="2">
        <v>6.3027115519812498E-5</v>
      </c>
    </row>
    <row r="38" spans="1:7" x14ac:dyDescent="0.2">
      <c r="A38" s="2" t="s">
        <v>57</v>
      </c>
      <c r="B38" s="2">
        <v>157.91423597608701</v>
      </c>
      <c r="C38" s="2">
        <v>2.2494626923816101</v>
      </c>
      <c r="D38" s="2">
        <v>0.48101501973696997</v>
      </c>
      <c r="E38" s="2">
        <v>4.6764915856716298</v>
      </c>
      <c r="F38" s="2">
        <v>2.9182456829553301E-6</v>
      </c>
      <c r="G38" s="2">
        <v>1.1183683782132899E-3</v>
      </c>
    </row>
    <row r="39" spans="1:7" x14ac:dyDescent="0.2">
      <c r="A39" s="2" t="s">
        <v>145</v>
      </c>
      <c r="B39" s="2">
        <v>25.100427272817001</v>
      </c>
      <c r="C39" s="2">
        <v>2.2657166025305502</v>
      </c>
      <c r="D39" s="2">
        <v>0.62002879645047104</v>
      </c>
      <c r="E39" s="2">
        <v>3.6542118938689301</v>
      </c>
      <c r="F39" s="2">
        <v>2.57973157297023E-4</v>
      </c>
      <c r="G39" s="2">
        <v>3.6468867200622403E-2</v>
      </c>
    </row>
    <row r="40" spans="1:7" x14ac:dyDescent="0.2">
      <c r="A40" s="2" t="s">
        <v>135</v>
      </c>
      <c r="B40" s="2">
        <v>160.858166833632</v>
      </c>
      <c r="C40" s="2">
        <v>2.2673708552279099</v>
      </c>
      <c r="D40" s="2">
        <v>0.60432718827301801</v>
      </c>
      <c r="E40" s="2">
        <v>3.75189284749435</v>
      </c>
      <c r="F40" s="2">
        <v>1.7550447769160301E-4</v>
      </c>
      <c r="G40" s="2">
        <v>2.67338216018604E-2</v>
      </c>
    </row>
    <row r="41" spans="1:7" x14ac:dyDescent="0.2">
      <c r="A41" s="2" t="s">
        <v>46</v>
      </c>
      <c r="B41" s="2">
        <v>810.24108914645797</v>
      </c>
      <c r="C41" s="2">
        <v>2.2709504398933702</v>
      </c>
      <c r="D41" s="2">
        <v>0.47227210019653498</v>
      </c>
      <c r="E41" s="2">
        <v>4.8085636203119302</v>
      </c>
      <c r="F41" s="2">
        <v>1.520186494257E-6</v>
      </c>
      <c r="G41" s="2">
        <v>7.4679161530375197E-4</v>
      </c>
    </row>
    <row r="42" spans="1:7" x14ac:dyDescent="0.2">
      <c r="A42" s="2" t="s">
        <v>42</v>
      </c>
      <c r="B42" s="2">
        <v>100.651638357176</v>
      </c>
      <c r="C42" s="2">
        <v>2.3136407311025202</v>
      </c>
      <c r="D42" s="2">
        <v>0.472505882381828</v>
      </c>
      <c r="E42" s="2">
        <v>4.8965331805814003</v>
      </c>
      <c r="F42" s="2">
        <v>9.7542184463185296E-7</v>
      </c>
      <c r="G42" s="2">
        <v>5.3241775686155301E-4</v>
      </c>
    </row>
    <row r="43" spans="1:7" x14ac:dyDescent="0.2">
      <c r="A43" s="2" t="s">
        <v>61</v>
      </c>
      <c r="B43" s="2">
        <v>133.276588385721</v>
      </c>
      <c r="C43" s="2">
        <v>2.3732765063933101</v>
      </c>
      <c r="D43" s="2">
        <v>0.51301541334616596</v>
      </c>
      <c r="E43" s="2">
        <v>4.6261309985084198</v>
      </c>
      <c r="F43" s="2">
        <v>3.7255971001240802E-6</v>
      </c>
      <c r="G43" s="2">
        <v>1.3310542366806899E-3</v>
      </c>
    </row>
    <row r="44" spans="1:7" x14ac:dyDescent="0.2">
      <c r="A44" s="2" t="s">
        <v>125</v>
      </c>
      <c r="B44" s="2">
        <v>84.388655857615404</v>
      </c>
      <c r="C44" s="2">
        <v>2.3969672235813699</v>
      </c>
      <c r="D44" s="2">
        <v>0.62748890354912601</v>
      </c>
      <c r="E44" s="2">
        <v>3.8199356355529699</v>
      </c>
      <c r="F44" s="2">
        <v>1.33486502986476E-4</v>
      </c>
      <c r="G44" s="2">
        <v>2.2042099022556799E-2</v>
      </c>
    </row>
    <row r="45" spans="1:7" x14ac:dyDescent="0.2">
      <c r="A45" s="2" t="s">
        <v>36</v>
      </c>
      <c r="B45" s="2">
        <v>58.467692629334401</v>
      </c>
      <c r="C45" s="2">
        <v>2.3971952986883802</v>
      </c>
      <c r="D45" s="2">
        <v>0.482462861205465</v>
      </c>
      <c r="E45" s="2">
        <v>4.9686628576940199</v>
      </c>
      <c r="F45" s="2">
        <v>6.7416166291659202E-7</v>
      </c>
      <c r="G45" s="2">
        <v>4.4157588921036798E-4</v>
      </c>
    </row>
    <row r="46" spans="1:7" x14ac:dyDescent="0.2">
      <c r="A46" s="2" t="s">
        <v>153</v>
      </c>
      <c r="B46" s="2">
        <v>175.60619230405101</v>
      </c>
      <c r="C46" s="2">
        <v>2.4687434811636302</v>
      </c>
      <c r="D46" s="2">
        <v>0.69191321903463898</v>
      </c>
      <c r="E46" s="2">
        <v>3.56799583133856</v>
      </c>
      <c r="F46" s="2">
        <v>3.5972222604044302E-4</v>
      </c>
      <c r="G46" s="2">
        <v>4.8085317970712298E-2</v>
      </c>
    </row>
    <row r="47" spans="1:7" x14ac:dyDescent="0.2">
      <c r="A47" s="2" t="s">
        <v>76</v>
      </c>
      <c r="B47" s="2">
        <v>420.569613420895</v>
      </c>
      <c r="C47" s="2">
        <v>2.5292270954676801</v>
      </c>
      <c r="D47" s="2">
        <v>0.58145623997616003</v>
      </c>
      <c r="E47" s="2">
        <v>4.3498150360745598</v>
      </c>
      <c r="F47" s="2">
        <v>1.36252409004466E-5</v>
      </c>
      <c r="G47" s="2">
        <v>3.8247997670539501E-3</v>
      </c>
    </row>
    <row r="48" spans="1:7" x14ac:dyDescent="0.2">
      <c r="A48" s="2" t="s">
        <v>79</v>
      </c>
      <c r="B48" s="2">
        <v>85.359114883761606</v>
      </c>
      <c r="C48" s="2">
        <v>2.5601268037663498</v>
      </c>
      <c r="D48" s="2">
        <v>0.59192033305943503</v>
      </c>
      <c r="E48" s="2">
        <v>4.3251205623127102</v>
      </c>
      <c r="F48" s="2">
        <v>1.52448462823324E-5</v>
      </c>
      <c r="G48" s="2">
        <v>4.1035784855867298E-3</v>
      </c>
    </row>
    <row r="49" spans="1:7" x14ac:dyDescent="0.2">
      <c r="A49" s="2" t="s">
        <v>30</v>
      </c>
      <c r="B49" s="2">
        <v>418.08826286201798</v>
      </c>
      <c r="C49" s="2">
        <v>2.5801156925062498</v>
      </c>
      <c r="D49" s="2">
        <v>0.48037537737915798</v>
      </c>
      <c r="E49" s="2">
        <v>5.3710406777776596</v>
      </c>
      <c r="F49" s="2">
        <v>7.8283546335396905E-8</v>
      </c>
      <c r="G49" s="2">
        <v>6.4094653562106195E-5</v>
      </c>
    </row>
    <row r="50" spans="1:7" x14ac:dyDescent="0.2">
      <c r="A50" s="2" t="s">
        <v>73</v>
      </c>
      <c r="B50" s="2">
        <v>727.03867937492896</v>
      </c>
      <c r="C50" s="2">
        <v>2.5941058946009599</v>
      </c>
      <c r="D50" s="2">
        <v>0.58884296621073196</v>
      </c>
      <c r="E50" s="2">
        <v>4.4054290251513297</v>
      </c>
      <c r="F50" s="2">
        <v>1.0557471624532201E-5</v>
      </c>
      <c r="G50" s="2">
        <v>3.0963330958515998E-3</v>
      </c>
    </row>
    <row r="51" spans="1:7" x14ac:dyDescent="0.2">
      <c r="A51" s="2" t="s">
        <v>60</v>
      </c>
      <c r="B51" s="2">
        <v>3266.6906861488501</v>
      </c>
      <c r="C51" s="2">
        <v>2.6201349207065201</v>
      </c>
      <c r="D51" s="2">
        <v>0.56308907196138003</v>
      </c>
      <c r="E51" s="2">
        <v>4.6531446820303799</v>
      </c>
      <c r="F51" s="2">
        <v>3.2691069553845302E-6</v>
      </c>
      <c r="G51" s="2">
        <v>1.18959169765382E-3</v>
      </c>
    </row>
    <row r="52" spans="1:7" x14ac:dyDescent="0.2">
      <c r="A52" s="2" t="s">
        <v>27</v>
      </c>
      <c r="B52" s="2">
        <v>82.620708182280296</v>
      </c>
      <c r="C52" s="2">
        <v>2.62401354551448</v>
      </c>
      <c r="D52" s="2">
        <v>0.48303679954781897</v>
      </c>
      <c r="E52" s="2">
        <v>5.4323263734168403</v>
      </c>
      <c r="F52" s="2">
        <v>5.56240664222998E-8</v>
      </c>
      <c r="G52" s="2">
        <v>5.1387730591724103E-5</v>
      </c>
    </row>
    <row r="53" spans="1:7" x14ac:dyDescent="0.2">
      <c r="A53" s="2" t="s">
        <v>121</v>
      </c>
      <c r="B53" s="2">
        <v>138.07878095557601</v>
      </c>
      <c r="C53" s="2">
        <v>2.6335095239525699</v>
      </c>
      <c r="D53" s="2">
        <v>0.68129473305018695</v>
      </c>
      <c r="E53" s="2">
        <v>3.8654482358350699</v>
      </c>
      <c r="F53" s="2">
        <v>1.10885365862716E-4</v>
      </c>
      <c r="G53" s="2">
        <v>1.8946934253933699E-2</v>
      </c>
    </row>
    <row r="54" spans="1:7" x14ac:dyDescent="0.2">
      <c r="A54" s="2" t="s">
        <v>24</v>
      </c>
      <c r="B54" s="2">
        <v>69.254774327398195</v>
      </c>
      <c r="C54" s="2">
        <v>2.6456649036510802</v>
      </c>
      <c r="D54" s="2">
        <v>0.46890120530423701</v>
      </c>
      <c r="E54" s="2">
        <v>5.6422650949137401</v>
      </c>
      <c r="F54" s="2">
        <v>1.6782742726143398E-8</v>
      </c>
      <c r="G54" s="2">
        <v>1.8321160809373199E-5</v>
      </c>
    </row>
    <row r="55" spans="1:7" x14ac:dyDescent="0.2">
      <c r="A55" s="2" t="s">
        <v>149</v>
      </c>
      <c r="B55" s="2">
        <v>20.6015593483488</v>
      </c>
      <c r="C55" s="2">
        <v>2.69685164068445</v>
      </c>
      <c r="D55" s="2">
        <v>0.751610652999531</v>
      </c>
      <c r="E55" s="2">
        <v>3.5880966161427401</v>
      </c>
      <c r="F55" s="2">
        <v>3.3310086132101101E-4</v>
      </c>
      <c r="G55" s="2">
        <v>4.5772251223481601E-2</v>
      </c>
    </row>
    <row r="56" spans="1:7" x14ac:dyDescent="0.2">
      <c r="A56" s="2" t="s">
        <v>32</v>
      </c>
      <c r="B56" s="2">
        <v>1453.9024196205601</v>
      </c>
      <c r="C56" s="2">
        <v>2.7653981579306399</v>
      </c>
      <c r="D56" s="2">
        <v>0.53985911404378095</v>
      </c>
      <c r="E56" s="2">
        <v>5.1224441451337102</v>
      </c>
      <c r="F56" s="2">
        <v>3.0160045091063003E-7</v>
      </c>
      <c r="G56" s="2">
        <v>2.2794034078438001E-4</v>
      </c>
    </row>
    <row r="57" spans="1:7" x14ac:dyDescent="0.2">
      <c r="A57" s="2" t="s">
        <v>122</v>
      </c>
      <c r="B57" s="2">
        <v>276.99950189234801</v>
      </c>
      <c r="C57" s="2">
        <v>2.7839873463390599</v>
      </c>
      <c r="D57" s="2">
        <v>0.72356439310771803</v>
      </c>
      <c r="E57" s="2">
        <v>3.84760136465782</v>
      </c>
      <c r="F57" s="2">
        <v>1.19279930818685E-4</v>
      </c>
      <c r="G57" s="2">
        <v>2.0205608970578999E-2</v>
      </c>
    </row>
    <row r="58" spans="1:7" x14ac:dyDescent="0.2">
      <c r="A58" s="2" t="s">
        <v>87</v>
      </c>
      <c r="B58" s="2">
        <v>34.747905288062903</v>
      </c>
      <c r="C58" s="2">
        <v>2.88104542945067</v>
      </c>
      <c r="D58" s="2">
        <v>0.68868274812556796</v>
      </c>
      <c r="E58" s="2">
        <v>4.1834145508831098</v>
      </c>
      <c r="F58" s="2">
        <v>2.87163055619646E-5</v>
      </c>
      <c r="G58" s="2">
        <v>6.9663630159580697E-3</v>
      </c>
    </row>
    <row r="59" spans="1:7" x14ac:dyDescent="0.2">
      <c r="A59" s="2" t="s">
        <v>136</v>
      </c>
      <c r="B59" s="2">
        <v>15.7394567596432</v>
      </c>
      <c r="C59" s="2">
        <v>2.9968740266044902</v>
      </c>
      <c r="D59" s="2">
        <v>0.80025100576950003</v>
      </c>
      <c r="E59" s="2">
        <v>3.7449175383700699</v>
      </c>
      <c r="F59" s="2">
        <v>1.80453036002167E-4</v>
      </c>
      <c r="G59" s="2">
        <v>2.7276170441866001E-2</v>
      </c>
    </row>
    <row r="60" spans="1:7" x14ac:dyDescent="0.2">
      <c r="A60" s="2" t="s">
        <v>74</v>
      </c>
      <c r="B60" s="2">
        <v>48.515611084885201</v>
      </c>
      <c r="C60" s="2">
        <v>3.0204636213546001</v>
      </c>
      <c r="D60" s="2">
        <v>0.68751856467241501</v>
      </c>
      <c r="E60" s="2">
        <v>4.3932829985380399</v>
      </c>
      <c r="F60" s="2">
        <v>1.11651631863224E-5</v>
      </c>
      <c r="G60" s="2">
        <v>3.2264037736946401E-3</v>
      </c>
    </row>
    <row r="61" spans="1:7" x14ac:dyDescent="0.2">
      <c r="A61" s="2" t="s">
        <v>68</v>
      </c>
      <c r="B61" s="2">
        <v>77.028565405258803</v>
      </c>
      <c r="C61" s="2">
        <v>3.0534573620666898</v>
      </c>
      <c r="D61" s="2">
        <v>0.67777451404659395</v>
      </c>
      <c r="E61" s="2">
        <v>4.50512271970259</v>
      </c>
      <c r="F61" s="2">
        <v>6.63345960427861E-6</v>
      </c>
      <c r="G61" s="2">
        <v>2.1023787294205602E-3</v>
      </c>
    </row>
    <row r="62" spans="1:7" x14ac:dyDescent="0.2">
      <c r="A62" s="2" t="s">
        <v>142</v>
      </c>
      <c r="B62" s="2">
        <v>2674.65739331126</v>
      </c>
      <c r="C62" s="2">
        <v>3.0758373600545101</v>
      </c>
      <c r="D62" s="2">
        <v>0.83718076844728095</v>
      </c>
      <c r="E62" s="2">
        <v>3.6740420659199602</v>
      </c>
      <c r="F62" s="2">
        <v>2.3874340140809199E-4</v>
      </c>
      <c r="G62" s="2">
        <v>3.4494910571095598E-2</v>
      </c>
    </row>
    <row r="63" spans="1:7" x14ac:dyDescent="0.2">
      <c r="A63" s="2" t="s">
        <v>31</v>
      </c>
      <c r="B63" s="2">
        <v>199.88236067921099</v>
      </c>
      <c r="C63" s="2">
        <v>3.10387573656813</v>
      </c>
      <c r="D63" s="2">
        <v>0.60146789528679601</v>
      </c>
      <c r="E63" s="2">
        <v>5.1605011022044902</v>
      </c>
      <c r="F63" s="2">
        <v>2.4628971254280003E-7</v>
      </c>
      <c r="G63" s="2">
        <v>1.9358371405864101E-4</v>
      </c>
    </row>
    <row r="64" spans="1:7" x14ac:dyDescent="0.2">
      <c r="A64" s="2" t="s">
        <v>139</v>
      </c>
      <c r="B64" s="2">
        <v>850.92651407140102</v>
      </c>
      <c r="C64" s="2">
        <v>3.1182756298365502</v>
      </c>
      <c r="D64" s="2">
        <v>0.84087331726993497</v>
      </c>
      <c r="E64" s="2">
        <v>3.70837742831544</v>
      </c>
      <c r="F64" s="2">
        <v>2.0859158791113001E-4</v>
      </c>
      <c r="G64" s="2">
        <v>3.0818230845516499E-2</v>
      </c>
    </row>
    <row r="65" spans="1:7" x14ac:dyDescent="0.2">
      <c r="A65" s="2" t="s">
        <v>62</v>
      </c>
      <c r="B65" s="2">
        <v>476.12530295402098</v>
      </c>
      <c r="C65" s="2">
        <v>3.1643425147974402</v>
      </c>
      <c r="D65" s="2">
        <v>0.68950262025471498</v>
      </c>
      <c r="E65" s="2">
        <v>4.5893118051218904</v>
      </c>
      <c r="F65" s="2">
        <v>4.4470972887381304E-6</v>
      </c>
      <c r="G65" s="2">
        <v>1.56045467363757E-3</v>
      </c>
    </row>
    <row r="66" spans="1:7" x14ac:dyDescent="0.2">
      <c r="A66" s="2" t="s">
        <v>25</v>
      </c>
      <c r="B66" s="2">
        <v>179.461647913571</v>
      </c>
      <c r="C66" s="2">
        <v>3.2068120476638602</v>
      </c>
      <c r="D66" s="2">
        <v>0.57547699539292796</v>
      </c>
      <c r="E66" s="2">
        <v>5.5724417714982497</v>
      </c>
      <c r="F66" s="2">
        <v>2.5119346210859901E-8</v>
      </c>
      <c r="G66" s="2">
        <v>2.5978692265441902E-5</v>
      </c>
    </row>
    <row r="67" spans="1:7" x14ac:dyDescent="0.2">
      <c r="A67" s="2" t="s">
        <v>105</v>
      </c>
      <c r="B67" s="2">
        <v>107.87170653022601</v>
      </c>
      <c r="C67" s="2">
        <v>3.2375338525676902</v>
      </c>
      <c r="D67" s="2">
        <v>0.81781329839981098</v>
      </c>
      <c r="E67" s="2">
        <v>3.9587689010468199</v>
      </c>
      <c r="F67" s="2">
        <v>7.5337088619620499E-5</v>
      </c>
      <c r="G67" s="2">
        <v>1.48835760381404E-2</v>
      </c>
    </row>
    <row r="68" spans="1:7" x14ac:dyDescent="0.2">
      <c r="A68" s="2" t="s">
        <v>104</v>
      </c>
      <c r="B68" s="2">
        <v>16650.618873721</v>
      </c>
      <c r="C68" s="2">
        <v>3.2404481144820001</v>
      </c>
      <c r="D68" s="2">
        <v>0.80676238495610297</v>
      </c>
      <c r="E68" s="2">
        <v>4.0166078326251098</v>
      </c>
      <c r="F68" s="2">
        <v>5.9041854387453398E-5</v>
      </c>
      <c r="G68" s="2">
        <v>1.1838494272586301E-2</v>
      </c>
    </row>
    <row r="69" spans="1:7" x14ac:dyDescent="0.2">
      <c r="A69" s="2" t="s">
        <v>18</v>
      </c>
      <c r="B69" s="2">
        <v>141.055215754557</v>
      </c>
      <c r="C69" s="2">
        <v>3.3211499318164601</v>
      </c>
      <c r="D69" s="2">
        <v>0.529794469598874</v>
      </c>
      <c r="E69" s="2">
        <v>6.2687516053744696</v>
      </c>
      <c r="F69" s="2">
        <v>3.6395416752165101E-10</v>
      </c>
      <c r="G69" s="2">
        <v>5.9597494931670399E-7</v>
      </c>
    </row>
    <row r="70" spans="1:7" x14ac:dyDescent="0.2">
      <c r="A70" s="2" t="s">
        <v>40</v>
      </c>
      <c r="B70" s="2">
        <v>286.53653055776402</v>
      </c>
      <c r="C70" s="2">
        <v>3.34638763734536</v>
      </c>
      <c r="D70" s="2">
        <v>0.68219335348704202</v>
      </c>
      <c r="E70" s="2">
        <v>4.9053360315521104</v>
      </c>
      <c r="F70" s="2">
        <v>9.3267526584939504E-7</v>
      </c>
      <c r="G70" s="2">
        <v>5.3241775686155301E-4</v>
      </c>
    </row>
    <row r="71" spans="1:7" x14ac:dyDescent="0.2">
      <c r="A71" s="2" t="s">
        <v>154</v>
      </c>
      <c r="B71" s="2">
        <v>38.716967817953197</v>
      </c>
      <c r="C71" s="2">
        <v>3.42522061171905</v>
      </c>
      <c r="D71" s="2">
        <v>0.96100494649157597</v>
      </c>
      <c r="E71" s="2">
        <v>3.5642070566065298</v>
      </c>
      <c r="F71" s="2">
        <v>3.6495778628325699E-4</v>
      </c>
      <c r="G71" s="2">
        <v>4.8209780437388501E-2</v>
      </c>
    </row>
    <row r="72" spans="1:7" x14ac:dyDescent="0.2">
      <c r="A72" s="2" t="s">
        <v>151</v>
      </c>
      <c r="B72" s="2">
        <v>136.038859470353</v>
      </c>
      <c r="C72" s="2">
        <v>3.4318821289477301</v>
      </c>
      <c r="D72" s="2">
        <v>0.95747554094138598</v>
      </c>
      <c r="E72" s="2">
        <v>3.5843026606961801</v>
      </c>
      <c r="F72" s="2">
        <v>3.3797998800140402E-4</v>
      </c>
      <c r="G72" s="2">
        <v>4.5802115615362703E-2</v>
      </c>
    </row>
    <row r="73" spans="1:7" x14ac:dyDescent="0.2">
      <c r="A73" s="2" t="s">
        <v>123</v>
      </c>
      <c r="B73" s="2">
        <v>38.321686401866501</v>
      </c>
      <c r="C73" s="2">
        <v>3.4350634743278401</v>
      </c>
      <c r="D73" s="2">
        <v>0.897828744597998</v>
      </c>
      <c r="E73" s="2">
        <v>3.82596736292497</v>
      </c>
      <c r="F73" s="2">
        <v>1.30259548157371E-4</v>
      </c>
      <c r="G73" s="2">
        <v>2.18365114683335E-2</v>
      </c>
    </row>
    <row r="74" spans="1:7" x14ac:dyDescent="0.2">
      <c r="A74" s="2" t="s">
        <v>98</v>
      </c>
      <c r="B74" s="2">
        <v>28.168488218933501</v>
      </c>
      <c r="C74" s="2">
        <v>3.4681601703190101</v>
      </c>
      <c r="D74" s="2">
        <v>0.846356962228899</v>
      </c>
      <c r="E74" s="2">
        <v>4.0977510968723401</v>
      </c>
      <c r="F74" s="2">
        <v>4.1718351757610598E-5</v>
      </c>
      <c r="G74" s="2">
        <v>8.9104957830113997E-3</v>
      </c>
    </row>
    <row r="75" spans="1:7" x14ac:dyDescent="0.2">
      <c r="A75" s="2" t="s">
        <v>71</v>
      </c>
      <c r="B75" s="2">
        <v>780.62004659895194</v>
      </c>
      <c r="C75" s="2">
        <v>3.4874592491223302</v>
      </c>
      <c r="D75" s="2">
        <v>0.77726534673071401</v>
      </c>
      <c r="E75" s="2">
        <v>4.4868322816539701</v>
      </c>
      <c r="F75" s="2">
        <v>7.2289936626232602E-6</v>
      </c>
      <c r="G75" s="2">
        <v>2.1853803918545698E-3</v>
      </c>
    </row>
    <row r="76" spans="1:7" x14ac:dyDescent="0.2">
      <c r="A76" s="2" t="s">
        <v>10</v>
      </c>
      <c r="B76" s="2">
        <v>81.950442325484104</v>
      </c>
      <c r="C76" s="2">
        <v>3.5027213707360199</v>
      </c>
      <c r="D76" s="2">
        <v>0.47344898115395001</v>
      </c>
      <c r="E76" s="2">
        <v>7.3983079701613104</v>
      </c>
      <c r="F76" s="2">
        <v>1.3793066852040501E-13</v>
      </c>
      <c r="G76" s="2">
        <v>6.7758440910649103E-10</v>
      </c>
    </row>
    <row r="77" spans="1:7" x14ac:dyDescent="0.2">
      <c r="A77" s="2" t="s">
        <v>11</v>
      </c>
      <c r="B77" s="2">
        <v>62.138517262890304</v>
      </c>
      <c r="C77" s="2">
        <v>3.5229412046163202</v>
      </c>
      <c r="D77" s="2">
        <v>0.479590251793167</v>
      </c>
      <c r="E77" s="2">
        <v>7.3457314685696602</v>
      </c>
      <c r="F77" s="2">
        <v>2.0463685416016201E-13</v>
      </c>
      <c r="G77" s="2">
        <v>8.0422283684943497E-10</v>
      </c>
    </row>
    <row r="78" spans="1:7" x14ac:dyDescent="0.2">
      <c r="A78" s="2" t="s">
        <v>55</v>
      </c>
      <c r="B78" s="2">
        <v>46.156876065253797</v>
      </c>
      <c r="C78" s="2">
        <v>3.63493901980392</v>
      </c>
      <c r="D78" s="2">
        <v>0.77152372936387703</v>
      </c>
      <c r="E78" s="2">
        <v>4.7113768267386096</v>
      </c>
      <c r="F78" s="2">
        <v>2.4604879279692102E-6</v>
      </c>
      <c r="G78" s="2">
        <v>9.8670587315500104E-4</v>
      </c>
    </row>
    <row r="79" spans="1:7" x14ac:dyDescent="0.2">
      <c r="A79" s="2" t="s">
        <v>15</v>
      </c>
      <c r="B79" s="2">
        <v>145.98237805612601</v>
      </c>
      <c r="C79" s="2">
        <v>3.6576172639662401</v>
      </c>
      <c r="D79" s="2">
        <v>0.53423262848037101</v>
      </c>
      <c r="E79" s="2">
        <v>6.8464879698014096</v>
      </c>
      <c r="F79" s="2">
        <v>7.5685007115704698E-12</v>
      </c>
      <c r="G79" s="2">
        <v>1.56365829768639E-8</v>
      </c>
    </row>
    <row r="80" spans="1:7" x14ac:dyDescent="0.2">
      <c r="A80" s="2" t="s">
        <v>91</v>
      </c>
      <c r="B80" s="2">
        <v>99.538185286209895</v>
      </c>
      <c r="C80" s="2">
        <v>3.7012217083477101</v>
      </c>
      <c r="D80" s="2">
        <v>0.88933528978828402</v>
      </c>
      <c r="E80" s="2">
        <v>4.1617843695697996</v>
      </c>
      <c r="F80" s="2">
        <v>3.15770454880604E-5</v>
      </c>
      <c r="G80" s="2">
        <v>7.2998699275339599E-3</v>
      </c>
    </row>
    <row r="81" spans="1:7" x14ac:dyDescent="0.2">
      <c r="A81" s="2" t="s">
        <v>97</v>
      </c>
      <c r="B81" s="2">
        <v>218.38935520566301</v>
      </c>
      <c r="C81" s="2">
        <v>3.8234572971900498</v>
      </c>
      <c r="D81" s="2">
        <v>0.92704411194842495</v>
      </c>
      <c r="E81" s="2">
        <v>4.1243531434055001</v>
      </c>
      <c r="F81" s="2">
        <v>3.7177811061943498E-5</v>
      </c>
      <c r="G81" s="2">
        <v>8.0279559051339502E-3</v>
      </c>
    </row>
    <row r="82" spans="1:7" x14ac:dyDescent="0.2">
      <c r="A82" s="2" t="s">
        <v>41</v>
      </c>
      <c r="B82" s="2">
        <v>55.097289991700897</v>
      </c>
      <c r="C82" s="2">
        <v>3.8291394319982901</v>
      </c>
      <c r="D82" s="2">
        <v>0.78153095007840201</v>
      </c>
      <c r="E82" s="2">
        <v>4.8995365207406802</v>
      </c>
      <c r="F82" s="2">
        <v>9.6062993769473201E-7</v>
      </c>
      <c r="G82" s="2">
        <v>5.3241775686155301E-4</v>
      </c>
    </row>
    <row r="83" spans="1:7" x14ac:dyDescent="0.2">
      <c r="A83" s="2" t="s">
        <v>53</v>
      </c>
      <c r="B83" s="2">
        <v>1169.5454122578001</v>
      </c>
      <c r="C83" s="2">
        <v>3.8795879858560798</v>
      </c>
      <c r="D83" s="2">
        <v>0.82041246908505505</v>
      </c>
      <c r="E83" s="2">
        <v>4.7288262088247999</v>
      </c>
      <c r="F83" s="2">
        <v>2.2582157472169102E-6</v>
      </c>
      <c r="G83" s="2">
        <v>9.4412637091089899E-4</v>
      </c>
    </row>
    <row r="84" spans="1:7" x14ac:dyDescent="0.2">
      <c r="A84" s="2" t="s">
        <v>54</v>
      </c>
      <c r="B84" s="2">
        <v>271.88888853020899</v>
      </c>
      <c r="C84" s="2">
        <v>3.8859529104152002</v>
      </c>
      <c r="D84" s="2">
        <v>0.82408780834329698</v>
      </c>
      <c r="E84" s="2">
        <v>4.7154597739133104</v>
      </c>
      <c r="F84" s="2">
        <v>2.41165538378398E-6</v>
      </c>
      <c r="G84" s="2">
        <v>9.8670587315500104E-4</v>
      </c>
    </row>
    <row r="85" spans="1:7" x14ac:dyDescent="0.2">
      <c r="A85" s="2" t="s">
        <v>117</v>
      </c>
      <c r="B85" s="2">
        <v>447.52725548208502</v>
      </c>
      <c r="C85" s="2">
        <v>3.96385600037065</v>
      </c>
      <c r="D85" s="2">
        <v>1.0238251722776099</v>
      </c>
      <c r="E85" s="2">
        <v>3.8716141268070499</v>
      </c>
      <c r="F85" s="2">
        <v>1.0811701455940299E-4</v>
      </c>
      <c r="G85" s="2">
        <v>1.8946934253933699E-2</v>
      </c>
    </row>
    <row r="86" spans="1:7" x14ac:dyDescent="0.2">
      <c r="A86" s="2" t="s">
        <v>52</v>
      </c>
      <c r="B86" s="2">
        <v>36.066229467835797</v>
      </c>
      <c r="C86" s="2">
        <v>4.1141692206903899</v>
      </c>
      <c r="D86" s="2">
        <v>0.86192869571971897</v>
      </c>
      <c r="E86" s="2">
        <v>4.7732129596346899</v>
      </c>
      <c r="F86" s="2">
        <v>1.81309893050164E-6</v>
      </c>
      <c r="G86" s="2">
        <v>7.7450856487733103E-4</v>
      </c>
    </row>
    <row r="87" spans="1:7" x14ac:dyDescent="0.2">
      <c r="A87" s="2" t="s">
        <v>49</v>
      </c>
      <c r="B87" s="2">
        <v>33.820967665264398</v>
      </c>
      <c r="C87" s="2">
        <v>4.2243796283335202</v>
      </c>
      <c r="D87" s="2">
        <v>0.88173055202693795</v>
      </c>
      <c r="E87" s="2">
        <v>4.79100970089155</v>
      </c>
      <c r="F87" s="2">
        <v>1.6594410220710901E-6</v>
      </c>
      <c r="G87" s="2">
        <v>7.5832595543481201E-4</v>
      </c>
    </row>
    <row r="88" spans="1:7" x14ac:dyDescent="0.2">
      <c r="A88" s="2" t="s">
        <v>56</v>
      </c>
      <c r="B88" s="2">
        <v>804.88472263938002</v>
      </c>
      <c r="C88" s="2">
        <v>4.2939670921303303</v>
      </c>
      <c r="D88" s="2">
        <v>0.91560507078488396</v>
      </c>
      <c r="E88" s="2">
        <v>4.6897589682955898</v>
      </c>
      <c r="F88" s="2">
        <v>2.7352705739254298E-6</v>
      </c>
      <c r="G88" s="2">
        <v>1.0749613355526899E-3</v>
      </c>
    </row>
    <row r="89" spans="1:7" x14ac:dyDescent="0.2">
      <c r="A89" s="2" t="s">
        <v>115</v>
      </c>
      <c r="B89" s="2">
        <v>25.3296010749334</v>
      </c>
      <c r="C89" s="2">
        <v>4.3172205127343597</v>
      </c>
      <c r="D89" s="2">
        <v>1.1078898863381099</v>
      </c>
      <c r="E89" s="2">
        <v>3.89679567073583</v>
      </c>
      <c r="F89" s="2">
        <v>9.7473789144090603E-5</v>
      </c>
      <c r="G89" s="2">
        <v>1.75721096943246E-2</v>
      </c>
    </row>
    <row r="90" spans="1:7" x14ac:dyDescent="0.2">
      <c r="A90" s="2" t="s">
        <v>120</v>
      </c>
      <c r="B90" s="2">
        <v>70.620493137914906</v>
      </c>
      <c r="C90" s="2">
        <v>4.3189528340234</v>
      </c>
      <c r="D90" s="2">
        <v>1.11680605219252</v>
      </c>
      <c r="E90" s="2">
        <v>3.8672362363585102</v>
      </c>
      <c r="F90" s="2">
        <v>1.10075784004828E-4</v>
      </c>
      <c r="G90" s="2">
        <v>1.8946934253933699E-2</v>
      </c>
    </row>
    <row r="91" spans="1:7" x14ac:dyDescent="0.2">
      <c r="A91" s="2" t="s">
        <v>50</v>
      </c>
      <c r="B91" s="2">
        <v>20.789679676572799</v>
      </c>
      <c r="C91" s="2">
        <v>4.3416025369386801</v>
      </c>
      <c r="D91" s="2">
        <v>0.90878158561185696</v>
      </c>
      <c r="E91" s="2">
        <v>4.7773883248477196</v>
      </c>
      <c r="F91" s="2">
        <v>1.7758661800615299E-6</v>
      </c>
      <c r="G91" s="2">
        <v>7.7450856487733103E-4</v>
      </c>
    </row>
    <row r="92" spans="1:7" x14ac:dyDescent="0.2">
      <c r="A92" s="2" t="s">
        <v>131</v>
      </c>
      <c r="B92" s="2">
        <v>107.39121858574499</v>
      </c>
      <c r="C92" s="2">
        <v>4.3481640529179897</v>
      </c>
      <c r="D92" s="2">
        <v>1.1524457252940099</v>
      </c>
      <c r="E92" s="2">
        <v>3.7729881394706699</v>
      </c>
      <c r="F92" s="2">
        <v>1.61303958859366E-4</v>
      </c>
      <c r="G92" s="2">
        <v>2.5356982332692301E-2</v>
      </c>
    </row>
    <row r="93" spans="1:7" x14ac:dyDescent="0.2">
      <c r="A93" s="2" t="s">
        <v>26</v>
      </c>
      <c r="B93" s="2">
        <v>130.58293145341</v>
      </c>
      <c r="C93" s="2">
        <v>4.4041781761971501</v>
      </c>
      <c r="D93" s="2">
        <v>0.79499151780716004</v>
      </c>
      <c r="E93" s="2">
        <v>5.5399058701220802</v>
      </c>
      <c r="F93" s="2">
        <v>3.02634270677627E-8</v>
      </c>
      <c r="G93" s="2">
        <v>2.97338170940769E-5</v>
      </c>
    </row>
    <row r="94" spans="1:7" x14ac:dyDescent="0.2">
      <c r="A94" s="2" t="s">
        <v>95</v>
      </c>
      <c r="B94" s="2">
        <v>301.89211323178</v>
      </c>
      <c r="C94" s="2">
        <v>4.4496062503038099</v>
      </c>
      <c r="D94" s="2">
        <v>1.0728191688238899</v>
      </c>
      <c r="E94" s="2">
        <v>4.1475827237332199</v>
      </c>
      <c r="F94" s="2">
        <v>3.3600408027898399E-5</v>
      </c>
      <c r="G94" s="2">
        <v>7.4185170533506003E-3</v>
      </c>
    </row>
    <row r="95" spans="1:7" x14ac:dyDescent="0.2">
      <c r="A95" s="2" t="s">
        <v>118</v>
      </c>
      <c r="B95" s="2">
        <v>22.4426610979027</v>
      </c>
      <c r="C95" s="2">
        <v>4.4667370157714901</v>
      </c>
      <c r="D95" s="2">
        <v>1.1540570622350499</v>
      </c>
      <c r="E95" s="2">
        <v>3.8704646086743701</v>
      </c>
      <c r="F95" s="2">
        <v>1.08628127161104E-4</v>
      </c>
      <c r="G95" s="2">
        <v>1.8946934253933699E-2</v>
      </c>
    </row>
    <row r="96" spans="1:7" x14ac:dyDescent="0.2">
      <c r="A96" s="2" t="s">
        <v>59</v>
      </c>
      <c r="B96" s="2">
        <v>78.701489183867807</v>
      </c>
      <c r="C96" s="2">
        <v>4.5098999358860103</v>
      </c>
      <c r="D96" s="2">
        <v>0.96881581141928497</v>
      </c>
      <c r="E96" s="2">
        <v>4.6550643401237997</v>
      </c>
      <c r="F96" s="2">
        <v>3.2387955192499901E-6</v>
      </c>
      <c r="G96" s="2">
        <v>1.18959169765382E-3</v>
      </c>
    </row>
    <row r="97" spans="1:7" x14ac:dyDescent="0.2">
      <c r="A97" s="2" t="s">
        <v>90</v>
      </c>
      <c r="B97" s="2">
        <v>104.047248004281</v>
      </c>
      <c r="C97" s="2">
        <v>4.5701926829704602</v>
      </c>
      <c r="D97" s="2">
        <v>1.09719051355112</v>
      </c>
      <c r="E97" s="2">
        <v>4.1653592758278402</v>
      </c>
      <c r="F97" s="2">
        <v>3.1086262673668698E-5</v>
      </c>
      <c r="G97" s="2">
        <v>7.2719650183046399E-3</v>
      </c>
    </row>
    <row r="98" spans="1:7" x14ac:dyDescent="0.2">
      <c r="A98" s="2" t="s">
        <v>129</v>
      </c>
      <c r="B98" s="2">
        <v>63.816450841276399</v>
      </c>
      <c r="C98" s="2">
        <v>4.5764254195230603</v>
      </c>
      <c r="D98" s="2">
        <v>1.20818554123309</v>
      </c>
      <c r="E98" s="2">
        <v>3.7878498486683698</v>
      </c>
      <c r="F98" s="2">
        <v>1.51956631946966E-4</v>
      </c>
      <c r="G98" s="2">
        <v>2.4275998518356798E-2</v>
      </c>
    </row>
    <row r="99" spans="1:7" x14ac:dyDescent="0.2">
      <c r="A99" s="2" t="s">
        <v>116</v>
      </c>
      <c r="B99" s="2">
        <v>25.4215728598891</v>
      </c>
      <c r="C99" s="2">
        <v>4.6112559387217598</v>
      </c>
      <c r="D99" s="2">
        <v>1.18703493629734</v>
      </c>
      <c r="E99" s="2">
        <v>3.8846842647322801</v>
      </c>
      <c r="F99" s="2">
        <v>1.02462957525976E-4</v>
      </c>
      <c r="G99" s="2">
        <v>1.8303610139867501E-2</v>
      </c>
    </row>
    <row r="100" spans="1:7" x14ac:dyDescent="0.2">
      <c r="A100" s="2" t="s">
        <v>152</v>
      </c>
      <c r="B100" s="2">
        <v>137.32809933482901</v>
      </c>
      <c r="C100" s="2">
        <v>4.6751721339399799</v>
      </c>
      <c r="D100" s="2">
        <v>1.3072160302781901</v>
      </c>
      <c r="E100" s="2">
        <v>3.5764342125953199</v>
      </c>
      <c r="F100" s="2">
        <v>3.4831292123385801E-4</v>
      </c>
      <c r="G100" s="2">
        <v>4.6879102070173401E-2</v>
      </c>
    </row>
    <row r="101" spans="1:7" x14ac:dyDescent="0.2">
      <c r="A101" s="2" t="s">
        <v>12</v>
      </c>
      <c r="B101" s="2">
        <v>209.602879864665</v>
      </c>
      <c r="C101" s="2">
        <v>4.8417917548713501</v>
      </c>
      <c r="D101" s="2">
        <v>0.67921092568313202</v>
      </c>
      <c r="E101" s="2">
        <v>7.1285539907969104</v>
      </c>
      <c r="F101" s="2">
        <v>1.0142881325409901E-12</v>
      </c>
      <c r="G101" s="2">
        <v>3.3217936340717401E-9</v>
      </c>
    </row>
    <row r="102" spans="1:7" x14ac:dyDescent="0.2">
      <c r="A102" s="2" t="s">
        <v>156</v>
      </c>
      <c r="B102" s="2">
        <v>44.871159296019101</v>
      </c>
      <c r="C102" s="2">
        <v>4.9483127653834096</v>
      </c>
      <c r="D102" s="2">
        <v>1.3894196318545999</v>
      </c>
      <c r="E102" s="2">
        <v>3.56142424645203</v>
      </c>
      <c r="F102" s="2">
        <v>3.6884853371182502E-4</v>
      </c>
      <c r="G102" s="2">
        <v>4.8319157916249099E-2</v>
      </c>
    </row>
    <row r="103" spans="1:7" x14ac:dyDescent="0.2">
      <c r="A103" s="2" t="s">
        <v>16</v>
      </c>
      <c r="B103" s="2">
        <v>296.637289161637</v>
      </c>
      <c r="C103" s="2">
        <v>4.9556438857004697</v>
      </c>
      <c r="D103" s="2">
        <v>0.72458242713924104</v>
      </c>
      <c r="E103" s="2">
        <v>6.8393100634058897</v>
      </c>
      <c r="F103" s="2">
        <v>7.9575485887348108E-12</v>
      </c>
      <c r="G103" s="2">
        <v>1.56365829768639E-8</v>
      </c>
    </row>
    <row r="104" spans="1:7" x14ac:dyDescent="0.2">
      <c r="A104" s="2" t="s">
        <v>137</v>
      </c>
      <c r="B104" s="2">
        <v>14.180527634879599</v>
      </c>
      <c r="C104" s="2">
        <v>5.0417680109200704</v>
      </c>
      <c r="D104" s="2">
        <v>1.3499894534142101</v>
      </c>
      <c r="E104" s="2">
        <v>3.7346721473779798</v>
      </c>
      <c r="F104" s="2">
        <v>1.8795988597843899E-4</v>
      </c>
      <c r="G104" s="2">
        <v>2.81939828967658E-2</v>
      </c>
    </row>
    <row r="105" spans="1:7" x14ac:dyDescent="0.2">
      <c r="A105" s="2" t="s">
        <v>38</v>
      </c>
      <c r="B105" s="2">
        <v>29.772581714914899</v>
      </c>
      <c r="C105" s="2">
        <v>5.10526524498645</v>
      </c>
      <c r="D105" s="2">
        <v>1.03739930376136</v>
      </c>
      <c r="E105" s="2">
        <v>4.9212152220229903</v>
      </c>
      <c r="F105" s="2">
        <v>8.6008483614647802E-7</v>
      </c>
      <c r="G105" s="2">
        <v>5.2814584469619704E-4</v>
      </c>
    </row>
    <row r="106" spans="1:7" x14ac:dyDescent="0.2">
      <c r="A106" s="2" t="s">
        <v>9</v>
      </c>
      <c r="B106" s="2">
        <v>703.93180336270404</v>
      </c>
      <c r="C106" s="2">
        <v>5.14493787015246</v>
      </c>
      <c r="D106" s="2">
        <v>0.65107463205746396</v>
      </c>
      <c r="E106" s="2">
        <v>7.9022244406818896</v>
      </c>
      <c r="F106" s="2">
        <v>2.7396952336472499E-15</v>
      </c>
      <c r="G106" s="2">
        <v>1.7945003780389501E-11</v>
      </c>
    </row>
    <row r="107" spans="1:7" x14ac:dyDescent="0.2">
      <c r="A107" s="2" t="s">
        <v>88</v>
      </c>
      <c r="B107" s="2">
        <v>306.67453121621702</v>
      </c>
      <c r="C107" s="2">
        <v>5.1574184330483996</v>
      </c>
      <c r="D107" s="2">
        <v>1.2356110854023901</v>
      </c>
      <c r="E107" s="2">
        <v>4.1739820028960297</v>
      </c>
      <c r="F107" s="2">
        <v>2.9932141149994302E-5</v>
      </c>
      <c r="G107" s="2">
        <v>7.1727630926510799E-3</v>
      </c>
    </row>
    <row r="108" spans="1:7" x14ac:dyDescent="0.2">
      <c r="A108" s="2" t="s">
        <v>35</v>
      </c>
      <c r="B108" s="2">
        <v>25.948981504917899</v>
      </c>
      <c r="C108" s="2">
        <v>5.1698051291275604</v>
      </c>
      <c r="D108" s="2">
        <v>1.0304007502816499</v>
      </c>
      <c r="E108" s="2">
        <v>5.0172761692132601</v>
      </c>
      <c r="F108" s="2">
        <v>5.24092051894855E-7</v>
      </c>
      <c r="G108" s="2">
        <v>3.5511754550806597E-4</v>
      </c>
    </row>
    <row r="109" spans="1:7" x14ac:dyDescent="0.2">
      <c r="A109" s="2" t="s">
        <v>86</v>
      </c>
      <c r="B109" s="2">
        <v>30.482783395824701</v>
      </c>
      <c r="C109" s="2">
        <v>5.1817748205046801</v>
      </c>
      <c r="D109" s="2">
        <v>1.2330484619553199</v>
      </c>
      <c r="E109" s="2">
        <v>4.2024097027683798</v>
      </c>
      <c r="F109" s="2">
        <v>2.6408860423983901E-5</v>
      </c>
      <c r="G109" s="2">
        <v>6.4866763416410404E-3</v>
      </c>
    </row>
    <row r="110" spans="1:7" x14ac:dyDescent="0.2">
      <c r="A110" s="2" t="s">
        <v>69</v>
      </c>
      <c r="B110" s="2">
        <v>49.944197696809901</v>
      </c>
      <c r="C110" s="2">
        <v>5.18611236622968</v>
      </c>
      <c r="D110" s="2">
        <v>1.1520314882271101</v>
      </c>
      <c r="E110" s="2">
        <v>4.5017106035970498</v>
      </c>
      <c r="F110" s="2">
        <v>6.7408725166670697E-6</v>
      </c>
      <c r="G110" s="2">
        <v>2.1025102373414001E-3</v>
      </c>
    </row>
    <row r="111" spans="1:7" x14ac:dyDescent="0.2">
      <c r="A111" s="2" t="s">
        <v>144</v>
      </c>
      <c r="B111" s="2">
        <v>46.177858407935197</v>
      </c>
      <c r="C111" s="2">
        <v>5.2894337247741401</v>
      </c>
      <c r="D111" s="2">
        <v>1.44259168268617</v>
      </c>
      <c r="E111" s="2">
        <v>3.6666187586254302</v>
      </c>
      <c r="F111" s="2">
        <v>2.4577880162468502E-4</v>
      </c>
      <c r="G111" s="2">
        <v>3.4996764144384497E-2</v>
      </c>
    </row>
    <row r="112" spans="1:7" x14ac:dyDescent="0.2">
      <c r="A112" s="2" t="s">
        <v>89</v>
      </c>
      <c r="B112" s="2">
        <v>47.729144427125803</v>
      </c>
      <c r="C112" s="2">
        <v>5.35997454038064</v>
      </c>
      <c r="D112" s="2">
        <v>1.28558581500378</v>
      </c>
      <c r="E112" s="2">
        <v>4.1692856889253198</v>
      </c>
      <c r="F112" s="2">
        <v>3.0555578167781698E-5</v>
      </c>
      <c r="G112" s="2">
        <v>7.2339410963483102E-3</v>
      </c>
    </row>
    <row r="113" spans="1:8" x14ac:dyDescent="0.2">
      <c r="A113" s="2" t="s">
        <v>20</v>
      </c>
      <c r="B113" s="2">
        <v>52.631184804867203</v>
      </c>
      <c r="C113" s="2">
        <v>5.3641910529991703</v>
      </c>
      <c r="D113" s="2">
        <v>0.875437905368318</v>
      </c>
      <c r="E113" s="2">
        <v>6.1274375031114499</v>
      </c>
      <c r="F113" s="2">
        <v>8.9305659769703205E-10</v>
      </c>
      <c r="G113" s="2">
        <v>1.2534687246247601E-6</v>
      </c>
    </row>
    <row r="114" spans="1:8" x14ac:dyDescent="0.2">
      <c r="A114" s="2" t="s">
        <v>106</v>
      </c>
      <c r="B114" s="2">
        <v>18.538499568707898</v>
      </c>
      <c r="C114" s="2">
        <v>5.44711898500511</v>
      </c>
      <c r="D114" s="2">
        <v>1.3764096371694401</v>
      </c>
      <c r="E114" s="2">
        <v>3.9574839044334098</v>
      </c>
      <c r="F114" s="2">
        <v>7.5743389507076098E-5</v>
      </c>
      <c r="G114" s="2">
        <v>1.48835760381404E-2</v>
      </c>
    </row>
    <row r="115" spans="1:8" x14ac:dyDescent="0.2">
      <c r="A115" s="2" t="s">
        <v>23</v>
      </c>
      <c r="B115" s="2">
        <v>81.728892708554795</v>
      </c>
      <c r="C115" s="2">
        <v>5.5784724642536698</v>
      </c>
      <c r="D115" s="2">
        <v>0.98783649096340898</v>
      </c>
      <c r="E115" s="2">
        <v>5.6471617674430599</v>
      </c>
      <c r="F115" s="2">
        <v>1.6311833025841401E-8</v>
      </c>
      <c r="G115" s="2">
        <v>1.8321160809373199E-5</v>
      </c>
    </row>
    <row r="116" spans="1:8" x14ac:dyDescent="0.2">
      <c r="A116" s="2" t="s">
        <v>8</v>
      </c>
      <c r="B116" s="2">
        <v>164.69951604565301</v>
      </c>
      <c r="C116" s="2">
        <v>5.8701582094407296</v>
      </c>
      <c r="D116" s="2">
        <v>0.71852999401018702</v>
      </c>
      <c r="E116" s="2">
        <v>8.1696773389775892</v>
      </c>
      <c r="F116" s="2">
        <v>3.0921534133771899E-16</v>
      </c>
      <c r="G116" s="2">
        <v>3.0380407286430899E-12</v>
      </c>
    </row>
    <row r="117" spans="1:8" x14ac:dyDescent="0.2">
      <c r="A117" s="2" t="s">
        <v>22</v>
      </c>
      <c r="B117" s="2">
        <v>44.245405820018398</v>
      </c>
      <c r="C117" s="2">
        <v>5.9409880019881598</v>
      </c>
      <c r="D117" s="2">
        <v>0.99536080388684101</v>
      </c>
      <c r="E117" s="2">
        <v>5.9686778691594604</v>
      </c>
      <c r="F117" s="2">
        <v>2.39183805272419E-9</v>
      </c>
      <c r="G117" s="2">
        <v>2.9374761085019E-6</v>
      </c>
    </row>
    <row r="118" spans="1:8" x14ac:dyDescent="0.2">
      <c r="A118" s="2" t="s">
        <v>48</v>
      </c>
      <c r="B118" s="2">
        <v>57.305152931041903</v>
      </c>
      <c r="C118" s="2">
        <v>6.0331917986009804</v>
      </c>
      <c r="D118" s="2">
        <v>1.25926860691065</v>
      </c>
      <c r="E118" s="2">
        <v>4.79102851090851</v>
      </c>
      <c r="F118" s="2">
        <v>1.6592854394813499E-6</v>
      </c>
      <c r="G118" s="2">
        <v>7.5832595543481201E-4</v>
      </c>
    </row>
    <row r="119" spans="1:8" x14ac:dyDescent="0.2">
      <c r="A119" s="2" t="s">
        <v>126</v>
      </c>
      <c r="B119" s="2">
        <v>10.170827141233</v>
      </c>
      <c r="C119" s="2">
        <v>6.0702975397954999</v>
      </c>
      <c r="D119" s="2">
        <v>1.5949910657669999</v>
      </c>
      <c r="E119" s="2">
        <v>3.8058504966461499</v>
      </c>
      <c r="F119" s="2">
        <v>1.4131773098059199E-4</v>
      </c>
      <c r="G119" s="2">
        <v>2.31407784480719E-2</v>
      </c>
    </row>
    <row r="120" spans="1:8" x14ac:dyDescent="0.2">
      <c r="A120" s="2" t="s">
        <v>33</v>
      </c>
      <c r="B120" s="2">
        <v>47.6561332152041</v>
      </c>
      <c r="C120" s="2">
        <v>6.0890466987110301</v>
      </c>
      <c r="D120" s="2">
        <v>1.20569742473645</v>
      </c>
      <c r="E120" s="2">
        <v>5.0502278380846697</v>
      </c>
      <c r="F120" s="2">
        <v>4.4128341823030403E-7</v>
      </c>
      <c r="G120" s="2">
        <v>3.2115626548983201E-4</v>
      </c>
    </row>
    <row r="121" spans="1:8" x14ac:dyDescent="0.2">
      <c r="A121" s="2" t="s">
        <v>78</v>
      </c>
      <c r="B121" s="2">
        <v>15.2671472764442</v>
      </c>
      <c r="C121" s="2">
        <v>6.6782987797358802</v>
      </c>
      <c r="D121" s="2">
        <v>1.54228398680388</v>
      </c>
      <c r="E121" s="2">
        <v>4.3301355890853301</v>
      </c>
      <c r="F121" s="2">
        <v>1.49017558160245E-5</v>
      </c>
      <c r="G121" s="2">
        <v>4.0669375247900201E-3</v>
      </c>
    </row>
    <row r="122" spans="1:8" x14ac:dyDescent="0.2">
      <c r="A122" s="2" t="s">
        <v>13</v>
      </c>
      <c r="B122" s="2">
        <v>163.33347885371401</v>
      </c>
      <c r="C122" s="2">
        <v>6.6860152089279001</v>
      </c>
      <c r="D122" s="2">
        <v>0.95511524975114503</v>
      </c>
      <c r="E122" s="2">
        <v>7.0002182570846196</v>
      </c>
      <c r="F122" s="2">
        <v>2.5556406973630999E-12</v>
      </c>
      <c r="G122" s="2">
        <v>7.1740485290264203E-9</v>
      </c>
    </row>
    <row r="123" spans="1:8" x14ac:dyDescent="0.2">
      <c r="A123" s="2" t="s">
        <v>51</v>
      </c>
      <c r="B123" s="2">
        <v>59.878699326448299</v>
      </c>
      <c r="C123" s="2">
        <v>6.7476670172447397</v>
      </c>
      <c r="D123" s="2">
        <v>1.4126625204052701</v>
      </c>
      <c r="E123" s="2">
        <v>4.7765598080063496</v>
      </c>
      <c r="F123" s="2">
        <v>1.7831953414333301E-6</v>
      </c>
      <c r="G123" s="2">
        <v>7.7450856487733103E-4</v>
      </c>
    </row>
    <row r="124" spans="1:8" x14ac:dyDescent="0.2">
      <c r="A124" s="2" t="s">
        <v>66</v>
      </c>
      <c r="B124" s="2">
        <v>32.500850190713102</v>
      </c>
      <c r="C124" s="2">
        <v>6.81128373080979</v>
      </c>
      <c r="D124" s="2">
        <v>1.4969818030075499</v>
      </c>
      <c r="E124" s="2">
        <v>4.5500110402981502</v>
      </c>
      <c r="F124" s="2">
        <v>5.3643100976468301E-6</v>
      </c>
      <c r="G124" s="2">
        <v>1.7568115569793401E-3</v>
      </c>
    </row>
    <row r="125" spans="1:8" x14ac:dyDescent="0.2">
      <c r="A125" s="2" t="s">
        <v>21</v>
      </c>
      <c r="B125" s="2">
        <v>73.2032144267272</v>
      </c>
      <c r="C125" s="2">
        <v>6.9746401749042599</v>
      </c>
      <c r="D125" s="2">
        <v>1.1614795064069099</v>
      </c>
      <c r="E125" s="2">
        <v>6.0049618925095096</v>
      </c>
      <c r="F125" s="2">
        <v>1.9137684788738998E-9</v>
      </c>
      <c r="G125" s="2">
        <v>2.5070367073248102E-6</v>
      </c>
    </row>
    <row r="126" spans="1:8" x14ac:dyDescent="0.2">
      <c r="A126" s="2" t="s">
        <v>43</v>
      </c>
      <c r="B126" s="2">
        <v>39.169390950969003</v>
      </c>
      <c r="C126" s="2">
        <v>7.1193557699468899</v>
      </c>
      <c r="D126" s="2">
        <v>1.46945295496971</v>
      </c>
      <c r="E126" s="2">
        <v>4.8449021425756698</v>
      </c>
      <c r="F126" s="2">
        <v>1.2667409782125901E-6</v>
      </c>
      <c r="G126" s="2">
        <v>6.7274216815885104E-4</v>
      </c>
    </row>
    <row r="127" spans="1:8" x14ac:dyDescent="0.2">
      <c r="A127" s="2" t="s">
        <v>7</v>
      </c>
      <c r="B127" s="2">
        <v>154.52473581527201</v>
      </c>
      <c r="C127" s="2">
        <v>7.1344304317352796</v>
      </c>
      <c r="D127" s="2">
        <v>0.66130431143378599</v>
      </c>
      <c r="E127" s="2">
        <v>10.7884226798204</v>
      </c>
      <c r="F127" s="2">
        <v>3.9043291909589003E-27</v>
      </c>
      <c r="G127" s="2">
        <v>7.6720068602342403E-23</v>
      </c>
      <c r="H127" t="s">
        <v>311</v>
      </c>
    </row>
    <row r="128" spans="1:8" x14ac:dyDescent="0.2">
      <c r="A128" s="2" t="s">
        <v>64</v>
      </c>
      <c r="B128" s="2">
        <v>11.5250332858012</v>
      </c>
      <c r="C128" s="2">
        <v>7.2486388489667002</v>
      </c>
      <c r="D128" s="2">
        <v>1.5865361534529001</v>
      </c>
      <c r="E128" s="2">
        <v>4.5688456788021803</v>
      </c>
      <c r="F128" s="2">
        <v>4.9041769771674197E-6</v>
      </c>
      <c r="G128" s="2">
        <v>1.6615013379541301E-3</v>
      </c>
    </row>
    <row r="129" spans="1:8" x14ac:dyDescent="0.2">
      <c r="A129" s="2" t="s">
        <v>111</v>
      </c>
      <c r="B129" s="2">
        <v>13.6583599519236</v>
      </c>
      <c r="C129" s="2">
        <v>7.4985496393224302</v>
      </c>
      <c r="D129" s="2">
        <v>1.91621754260986</v>
      </c>
      <c r="E129" s="2">
        <v>3.9132037321344502</v>
      </c>
      <c r="F129" s="2">
        <v>9.1079628409145399E-5</v>
      </c>
      <c r="G129" s="2">
        <v>1.7044901887997201E-2</v>
      </c>
    </row>
    <row r="130" spans="1:8" x14ac:dyDescent="0.2">
      <c r="A130" s="2" t="s">
        <v>39</v>
      </c>
      <c r="B130" s="2">
        <v>56.371681824415901</v>
      </c>
      <c r="C130" s="2">
        <v>8.5750073139805494</v>
      </c>
      <c r="D130" s="2">
        <v>1.74762664105208</v>
      </c>
      <c r="E130" s="2">
        <v>4.9066586149192402</v>
      </c>
      <c r="F130" s="2">
        <v>9.2641073977360401E-7</v>
      </c>
      <c r="G130" s="2">
        <v>5.3241775686155301E-4</v>
      </c>
      <c r="H130" t="s">
        <v>312</v>
      </c>
    </row>
    <row r="131" spans="1:8" x14ac:dyDescent="0.2">
      <c r="A131" s="2" t="s">
        <v>17</v>
      </c>
      <c r="B131" s="2">
        <v>34.861741634765501</v>
      </c>
      <c r="C131" s="2">
        <v>8.8452739726949297</v>
      </c>
      <c r="D131" s="2">
        <v>1.3600580539756799</v>
      </c>
      <c r="E131" s="2">
        <v>6.5036003035596002</v>
      </c>
      <c r="F131" s="2">
        <v>7.8420090627020404E-11</v>
      </c>
      <c r="G131" s="2">
        <v>1.4008679825645001E-7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C71D-B986-4DCF-9FBA-64794EDB1290}">
  <dimension ref="A1:G21"/>
  <sheetViews>
    <sheetView workbookViewId="0">
      <selection activeCell="J31" sqref="J31"/>
    </sheetView>
  </sheetViews>
  <sheetFormatPr baseColWidth="10" defaultColWidth="8.83203125" defaultRowHeight="15" x14ac:dyDescent="0.2"/>
  <cols>
    <col min="1" max="1" width="16.33203125" bestFit="1" customWidth="1"/>
    <col min="2" max="2" width="11.6640625" bestFit="1" customWidth="1"/>
    <col min="3" max="3" width="14.5" bestFit="1" customWidth="1"/>
    <col min="4" max="4" width="11.6640625" bestFit="1" customWidth="1"/>
    <col min="5" max="5" width="12.33203125" bestFit="1" customWidth="1"/>
    <col min="6" max="7" width="11.6640625" bestFit="1" customWidth="1"/>
  </cols>
  <sheetData>
    <row r="1" spans="1: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A2" s="2" t="s">
        <v>127</v>
      </c>
      <c r="B2" s="2">
        <v>32.978693057087597</v>
      </c>
      <c r="C2" s="2">
        <v>-6.8080913230622997</v>
      </c>
      <c r="D2" s="2">
        <v>1.79325022414152</v>
      </c>
      <c r="E2" s="2">
        <v>-3.7965093947341</v>
      </c>
      <c r="F2" s="2">
        <v>1.46747803857235E-4</v>
      </c>
      <c r="G2" s="2">
        <v>2.3831358229708E-2</v>
      </c>
    </row>
    <row r="3" spans="1:7" x14ac:dyDescent="0.2">
      <c r="A3" s="2" t="s">
        <v>150</v>
      </c>
      <c r="B3" s="2">
        <v>1276.3919057458199</v>
      </c>
      <c r="C3" s="2">
        <v>-6.4003069437002598</v>
      </c>
      <c r="D3" s="2">
        <v>1.78499330862788</v>
      </c>
      <c r="E3" s="2">
        <v>-3.5856195722213302</v>
      </c>
      <c r="F3" s="2">
        <v>3.3627887810047002E-4</v>
      </c>
      <c r="G3" s="2">
        <v>4.5802115615362703E-2</v>
      </c>
    </row>
    <row r="4" spans="1:7" x14ac:dyDescent="0.2">
      <c r="A4" s="2" t="s">
        <v>77</v>
      </c>
      <c r="B4" s="2">
        <v>110.830229037135</v>
      </c>
      <c r="C4" s="2">
        <v>-6.0428671780109999</v>
      </c>
      <c r="D4" s="2">
        <v>1.3947619972535401</v>
      </c>
      <c r="E4" s="2">
        <v>-4.3325436095263301</v>
      </c>
      <c r="F4" s="2">
        <v>1.4739645486428601E-5</v>
      </c>
      <c r="G4" s="2">
        <v>4.0669375247900201E-3</v>
      </c>
    </row>
    <row r="5" spans="1:7" x14ac:dyDescent="0.2">
      <c r="A5" s="2" t="s">
        <v>141</v>
      </c>
      <c r="B5" s="2">
        <v>30.659514198940499</v>
      </c>
      <c r="C5" s="2">
        <v>-5.6276171922408604</v>
      </c>
      <c r="D5" s="2">
        <v>1.5271055402212299</v>
      </c>
      <c r="E5" s="2">
        <v>-3.68515275730425</v>
      </c>
      <c r="F5" s="2">
        <v>2.28565511614041E-4</v>
      </c>
      <c r="G5" s="2">
        <v>3.3268980023821497E-2</v>
      </c>
    </row>
    <row r="6" spans="1:7" x14ac:dyDescent="0.2">
      <c r="A6" s="2" t="s">
        <v>44</v>
      </c>
      <c r="B6" s="2">
        <v>36.855680884491399</v>
      </c>
      <c r="C6" s="2">
        <v>-4.9801259646637499</v>
      </c>
      <c r="D6" s="2">
        <v>1.03233461105834</v>
      </c>
      <c r="E6" s="2">
        <v>-4.82413929681013</v>
      </c>
      <c r="F6" s="2">
        <v>1.40609127190031E-6</v>
      </c>
      <c r="G6" s="2">
        <v>7.27097197180026E-4</v>
      </c>
    </row>
    <row r="7" spans="1:7" x14ac:dyDescent="0.2">
      <c r="A7" s="2" t="s">
        <v>85</v>
      </c>
      <c r="B7" s="2">
        <v>134.09776196430701</v>
      </c>
      <c r="C7" s="2">
        <v>-3.6454341379358302</v>
      </c>
      <c r="D7" s="2">
        <v>0.86554853861866099</v>
      </c>
      <c r="E7" s="2">
        <v>-4.2117038794307398</v>
      </c>
      <c r="F7" s="2">
        <v>2.5345165475632598E-5</v>
      </c>
      <c r="G7" s="2">
        <v>6.3042088809643097E-3</v>
      </c>
    </row>
    <row r="8" spans="1:7" x14ac:dyDescent="0.2">
      <c r="A8" s="2" t="s">
        <v>94</v>
      </c>
      <c r="B8" s="2">
        <v>66.674646525363798</v>
      </c>
      <c r="C8" s="2">
        <v>-3.52999632581971</v>
      </c>
      <c r="D8" s="2">
        <v>0.850996846087271</v>
      </c>
      <c r="E8" s="2">
        <v>-4.1480721603728501</v>
      </c>
      <c r="F8" s="2">
        <v>3.3528672734886002E-5</v>
      </c>
      <c r="G8" s="2">
        <v>7.4185170533506003E-3</v>
      </c>
    </row>
    <row r="9" spans="1:7" x14ac:dyDescent="0.2">
      <c r="A9" s="2" t="s">
        <v>109</v>
      </c>
      <c r="B9" s="2">
        <v>306.332158339768</v>
      </c>
      <c r="C9" s="2">
        <v>-3.3469991534062098</v>
      </c>
      <c r="D9" s="2">
        <v>0.84985386533404905</v>
      </c>
      <c r="E9" s="2">
        <v>-3.9383231516992798</v>
      </c>
      <c r="F9" s="2">
        <v>8.2053037959828906E-5</v>
      </c>
      <c r="G9" s="2">
        <v>1.5653807727287701E-2</v>
      </c>
    </row>
    <row r="10" spans="1:7" x14ac:dyDescent="0.2">
      <c r="A10" s="2" t="s">
        <v>102</v>
      </c>
      <c r="B10" s="2">
        <v>218.683752063778</v>
      </c>
      <c r="C10" s="2">
        <v>-3.2155502873881101</v>
      </c>
      <c r="D10" s="2">
        <v>0.79889354298133097</v>
      </c>
      <c r="E10" s="2">
        <v>-4.02500472764899</v>
      </c>
      <c r="F10" s="2">
        <v>5.69741708641893E-5</v>
      </c>
      <c r="G10" s="2">
        <v>1.1661900598763699E-2</v>
      </c>
    </row>
    <row r="11" spans="1:7" x14ac:dyDescent="0.2">
      <c r="A11" s="2" t="s">
        <v>140</v>
      </c>
      <c r="B11" s="2">
        <v>33.408713915916302</v>
      </c>
      <c r="C11" s="2">
        <v>-3.0400378405331501</v>
      </c>
      <c r="D11" s="2">
        <v>0.82059670023792597</v>
      </c>
      <c r="E11" s="2">
        <v>-3.7046673958739</v>
      </c>
      <c r="F11" s="2">
        <v>2.11668288105419E-4</v>
      </c>
      <c r="G11" s="2">
        <v>3.1039416875160299E-2</v>
      </c>
    </row>
    <row r="12" spans="1:7" x14ac:dyDescent="0.2">
      <c r="A12" s="2" t="s">
        <v>82</v>
      </c>
      <c r="B12" s="2">
        <v>2241.2325491123302</v>
      </c>
      <c r="C12" s="2">
        <v>-2.3818681135353401</v>
      </c>
      <c r="D12" s="2">
        <v>0.55593423188428204</v>
      </c>
      <c r="E12" s="2">
        <v>-4.2844422540095097</v>
      </c>
      <c r="F12" s="2">
        <v>1.8319818135172899E-5</v>
      </c>
      <c r="G12" s="2">
        <v>4.7366371888966901E-3</v>
      </c>
    </row>
    <row r="13" spans="1:7" x14ac:dyDescent="0.2">
      <c r="A13" s="2" t="s">
        <v>14</v>
      </c>
      <c r="B13" s="2">
        <v>140.45847042925701</v>
      </c>
      <c r="C13" s="2">
        <v>-2.3161603161256399</v>
      </c>
      <c r="D13" s="2">
        <v>0.335394138831272</v>
      </c>
      <c r="E13" s="2">
        <v>-6.9057865000164496</v>
      </c>
      <c r="F13" s="2">
        <v>4.9926037471910498E-12</v>
      </c>
      <c r="G13" s="2">
        <v>1.2263082954038001E-8</v>
      </c>
    </row>
    <row r="14" spans="1:7" x14ac:dyDescent="0.2">
      <c r="A14" s="2" t="s">
        <v>148</v>
      </c>
      <c r="B14" s="2">
        <v>236.64602889920201</v>
      </c>
      <c r="C14" s="2">
        <v>-2.0617937348104398</v>
      </c>
      <c r="D14" s="2">
        <v>0.57428807623182898</v>
      </c>
      <c r="E14" s="2">
        <v>-3.59017332962723</v>
      </c>
      <c r="F14" s="2">
        <v>3.3045814387526901E-4</v>
      </c>
      <c r="G14" s="2">
        <v>4.5728891036260801E-2</v>
      </c>
    </row>
    <row r="15" spans="1:7" x14ac:dyDescent="0.2">
      <c r="A15" s="2" t="s">
        <v>72</v>
      </c>
      <c r="B15" s="2">
        <v>121.17997387323</v>
      </c>
      <c r="C15" s="2">
        <v>-1.90095684675331</v>
      </c>
      <c r="D15" s="2">
        <v>0.42593834008826797</v>
      </c>
      <c r="E15" s="2">
        <v>-4.4629859954832298</v>
      </c>
      <c r="F15" s="2">
        <v>8.08253374788463E-6</v>
      </c>
      <c r="G15" s="2">
        <v>2.4063907294838301E-3</v>
      </c>
    </row>
    <row r="16" spans="1:7" x14ac:dyDescent="0.2">
      <c r="A16" s="2" t="s">
        <v>75</v>
      </c>
      <c r="B16" s="2">
        <v>96.094461862927105</v>
      </c>
      <c r="C16" s="2">
        <v>-1.77082820710289</v>
      </c>
      <c r="D16" s="2">
        <v>0.40516458167168201</v>
      </c>
      <c r="E16" s="2">
        <v>-4.3706392098652103</v>
      </c>
      <c r="F16" s="2">
        <v>1.23883343153975E-5</v>
      </c>
      <c r="G16" s="2">
        <v>3.5279821637327598E-3</v>
      </c>
    </row>
    <row r="17" spans="1:7" x14ac:dyDescent="0.2">
      <c r="A17" s="2" t="s">
        <v>130</v>
      </c>
      <c r="B17" s="2">
        <v>91.320834458228404</v>
      </c>
      <c r="C17" s="2">
        <v>-1.7429771079817</v>
      </c>
      <c r="D17" s="2">
        <v>0.46105081617666299</v>
      </c>
      <c r="E17" s="2">
        <v>-3.78044468597977</v>
      </c>
      <c r="F17" s="2">
        <v>1.5654849808259999E-4</v>
      </c>
      <c r="G17" s="2">
        <v>2.4807886994540999E-2</v>
      </c>
    </row>
    <row r="18" spans="1:7" x14ac:dyDescent="0.2">
      <c r="A18" s="2" t="s">
        <v>45</v>
      </c>
      <c r="B18" s="2">
        <v>239.833470319459</v>
      </c>
      <c r="C18" s="2">
        <v>-1.6484380104585701</v>
      </c>
      <c r="D18" s="2">
        <v>0.342124134123451</v>
      </c>
      <c r="E18" s="2">
        <v>-4.8182453268957497</v>
      </c>
      <c r="F18" s="2">
        <v>1.44826230340031E-6</v>
      </c>
      <c r="G18" s="2">
        <v>7.2970139132861602E-4</v>
      </c>
    </row>
    <row r="19" spans="1:7" x14ac:dyDescent="0.2">
      <c r="A19" s="2" t="s">
        <v>67</v>
      </c>
      <c r="B19" s="2">
        <v>311.13461996852601</v>
      </c>
      <c r="C19" s="2">
        <v>-1.6389391659777901</v>
      </c>
      <c r="D19" s="2">
        <v>0.36217585736433999</v>
      </c>
      <c r="E19" s="2">
        <v>-4.5252579172583003</v>
      </c>
      <c r="F19" s="2">
        <v>6.0321894895184501E-6</v>
      </c>
      <c r="G19" s="2">
        <v>1.9431561224432399E-3</v>
      </c>
    </row>
    <row r="20" spans="1:7" x14ac:dyDescent="0.2">
      <c r="A20" s="2" t="s">
        <v>132</v>
      </c>
      <c r="B20" s="2">
        <v>247.26651851228601</v>
      </c>
      <c r="C20" s="2">
        <v>-1.63611688172089</v>
      </c>
      <c r="D20" s="2">
        <v>0.43387536199561899</v>
      </c>
      <c r="E20" s="2">
        <v>-3.7709375203872799</v>
      </c>
      <c r="F20" s="2">
        <v>1.6263539236853399E-4</v>
      </c>
      <c r="G20" s="2">
        <v>2.5363376666997499E-2</v>
      </c>
    </row>
    <row r="21" spans="1:7" x14ac:dyDescent="0.2">
      <c r="A21" s="2" t="s">
        <v>110</v>
      </c>
      <c r="B21" s="2">
        <v>416.10156439198403</v>
      </c>
      <c r="C21" s="2">
        <v>-1.0964400165805599</v>
      </c>
      <c r="D21" s="2">
        <v>0.28016818239152802</v>
      </c>
      <c r="E21" s="2">
        <v>-3.9135065488925198</v>
      </c>
      <c r="F21" s="2">
        <v>9.0965432255378498E-5</v>
      </c>
      <c r="G21" s="2">
        <v>1.7044901887997201E-2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0CB1-33F6-4BF2-8615-92C19F9DA908}">
  <dimension ref="A1:F59"/>
  <sheetViews>
    <sheetView workbookViewId="0">
      <selection activeCell="B45" sqref="B45"/>
    </sheetView>
  </sheetViews>
  <sheetFormatPr baseColWidth="10" defaultColWidth="8.83203125" defaultRowHeight="15" x14ac:dyDescent="0.2"/>
  <cols>
    <col min="1" max="1" width="10.83203125" bestFit="1" customWidth="1"/>
    <col min="2" max="2" width="84.6640625" bestFit="1" customWidth="1"/>
    <col min="3" max="3" width="9.5" bestFit="1" customWidth="1"/>
    <col min="4" max="4" width="5.83203125" bestFit="1" customWidth="1"/>
    <col min="5" max="5" width="73" bestFit="1" customWidth="1"/>
    <col min="6" max="6" width="11.6640625" bestFit="1" customWidth="1"/>
  </cols>
  <sheetData>
    <row r="1" spans="1:6" x14ac:dyDescent="0.2">
      <c r="A1" t="s">
        <v>157</v>
      </c>
      <c r="B1" t="s">
        <v>158</v>
      </c>
      <c r="C1" s="3" t="s">
        <v>159</v>
      </c>
      <c r="D1" t="s">
        <v>160</v>
      </c>
      <c r="E1" t="s">
        <v>161</v>
      </c>
      <c r="F1" t="s">
        <v>162</v>
      </c>
    </row>
    <row r="2" spans="1:6" x14ac:dyDescent="0.2">
      <c r="A2" t="s">
        <v>163</v>
      </c>
      <c r="B2" t="s">
        <v>164</v>
      </c>
      <c r="C2" s="3">
        <f>12/113</f>
        <v>0.10619469026548672</v>
      </c>
      <c r="D2">
        <v>12</v>
      </c>
      <c r="E2" t="s">
        <v>165</v>
      </c>
      <c r="F2">
        <v>8.3103603503430993E-3</v>
      </c>
    </row>
    <row r="3" spans="1:6" x14ac:dyDescent="0.2">
      <c r="A3" t="s">
        <v>166</v>
      </c>
      <c r="B3" t="s">
        <v>167</v>
      </c>
      <c r="C3" s="3">
        <f>10/113</f>
        <v>8.8495575221238937E-2</v>
      </c>
      <c r="D3">
        <v>10</v>
      </c>
      <c r="E3" t="s">
        <v>168</v>
      </c>
      <c r="F3">
        <v>3.3488659342610402E-2</v>
      </c>
    </row>
    <row r="4" spans="1:6" x14ac:dyDescent="0.2">
      <c r="A4" t="s">
        <v>169</v>
      </c>
      <c r="B4" t="s">
        <v>170</v>
      </c>
      <c r="C4" s="3">
        <f>9/113</f>
        <v>7.9646017699115043E-2</v>
      </c>
      <c r="D4">
        <v>9</v>
      </c>
      <c r="E4" t="s">
        <v>171</v>
      </c>
      <c r="F4">
        <v>1.15873767858418E-2</v>
      </c>
    </row>
    <row r="5" spans="1:6" x14ac:dyDescent="0.2">
      <c r="A5" t="s">
        <v>172</v>
      </c>
      <c r="B5" t="s">
        <v>173</v>
      </c>
      <c r="C5" s="3">
        <f>9/113</f>
        <v>7.9646017699115043E-2</v>
      </c>
      <c r="D5">
        <v>9</v>
      </c>
      <c r="E5" t="s">
        <v>174</v>
      </c>
      <c r="F5">
        <v>3.0482985290780501E-2</v>
      </c>
    </row>
    <row r="6" spans="1:6" x14ac:dyDescent="0.2">
      <c r="A6" t="s">
        <v>175</v>
      </c>
      <c r="B6" t="s">
        <v>176</v>
      </c>
      <c r="C6" s="3">
        <f>8/113</f>
        <v>7.0796460176991149E-2</v>
      </c>
      <c r="D6">
        <v>8</v>
      </c>
      <c r="E6" t="s">
        <v>177</v>
      </c>
      <c r="F6">
        <v>1.16931471351659E-2</v>
      </c>
    </row>
    <row r="7" spans="1:6" x14ac:dyDescent="0.2">
      <c r="A7" t="s">
        <v>178</v>
      </c>
      <c r="B7" t="s">
        <v>179</v>
      </c>
      <c r="C7" s="3">
        <f>8/113</f>
        <v>7.0796460176991149E-2</v>
      </c>
      <c r="D7">
        <v>8</v>
      </c>
      <c r="E7" t="s">
        <v>180</v>
      </c>
      <c r="F7">
        <v>1.2056895263755699E-2</v>
      </c>
    </row>
    <row r="8" spans="1:6" x14ac:dyDescent="0.2">
      <c r="A8" t="s">
        <v>181</v>
      </c>
      <c r="B8" t="s">
        <v>182</v>
      </c>
      <c r="C8" s="3">
        <f>8/113</f>
        <v>7.0796460176991149E-2</v>
      </c>
      <c r="D8">
        <v>8</v>
      </c>
      <c r="E8" t="s">
        <v>183</v>
      </c>
      <c r="F8">
        <v>3.2323848769130199E-2</v>
      </c>
    </row>
    <row r="9" spans="1:6" x14ac:dyDescent="0.2">
      <c r="A9" t="s">
        <v>184</v>
      </c>
      <c r="B9" t="s">
        <v>185</v>
      </c>
      <c r="C9" s="3">
        <f>7/113</f>
        <v>6.1946902654867256E-2</v>
      </c>
      <c r="D9">
        <v>7</v>
      </c>
      <c r="E9" t="s">
        <v>186</v>
      </c>
      <c r="F9">
        <v>1.15873767858418E-2</v>
      </c>
    </row>
    <row r="10" spans="1:6" x14ac:dyDescent="0.2">
      <c r="A10" t="s">
        <v>187</v>
      </c>
      <c r="B10" t="s">
        <v>188</v>
      </c>
      <c r="C10" s="3">
        <f>7/113</f>
        <v>6.1946902654867256E-2</v>
      </c>
      <c r="D10">
        <v>7</v>
      </c>
      <c r="E10" t="s">
        <v>189</v>
      </c>
      <c r="F10">
        <v>1.6908471288026299E-2</v>
      </c>
    </row>
    <row r="11" spans="1:6" x14ac:dyDescent="0.2">
      <c r="A11" t="s">
        <v>190</v>
      </c>
      <c r="B11" t="s">
        <v>191</v>
      </c>
      <c r="C11" s="3">
        <f>7/113</f>
        <v>6.1946902654867256E-2</v>
      </c>
      <c r="D11">
        <v>7</v>
      </c>
      <c r="E11" t="s">
        <v>192</v>
      </c>
      <c r="F11">
        <v>3.2761991720238297E-2</v>
      </c>
    </row>
    <row r="12" spans="1:6" x14ac:dyDescent="0.2">
      <c r="A12" t="s">
        <v>193</v>
      </c>
      <c r="B12" t="s">
        <v>194</v>
      </c>
      <c r="C12" s="3">
        <f>7/113</f>
        <v>6.1946902654867256E-2</v>
      </c>
      <c r="D12">
        <v>7</v>
      </c>
      <c r="E12" t="s">
        <v>195</v>
      </c>
      <c r="F12">
        <v>4.08275237337829E-2</v>
      </c>
    </row>
    <row r="13" spans="1:6" x14ac:dyDescent="0.2">
      <c r="A13" t="s">
        <v>196</v>
      </c>
      <c r="B13" t="s">
        <v>197</v>
      </c>
      <c r="C13" s="3">
        <f>6/113</f>
        <v>5.3097345132743362E-2</v>
      </c>
      <c r="D13">
        <v>6</v>
      </c>
      <c r="E13" t="s">
        <v>198</v>
      </c>
      <c r="F13">
        <v>1.6908471288026299E-2</v>
      </c>
    </row>
    <row r="14" spans="1:6" x14ac:dyDescent="0.2">
      <c r="A14" t="s">
        <v>199</v>
      </c>
      <c r="B14" t="s">
        <v>200</v>
      </c>
      <c r="C14" s="3">
        <f>6/113</f>
        <v>5.3097345132743362E-2</v>
      </c>
      <c r="D14">
        <v>6</v>
      </c>
      <c r="E14" t="s">
        <v>201</v>
      </c>
      <c r="F14">
        <v>2.40284344541126E-2</v>
      </c>
    </row>
    <row r="15" spans="1:6" x14ac:dyDescent="0.2">
      <c r="A15" t="s">
        <v>202</v>
      </c>
      <c r="B15" t="s">
        <v>203</v>
      </c>
      <c r="C15" s="3">
        <f t="shared" ref="C15:C22" si="0">5/113</f>
        <v>4.4247787610619468E-2</v>
      </c>
      <c r="D15">
        <v>5</v>
      </c>
      <c r="E15" t="s">
        <v>204</v>
      </c>
      <c r="F15">
        <v>1.16931471351659E-2</v>
      </c>
    </row>
    <row r="16" spans="1:6" x14ac:dyDescent="0.2">
      <c r="A16" t="s">
        <v>205</v>
      </c>
      <c r="B16" t="s">
        <v>206</v>
      </c>
      <c r="C16" s="3">
        <f t="shared" si="0"/>
        <v>4.4247787610619468E-2</v>
      </c>
      <c r="D16">
        <v>5</v>
      </c>
      <c r="E16" t="s">
        <v>204</v>
      </c>
      <c r="F16">
        <v>1.93393945816508E-2</v>
      </c>
    </row>
    <row r="17" spans="1:6" x14ac:dyDescent="0.2">
      <c r="A17" t="s">
        <v>207</v>
      </c>
      <c r="B17" t="s">
        <v>208</v>
      </c>
      <c r="C17" s="3">
        <f t="shared" si="0"/>
        <v>4.4247787610619468E-2</v>
      </c>
      <c r="D17">
        <v>5</v>
      </c>
      <c r="E17" t="s">
        <v>204</v>
      </c>
      <c r="F17">
        <v>1.9504581951904201E-2</v>
      </c>
    </row>
    <row r="18" spans="1:6" x14ac:dyDescent="0.2">
      <c r="A18" t="s">
        <v>209</v>
      </c>
      <c r="B18" t="s">
        <v>210</v>
      </c>
      <c r="C18" s="3">
        <f t="shared" si="0"/>
        <v>4.4247787610619468E-2</v>
      </c>
      <c r="D18">
        <v>5</v>
      </c>
      <c r="E18" t="s">
        <v>211</v>
      </c>
      <c r="F18">
        <v>2.8174484814503901E-2</v>
      </c>
    </row>
    <row r="19" spans="1:6" x14ac:dyDescent="0.2">
      <c r="A19" t="s">
        <v>212</v>
      </c>
      <c r="B19" t="s">
        <v>213</v>
      </c>
      <c r="C19" s="3">
        <f t="shared" si="0"/>
        <v>4.4247787610619468E-2</v>
      </c>
      <c r="D19">
        <v>5</v>
      </c>
      <c r="E19" t="s">
        <v>214</v>
      </c>
      <c r="F19">
        <v>3.5690689630004699E-2</v>
      </c>
    </row>
    <row r="20" spans="1:6" x14ac:dyDescent="0.2">
      <c r="A20" t="s">
        <v>215</v>
      </c>
      <c r="B20" t="s">
        <v>216</v>
      </c>
      <c r="C20" s="3">
        <f t="shared" si="0"/>
        <v>4.4247787610619468E-2</v>
      </c>
      <c r="D20">
        <v>5</v>
      </c>
      <c r="E20" t="s">
        <v>217</v>
      </c>
      <c r="F20">
        <v>4.08275237337829E-2</v>
      </c>
    </row>
    <row r="21" spans="1:6" x14ac:dyDescent="0.2">
      <c r="A21" t="s">
        <v>218</v>
      </c>
      <c r="B21" t="s">
        <v>219</v>
      </c>
      <c r="C21" s="3">
        <f t="shared" si="0"/>
        <v>4.4247787610619468E-2</v>
      </c>
      <c r="D21">
        <v>5</v>
      </c>
      <c r="E21" t="s">
        <v>220</v>
      </c>
      <c r="F21">
        <v>4.08275237337829E-2</v>
      </c>
    </row>
    <row r="22" spans="1:6" x14ac:dyDescent="0.2">
      <c r="A22" t="s">
        <v>221</v>
      </c>
      <c r="B22" t="s">
        <v>222</v>
      </c>
      <c r="C22" s="3">
        <f t="shared" si="0"/>
        <v>4.4247787610619468E-2</v>
      </c>
      <c r="D22">
        <v>5</v>
      </c>
      <c r="E22" t="s">
        <v>223</v>
      </c>
      <c r="F22">
        <v>4.08275237337829E-2</v>
      </c>
    </row>
    <row r="23" spans="1:6" x14ac:dyDescent="0.2">
      <c r="A23" t="s">
        <v>224</v>
      </c>
      <c r="B23" t="s">
        <v>225</v>
      </c>
      <c r="C23" s="3">
        <f t="shared" ref="C23:C28" si="1">4/113</f>
        <v>3.5398230088495575E-2</v>
      </c>
      <c r="D23">
        <v>4</v>
      </c>
      <c r="E23" t="s">
        <v>226</v>
      </c>
      <c r="F23">
        <v>1.6908471288026299E-2</v>
      </c>
    </row>
    <row r="24" spans="1:6" x14ac:dyDescent="0.2">
      <c r="A24" t="s">
        <v>227</v>
      </c>
      <c r="B24" t="s">
        <v>228</v>
      </c>
      <c r="C24" s="3">
        <f t="shared" si="1"/>
        <v>3.5398230088495575E-2</v>
      </c>
      <c r="D24">
        <v>4</v>
      </c>
      <c r="E24" t="s">
        <v>229</v>
      </c>
      <c r="F24">
        <v>1.6908471288026299E-2</v>
      </c>
    </row>
    <row r="25" spans="1:6" x14ac:dyDescent="0.2">
      <c r="A25" t="s">
        <v>230</v>
      </c>
      <c r="B25" t="s">
        <v>231</v>
      </c>
      <c r="C25" s="3">
        <f t="shared" si="1"/>
        <v>3.5398230088495575E-2</v>
      </c>
      <c r="D25">
        <v>4</v>
      </c>
      <c r="E25" t="s">
        <v>232</v>
      </c>
      <c r="F25">
        <v>2.0085008001635998E-2</v>
      </c>
    </row>
    <row r="26" spans="1:6" x14ac:dyDescent="0.2">
      <c r="A26" t="s">
        <v>233</v>
      </c>
      <c r="B26" t="s">
        <v>234</v>
      </c>
      <c r="C26" s="3">
        <f t="shared" si="1"/>
        <v>3.5398230088495575E-2</v>
      </c>
      <c r="D26">
        <v>4</v>
      </c>
      <c r="E26" t="s">
        <v>235</v>
      </c>
      <c r="F26">
        <v>4.08275237337829E-2</v>
      </c>
    </row>
    <row r="27" spans="1:6" x14ac:dyDescent="0.2">
      <c r="A27" t="s">
        <v>236</v>
      </c>
      <c r="B27" t="s">
        <v>237</v>
      </c>
      <c r="C27" s="3">
        <f t="shared" si="1"/>
        <v>3.5398230088495575E-2</v>
      </c>
      <c r="D27">
        <v>4</v>
      </c>
      <c r="E27" t="s">
        <v>238</v>
      </c>
      <c r="F27">
        <v>4.08275237337829E-2</v>
      </c>
    </row>
    <row r="28" spans="1:6" x14ac:dyDescent="0.2">
      <c r="A28" t="s">
        <v>239</v>
      </c>
      <c r="B28" t="s">
        <v>240</v>
      </c>
      <c r="C28" s="3">
        <f t="shared" si="1"/>
        <v>3.5398230088495575E-2</v>
      </c>
      <c r="D28">
        <v>4</v>
      </c>
      <c r="E28" t="s">
        <v>241</v>
      </c>
      <c r="F28">
        <v>4.48713655292017E-2</v>
      </c>
    </row>
    <row r="29" spans="1:6" x14ac:dyDescent="0.2">
      <c r="A29" t="s">
        <v>242</v>
      </c>
      <c r="B29" t="s">
        <v>243</v>
      </c>
      <c r="C29" s="3">
        <f t="shared" ref="C29:C57" si="2">3/113</f>
        <v>2.6548672566371681E-2</v>
      </c>
      <c r="D29">
        <v>3</v>
      </c>
      <c r="E29" t="s">
        <v>244</v>
      </c>
      <c r="F29">
        <v>1.15873767858418E-2</v>
      </c>
    </row>
    <row r="30" spans="1:6" x14ac:dyDescent="0.2">
      <c r="A30" t="s">
        <v>245</v>
      </c>
      <c r="B30" t="s">
        <v>246</v>
      </c>
      <c r="C30" s="3">
        <f t="shared" si="2"/>
        <v>2.6548672566371681E-2</v>
      </c>
      <c r="D30">
        <v>3</v>
      </c>
      <c r="E30" t="s">
        <v>244</v>
      </c>
      <c r="F30">
        <v>1.15873767858418E-2</v>
      </c>
    </row>
    <row r="31" spans="1:6" x14ac:dyDescent="0.2">
      <c r="A31" t="s">
        <v>247</v>
      </c>
      <c r="B31" t="s">
        <v>248</v>
      </c>
      <c r="C31" s="3">
        <f t="shared" si="2"/>
        <v>2.6548672566371681E-2</v>
      </c>
      <c r="D31">
        <v>3</v>
      </c>
      <c r="E31" t="s">
        <v>244</v>
      </c>
      <c r="F31">
        <v>1.15873767858418E-2</v>
      </c>
    </row>
    <row r="32" spans="1:6" x14ac:dyDescent="0.2">
      <c r="A32" t="s">
        <v>249</v>
      </c>
      <c r="B32" t="s">
        <v>250</v>
      </c>
      <c r="C32" s="3">
        <f t="shared" si="2"/>
        <v>2.6548672566371681E-2</v>
      </c>
      <c r="D32">
        <v>3</v>
      </c>
      <c r="E32" t="s">
        <v>244</v>
      </c>
      <c r="F32">
        <v>1.15873767858418E-2</v>
      </c>
    </row>
    <row r="33" spans="1:6" x14ac:dyDescent="0.2">
      <c r="A33" t="s">
        <v>251</v>
      </c>
      <c r="B33" t="s">
        <v>252</v>
      </c>
      <c r="C33" s="3">
        <f t="shared" si="2"/>
        <v>2.6548672566371681E-2</v>
      </c>
      <c r="D33">
        <v>3</v>
      </c>
      <c r="E33" t="s">
        <v>244</v>
      </c>
      <c r="F33">
        <v>1.16931471351659E-2</v>
      </c>
    </row>
    <row r="34" spans="1:6" x14ac:dyDescent="0.2">
      <c r="A34" t="s">
        <v>253</v>
      </c>
      <c r="B34" t="s">
        <v>254</v>
      </c>
      <c r="C34" s="3">
        <f t="shared" si="2"/>
        <v>2.6548672566371681E-2</v>
      </c>
      <c r="D34">
        <v>3</v>
      </c>
      <c r="E34" t="s">
        <v>244</v>
      </c>
      <c r="F34">
        <v>1.16931471351659E-2</v>
      </c>
    </row>
    <row r="35" spans="1:6" x14ac:dyDescent="0.2">
      <c r="A35" t="s">
        <v>255</v>
      </c>
      <c r="B35" t="s">
        <v>256</v>
      </c>
      <c r="C35" s="3">
        <f t="shared" si="2"/>
        <v>2.6548672566371681E-2</v>
      </c>
      <c r="D35">
        <v>3</v>
      </c>
      <c r="E35" t="s">
        <v>244</v>
      </c>
      <c r="F35">
        <v>1.16931471351659E-2</v>
      </c>
    </row>
    <row r="36" spans="1:6" x14ac:dyDescent="0.2">
      <c r="A36" t="s">
        <v>257</v>
      </c>
      <c r="B36" t="s">
        <v>258</v>
      </c>
      <c r="C36" s="3">
        <f t="shared" si="2"/>
        <v>2.6548672566371681E-2</v>
      </c>
      <c r="D36">
        <v>3</v>
      </c>
      <c r="E36" t="s">
        <v>244</v>
      </c>
      <c r="F36">
        <v>1.35258514431913E-2</v>
      </c>
    </row>
    <row r="37" spans="1:6" x14ac:dyDescent="0.2">
      <c r="A37" t="s">
        <v>259</v>
      </c>
      <c r="B37" t="s">
        <v>260</v>
      </c>
      <c r="C37" s="3">
        <f t="shared" si="2"/>
        <v>2.6548672566371681E-2</v>
      </c>
      <c r="D37">
        <v>3</v>
      </c>
      <c r="E37" t="s">
        <v>244</v>
      </c>
      <c r="F37">
        <v>1.35258514431913E-2</v>
      </c>
    </row>
    <row r="38" spans="1:6" x14ac:dyDescent="0.2">
      <c r="A38" t="s">
        <v>261</v>
      </c>
      <c r="B38" t="s">
        <v>262</v>
      </c>
      <c r="C38" s="3">
        <f t="shared" si="2"/>
        <v>2.6548672566371681E-2</v>
      </c>
      <c r="D38">
        <v>3</v>
      </c>
      <c r="E38" t="s">
        <v>244</v>
      </c>
      <c r="F38">
        <v>1.6908471288026299E-2</v>
      </c>
    </row>
    <row r="39" spans="1:6" x14ac:dyDescent="0.2">
      <c r="A39" t="s">
        <v>263</v>
      </c>
      <c r="B39" t="s">
        <v>264</v>
      </c>
      <c r="C39" s="3">
        <f t="shared" si="2"/>
        <v>2.6548672566371681E-2</v>
      </c>
      <c r="D39">
        <v>3</v>
      </c>
      <c r="E39" t="s">
        <v>244</v>
      </c>
      <c r="F39">
        <v>1.6908471288026299E-2</v>
      </c>
    </row>
    <row r="40" spans="1:6" x14ac:dyDescent="0.2">
      <c r="A40" t="s">
        <v>265</v>
      </c>
      <c r="B40" t="s">
        <v>266</v>
      </c>
      <c r="C40" s="3">
        <f t="shared" si="2"/>
        <v>2.6548672566371681E-2</v>
      </c>
      <c r="D40">
        <v>3</v>
      </c>
      <c r="E40" t="s">
        <v>244</v>
      </c>
      <c r="F40">
        <v>1.7646557142533E-2</v>
      </c>
    </row>
    <row r="41" spans="1:6" x14ac:dyDescent="0.2">
      <c r="A41" t="s">
        <v>267</v>
      </c>
      <c r="B41" t="s">
        <v>268</v>
      </c>
      <c r="C41" s="3">
        <f t="shared" si="2"/>
        <v>2.6548672566371681E-2</v>
      </c>
      <c r="D41">
        <v>3</v>
      </c>
      <c r="E41" t="s">
        <v>244</v>
      </c>
      <c r="F41">
        <v>1.7646557142533E-2</v>
      </c>
    </row>
    <row r="42" spans="1:6" x14ac:dyDescent="0.2">
      <c r="A42" t="s">
        <v>269</v>
      </c>
      <c r="B42" t="s">
        <v>270</v>
      </c>
      <c r="C42" s="3">
        <f t="shared" si="2"/>
        <v>2.6548672566371681E-2</v>
      </c>
      <c r="D42">
        <v>3</v>
      </c>
      <c r="E42" t="s">
        <v>244</v>
      </c>
      <c r="F42">
        <v>2.5290556509964101E-2</v>
      </c>
    </row>
    <row r="43" spans="1:6" x14ac:dyDescent="0.2">
      <c r="A43" t="s">
        <v>271</v>
      </c>
      <c r="B43" t="s">
        <v>272</v>
      </c>
      <c r="C43" s="3">
        <f t="shared" si="2"/>
        <v>2.6548672566371681E-2</v>
      </c>
      <c r="D43">
        <v>3</v>
      </c>
      <c r="E43" t="s">
        <v>244</v>
      </c>
      <c r="F43">
        <v>2.7627571219853899E-2</v>
      </c>
    </row>
    <row r="44" spans="1:6" x14ac:dyDescent="0.2">
      <c r="A44" t="s">
        <v>273</v>
      </c>
      <c r="B44" t="s">
        <v>274</v>
      </c>
      <c r="C44" s="3">
        <f t="shared" si="2"/>
        <v>2.6548672566371681E-2</v>
      </c>
      <c r="D44">
        <v>3</v>
      </c>
      <c r="E44" t="s">
        <v>275</v>
      </c>
      <c r="F44">
        <v>3.1564880978639402E-2</v>
      </c>
    </row>
    <row r="45" spans="1:6" x14ac:dyDescent="0.2">
      <c r="A45" t="s">
        <v>276</v>
      </c>
      <c r="B45" t="s">
        <v>277</v>
      </c>
      <c r="C45" s="3">
        <f t="shared" si="2"/>
        <v>2.6548672566371681E-2</v>
      </c>
      <c r="D45">
        <v>3</v>
      </c>
      <c r="E45" t="s">
        <v>244</v>
      </c>
      <c r="F45">
        <v>3.4746548618039601E-2</v>
      </c>
    </row>
    <row r="46" spans="1:6" x14ac:dyDescent="0.2">
      <c r="A46" t="s">
        <v>278</v>
      </c>
      <c r="B46" t="s">
        <v>279</v>
      </c>
      <c r="C46" s="3">
        <f t="shared" si="2"/>
        <v>2.6548672566371681E-2</v>
      </c>
      <c r="D46">
        <v>3</v>
      </c>
      <c r="E46" t="s">
        <v>244</v>
      </c>
      <c r="F46">
        <v>3.64164402931395E-2</v>
      </c>
    </row>
    <row r="47" spans="1:6" x14ac:dyDescent="0.2">
      <c r="A47" t="s">
        <v>280</v>
      </c>
      <c r="B47" t="s">
        <v>281</v>
      </c>
      <c r="C47" s="3">
        <f t="shared" si="2"/>
        <v>2.6548672566371681E-2</v>
      </c>
      <c r="D47">
        <v>3</v>
      </c>
      <c r="E47" t="s">
        <v>282</v>
      </c>
      <c r="F47">
        <v>4.08275237337829E-2</v>
      </c>
    </row>
    <row r="48" spans="1:6" x14ac:dyDescent="0.2">
      <c r="A48" t="s">
        <v>283</v>
      </c>
      <c r="B48" t="s">
        <v>284</v>
      </c>
      <c r="C48" s="3">
        <f t="shared" si="2"/>
        <v>2.6548672566371681E-2</v>
      </c>
      <c r="D48">
        <v>3</v>
      </c>
      <c r="E48" t="s">
        <v>244</v>
      </c>
      <c r="F48">
        <v>4.08275237337829E-2</v>
      </c>
    </row>
    <row r="49" spans="1:6" x14ac:dyDescent="0.2">
      <c r="A49" t="s">
        <v>285</v>
      </c>
      <c r="B49" t="s">
        <v>286</v>
      </c>
      <c r="C49" s="3">
        <f t="shared" si="2"/>
        <v>2.6548672566371681E-2</v>
      </c>
      <c r="D49">
        <v>3</v>
      </c>
      <c r="E49" t="s">
        <v>244</v>
      </c>
      <c r="F49">
        <v>4.08275237337829E-2</v>
      </c>
    </row>
    <row r="50" spans="1:6" x14ac:dyDescent="0.2">
      <c r="A50" t="s">
        <v>287</v>
      </c>
      <c r="B50" t="s">
        <v>288</v>
      </c>
      <c r="C50" s="3">
        <f t="shared" si="2"/>
        <v>2.6548672566371681E-2</v>
      </c>
      <c r="D50">
        <v>3</v>
      </c>
      <c r="E50" t="s">
        <v>289</v>
      </c>
      <c r="F50">
        <v>4.08275237337829E-2</v>
      </c>
    </row>
    <row r="51" spans="1:6" x14ac:dyDescent="0.2">
      <c r="A51" t="s">
        <v>290</v>
      </c>
      <c r="B51" t="s">
        <v>291</v>
      </c>
      <c r="C51" s="3">
        <f t="shared" si="2"/>
        <v>2.6548672566371681E-2</v>
      </c>
      <c r="D51">
        <v>3</v>
      </c>
      <c r="E51" t="s">
        <v>244</v>
      </c>
      <c r="F51">
        <v>4.08275237337829E-2</v>
      </c>
    </row>
    <row r="52" spans="1:6" x14ac:dyDescent="0.2">
      <c r="A52" t="s">
        <v>292</v>
      </c>
      <c r="B52" t="s">
        <v>293</v>
      </c>
      <c r="C52" s="3">
        <f t="shared" si="2"/>
        <v>2.6548672566371681E-2</v>
      </c>
      <c r="D52">
        <v>3</v>
      </c>
      <c r="E52" t="s">
        <v>294</v>
      </c>
      <c r="F52">
        <v>4.08275237337829E-2</v>
      </c>
    </row>
    <row r="53" spans="1:6" x14ac:dyDescent="0.2">
      <c r="A53" t="s">
        <v>295</v>
      </c>
      <c r="B53" t="s">
        <v>296</v>
      </c>
      <c r="C53" s="3">
        <f t="shared" si="2"/>
        <v>2.6548672566371681E-2</v>
      </c>
      <c r="D53">
        <v>3</v>
      </c>
      <c r="E53" t="s">
        <v>244</v>
      </c>
      <c r="F53">
        <v>4.2800523857774303E-2</v>
      </c>
    </row>
    <row r="54" spans="1:6" x14ac:dyDescent="0.2">
      <c r="A54" t="s">
        <v>297</v>
      </c>
      <c r="B54" t="s">
        <v>298</v>
      </c>
      <c r="C54" s="3">
        <f t="shared" si="2"/>
        <v>2.6548672566371681E-2</v>
      </c>
      <c r="D54">
        <v>3</v>
      </c>
      <c r="E54" t="s">
        <v>244</v>
      </c>
      <c r="F54">
        <v>4.48713655292017E-2</v>
      </c>
    </row>
    <row r="55" spans="1:6" x14ac:dyDescent="0.2">
      <c r="A55" t="s">
        <v>299</v>
      </c>
      <c r="B55" t="s">
        <v>300</v>
      </c>
      <c r="C55" s="3">
        <f t="shared" si="2"/>
        <v>2.6548672566371681E-2</v>
      </c>
      <c r="D55">
        <v>3</v>
      </c>
      <c r="E55" t="s">
        <v>244</v>
      </c>
      <c r="F55">
        <v>4.90148958369254E-2</v>
      </c>
    </row>
    <row r="56" spans="1:6" x14ac:dyDescent="0.2">
      <c r="A56" t="s">
        <v>301</v>
      </c>
      <c r="B56" t="s">
        <v>302</v>
      </c>
      <c r="C56" s="3">
        <f t="shared" si="2"/>
        <v>2.6548672566371681E-2</v>
      </c>
      <c r="D56">
        <v>3</v>
      </c>
      <c r="E56" t="s">
        <v>244</v>
      </c>
      <c r="F56">
        <v>4.90148958369254E-2</v>
      </c>
    </row>
    <row r="57" spans="1:6" x14ac:dyDescent="0.2">
      <c r="A57" t="s">
        <v>303</v>
      </c>
      <c r="B57" t="s">
        <v>304</v>
      </c>
      <c r="C57" s="3">
        <f t="shared" si="2"/>
        <v>2.6548672566371681E-2</v>
      </c>
      <c r="D57">
        <v>3</v>
      </c>
      <c r="E57" t="s">
        <v>244</v>
      </c>
      <c r="F57">
        <v>4.90148958369254E-2</v>
      </c>
    </row>
    <row r="58" spans="1:6" x14ac:dyDescent="0.2">
      <c r="A58" t="s">
        <v>305</v>
      </c>
      <c r="B58" t="s">
        <v>306</v>
      </c>
      <c r="C58" s="3">
        <f>2/113</f>
        <v>1.7699115044247787E-2</v>
      </c>
      <c r="D58">
        <v>2</v>
      </c>
      <c r="E58" t="s">
        <v>307</v>
      </c>
      <c r="F58">
        <v>4.90148958369254E-2</v>
      </c>
    </row>
    <row r="59" spans="1:6" x14ac:dyDescent="0.2">
      <c r="A59" t="s">
        <v>308</v>
      </c>
      <c r="B59" t="s">
        <v>309</v>
      </c>
      <c r="C59" s="3">
        <f>2/113</f>
        <v>1.7699115044247787E-2</v>
      </c>
      <c r="D59">
        <v>2</v>
      </c>
      <c r="E59" t="s">
        <v>310</v>
      </c>
      <c r="F59">
        <v>4.90148958369254E-2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Human Ect Hi vs EuE Hi</vt:lpstr>
      <vt:lpstr>UP, p&lt;0.05, L2FC1</vt:lpstr>
      <vt:lpstr>DN, p&lt;0.05, L2FC1</vt:lpstr>
      <vt:lpstr>UP_EctvEuEHi_GO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Unser, Anna Catherine</dc:creator>
  <cp:lastModifiedBy>Monsivais, Diana</cp:lastModifiedBy>
  <dcterms:created xsi:type="dcterms:W3CDTF">2025-03-26T19:01:34Z</dcterms:created>
  <dcterms:modified xsi:type="dcterms:W3CDTF">2025-04-07T15:44:13Z</dcterms:modified>
</cp:coreProperties>
</file>