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20" windowHeight="14560"/>
  </bookViews>
  <sheets>
    <sheet name="Cell Lines" sheetId="2" r:id="rId1"/>
    <sheet name="Tissue" sheetId="3" r:id="rId2"/>
  </sheets>
  <calcPr calcId="144525"/>
</workbook>
</file>

<file path=xl/sharedStrings.xml><?xml version="1.0" encoding="utf-8"?>
<sst xmlns="http://schemas.openxmlformats.org/spreadsheetml/2006/main" count="1445" uniqueCount="42">
  <si>
    <t xml:space="preserve">Supplementary table S5. Pcr results of 14 lncRNAs </t>
  </si>
  <si>
    <t>LINC01063</t>
  </si>
  <si>
    <t>EIF3J-DT</t>
  </si>
  <si>
    <t>ZEB1-AS1</t>
  </si>
  <si>
    <t>LINC02318</t>
  </si>
  <si>
    <t>NCK1-DT</t>
  </si>
  <si>
    <t>SNHG16</t>
  </si>
  <si>
    <t>Sample Name</t>
  </si>
  <si>
    <t>Target Name</t>
  </si>
  <si>
    <t>CT</t>
  </si>
  <si>
    <r>
      <rPr>
        <sz val="11"/>
        <rFont val="宋体"/>
        <charset val="134"/>
      </rPr>
      <t>△</t>
    </r>
    <r>
      <rPr>
        <sz val="11"/>
        <rFont val="Times New Roman"/>
        <charset val="134"/>
      </rPr>
      <t>CT</t>
    </r>
  </si>
  <si>
    <r>
      <rPr>
        <sz val="11"/>
        <rFont val="Times New Roman"/>
        <charset val="134"/>
      </rPr>
      <t xml:space="preserve">mean </t>
    </r>
    <r>
      <rPr>
        <sz val="11"/>
        <rFont val="宋体"/>
        <charset val="134"/>
      </rPr>
      <t>△</t>
    </r>
    <r>
      <rPr>
        <sz val="11"/>
        <rFont val="Times New Roman"/>
        <charset val="134"/>
      </rPr>
      <t>CT</t>
    </r>
  </si>
  <si>
    <r>
      <rPr>
        <sz val="11"/>
        <rFont val="宋体"/>
        <charset val="134"/>
      </rPr>
      <t>△△</t>
    </r>
    <r>
      <rPr>
        <sz val="11"/>
        <rFont val="Times New Roman"/>
        <charset val="134"/>
      </rPr>
      <t>CT</t>
    </r>
  </si>
  <si>
    <r>
      <rPr>
        <sz val="11"/>
        <rFont val="Times New Roman"/>
        <charset val="134"/>
      </rPr>
      <t>2</t>
    </r>
    <r>
      <rPr>
        <sz val="11"/>
        <rFont val="宋体"/>
        <charset val="134"/>
      </rPr>
      <t>△△</t>
    </r>
    <r>
      <rPr>
        <sz val="11"/>
        <rFont val="Times New Roman"/>
        <charset val="134"/>
      </rPr>
      <t>CT</t>
    </r>
  </si>
  <si>
    <t>NCM460</t>
  </si>
  <si>
    <t>GAPDH</t>
  </si>
  <si>
    <t>HT29</t>
  </si>
  <si>
    <t>SW480</t>
  </si>
  <si>
    <t>HCT116</t>
  </si>
  <si>
    <t>CACO2</t>
  </si>
  <si>
    <t>WAC-AS1</t>
  </si>
  <si>
    <t>BACE1-AS</t>
  </si>
  <si>
    <t>PCAT6</t>
  </si>
  <si>
    <r>
      <rPr>
        <sz val="11"/>
        <color theme="1"/>
        <rFont val="宋体"/>
        <charset val="134"/>
      </rPr>
      <t>△</t>
    </r>
    <r>
      <rPr>
        <sz val="11"/>
        <color theme="1"/>
        <rFont val="Times New Roman"/>
        <charset val="134"/>
      </rPr>
      <t>CT</t>
    </r>
  </si>
  <si>
    <r>
      <rPr>
        <sz val="11"/>
        <color theme="1"/>
        <rFont val="Times New Roman"/>
        <charset val="134"/>
      </rPr>
      <t xml:space="preserve">mean </t>
    </r>
    <r>
      <rPr>
        <sz val="11"/>
        <color theme="1"/>
        <rFont val="宋体"/>
        <charset val="134"/>
      </rPr>
      <t>△</t>
    </r>
    <r>
      <rPr>
        <sz val="11"/>
        <color theme="1"/>
        <rFont val="Times New Roman"/>
        <charset val="134"/>
      </rPr>
      <t>CT</t>
    </r>
  </si>
  <si>
    <r>
      <rPr>
        <sz val="11"/>
        <color theme="1"/>
        <rFont val="宋体"/>
        <charset val="134"/>
      </rPr>
      <t>△△</t>
    </r>
    <r>
      <rPr>
        <sz val="11"/>
        <color theme="1"/>
        <rFont val="Times New Roman"/>
        <charset val="134"/>
      </rPr>
      <t>CT</t>
    </r>
  </si>
  <si>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△△</t>
    </r>
    <r>
      <rPr>
        <sz val="11"/>
        <color theme="1"/>
        <rFont val="Times New Roman"/>
        <charset val="134"/>
      </rPr>
      <t>CT</t>
    </r>
  </si>
  <si>
    <r>
      <rPr>
        <sz val="11"/>
        <rFont val="宋体"/>
        <charset val="134"/>
      </rPr>
      <t>△</t>
    </r>
    <r>
      <rPr>
        <sz val="11"/>
        <rFont val="Times New Roman"/>
        <charset val="0"/>
      </rPr>
      <t>CT</t>
    </r>
  </si>
  <si>
    <r>
      <rPr>
        <sz val="11"/>
        <rFont val="Times New Roman"/>
        <charset val="0"/>
      </rPr>
      <t xml:space="preserve">mean </t>
    </r>
    <r>
      <rPr>
        <sz val="11"/>
        <rFont val="宋体"/>
        <charset val="134"/>
      </rPr>
      <t>△</t>
    </r>
    <r>
      <rPr>
        <sz val="11"/>
        <rFont val="Times New Roman"/>
        <charset val="0"/>
      </rPr>
      <t>CT</t>
    </r>
  </si>
  <si>
    <r>
      <rPr>
        <sz val="11"/>
        <rFont val="宋体"/>
        <charset val="134"/>
      </rPr>
      <t>△△</t>
    </r>
    <r>
      <rPr>
        <sz val="11"/>
        <rFont val="Times New Roman"/>
        <charset val="0"/>
      </rPr>
      <t>CT</t>
    </r>
  </si>
  <si>
    <r>
      <rPr>
        <sz val="11"/>
        <rFont val="Times New Roman"/>
        <charset val="0"/>
      </rPr>
      <t>2</t>
    </r>
    <r>
      <rPr>
        <sz val="11"/>
        <rFont val="宋体"/>
        <charset val="134"/>
      </rPr>
      <t>△△</t>
    </r>
    <r>
      <rPr>
        <sz val="11"/>
        <rFont val="Times New Roman"/>
        <charset val="0"/>
      </rPr>
      <t>CT</t>
    </r>
  </si>
  <si>
    <t>C1</t>
  </si>
  <si>
    <t>WAC</t>
  </si>
  <si>
    <t>2EB1-AS1</t>
  </si>
  <si>
    <t>N1</t>
  </si>
  <si>
    <t>C2</t>
  </si>
  <si>
    <t>N2</t>
  </si>
  <si>
    <t>C3</t>
  </si>
  <si>
    <t>N3</t>
  </si>
  <si>
    <t>C4</t>
  </si>
  <si>
    <t>N4</t>
  </si>
  <si>
    <t>NCK-1</t>
  </si>
</sst>
</file>

<file path=xl/styles.xml><?xml version="1.0" encoding="utf-8"?>
<styleSheet xmlns="http://schemas.openxmlformats.org/spreadsheetml/2006/main">
  <numFmts count="5">
    <numFmt numFmtId="176" formatCode="#,##0.000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Times New Roman"/>
      <charset val="0"/>
    </font>
    <font>
      <sz val="10"/>
      <name val="Arial"/>
      <charset val="0"/>
    </font>
    <font>
      <sz val="11"/>
      <name val="宋体"/>
      <charset val="134"/>
    </font>
    <font>
      <sz val="11"/>
      <name val="宋体"/>
      <charset val="0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Times New Roman"/>
      <charset val="0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1" fillId="3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8" fillId="30" borderId="6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13" borderId="2" applyNumberFormat="0" applyAlignment="0" applyProtection="0">
      <alignment vertical="center"/>
    </xf>
    <xf numFmtId="0" fontId="15" fillId="12" borderId="1" applyNumberFormat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31" borderId="8" applyNumberFormat="0" applyFon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176" fontId="3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176" fontId="2" fillId="0" borderId="0" xfId="0" applyNumberFormat="1" applyFont="1" applyFill="1" applyBorder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176" fontId="8" fillId="0" borderId="0" xfId="0" applyNumberFormat="1" applyFont="1" applyFill="1" applyBorder="1" applyAlignment="1">
      <alignment horizontal="left"/>
    </xf>
    <xf numFmtId="0" fontId="4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X70"/>
  <sheetViews>
    <sheetView tabSelected="1" topLeftCell="B1" workbookViewId="0">
      <selection activeCell="B1" sqref="B1:AX1"/>
    </sheetView>
  </sheetViews>
  <sheetFormatPr defaultColWidth="9" defaultRowHeight="16.8"/>
  <cols>
    <col min="1" max="4" width="9" style="2"/>
    <col min="5" max="6" width="12.625" style="2"/>
    <col min="7" max="7" width="13.75" style="2"/>
    <col min="8" max="8" width="12.625" style="2"/>
    <col min="9" max="13" width="9" style="2"/>
    <col min="14" max="15" width="12.625" style="2"/>
    <col min="16" max="16" width="13.75" style="2"/>
    <col min="17" max="17" width="12.625" style="2"/>
    <col min="18" max="21" width="9" style="2"/>
    <col min="22" max="23" width="12.625" style="2"/>
    <col min="24" max="24" width="13.75" style="2"/>
    <col min="25" max="25" width="12.625" style="2"/>
    <col min="26" max="29" width="9" style="2"/>
    <col min="30" max="31" width="12.625" style="2"/>
    <col min="32" max="32" width="13.75" style="2"/>
    <col min="33" max="33" width="12.625" style="2"/>
    <col min="34" max="37" width="9" style="2"/>
    <col min="38" max="39" width="12.625" style="2"/>
    <col min="40" max="40" width="13.75" style="2"/>
    <col min="41" max="41" width="12.625" style="2"/>
    <col min="42" max="45" width="9" style="2"/>
    <col min="46" max="47" width="12.625" style="2"/>
    <col min="48" max="48" width="13.75" style="2"/>
    <col min="49" max="49" width="12.625" style="2"/>
    <col min="50" max="16384" width="9" style="2"/>
  </cols>
  <sheetData>
    <row r="1" spans="2:50">
      <c r="B1" s="10" t="s">
        <v>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</row>
    <row r="4" s="2" customFormat="1" spans="2:49">
      <c r="B4" s="11" t="s">
        <v>1</v>
      </c>
      <c r="C4" s="11"/>
      <c r="D4" s="11"/>
      <c r="E4" s="11"/>
      <c r="F4" s="11"/>
      <c r="G4" s="11"/>
      <c r="H4" s="11"/>
      <c r="K4" s="11" t="s">
        <v>2</v>
      </c>
      <c r="L4" s="11"/>
      <c r="M4" s="11"/>
      <c r="N4" s="11"/>
      <c r="O4" s="11"/>
      <c r="P4" s="11"/>
      <c r="Q4" s="11"/>
      <c r="S4" s="11" t="s">
        <v>3</v>
      </c>
      <c r="T4" s="11"/>
      <c r="U4" s="11"/>
      <c r="V4" s="11"/>
      <c r="W4" s="11"/>
      <c r="X4" s="11"/>
      <c r="Y4" s="11"/>
      <c r="AA4" s="11" t="s">
        <v>4</v>
      </c>
      <c r="AB4" s="11"/>
      <c r="AC4" s="11"/>
      <c r="AD4" s="11"/>
      <c r="AE4" s="11"/>
      <c r="AF4" s="11"/>
      <c r="AG4" s="11"/>
      <c r="AI4" s="11" t="s">
        <v>5</v>
      </c>
      <c r="AJ4" s="11"/>
      <c r="AK4" s="11"/>
      <c r="AL4" s="11"/>
      <c r="AM4" s="11"/>
      <c r="AN4" s="11"/>
      <c r="AO4" s="11"/>
      <c r="AQ4" s="11" t="s">
        <v>6</v>
      </c>
      <c r="AR4" s="11"/>
      <c r="AS4" s="11"/>
      <c r="AT4" s="11"/>
      <c r="AU4" s="11"/>
      <c r="AV4" s="11"/>
      <c r="AW4" s="11"/>
    </row>
    <row r="5" s="2" customFormat="1" ht="17" spans="2:49">
      <c r="B5" s="12" t="s">
        <v>7</v>
      </c>
      <c r="C5" s="12" t="s">
        <v>8</v>
      </c>
      <c r="D5" s="12" t="s">
        <v>9</v>
      </c>
      <c r="E5" s="17" t="s">
        <v>10</v>
      </c>
      <c r="F5" s="18" t="s">
        <v>11</v>
      </c>
      <c r="G5" s="17" t="s">
        <v>12</v>
      </c>
      <c r="H5" s="18" t="s">
        <v>13</v>
      </c>
      <c r="K5" s="12" t="s">
        <v>7</v>
      </c>
      <c r="L5" s="12" t="s">
        <v>8</v>
      </c>
      <c r="M5" s="12" t="s">
        <v>9</v>
      </c>
      <c r="N5" s="17" t="s">
        <v>10</v>
      </c>
      <c r="O5" s="18" t="s">
        <v>11</v>
      </c>
      <c r="P5" s="17" t="s">
        <v>12</v>
      </c>
      <c r="Q5" s="18" t="s">
        <v>13</v>
      </c>
      <c r="S5" s="12" t="s">
        <v>7</v>
      </c>
      <c r="T5" s="12" t="s">
        <v>8</v>
      </c>
      <c r="U5" s="12" t="s">
        <v>9</v>
      </c>
      <c r="V5" s="17" t="s">
        <v>10</v>
      </c>
      <c r="W5" s="18" t="s">
        <v>11</v>
      </c>
      <c r="X5" s="17" t="s">
        <v>12</v>
      </c>
      <c r="Y5" s="18" t="s">
        <v>13</v>
      </c>
      <c r="AA5" s="12" t="s">
        <v>7</v>
      </c>
      <c r="AB5" s="12" t="s">
        <v>8</v>
      </c>
      <c r="AC5" s="12" t="s">
        <v>9</v>
      </c>
      <c r="AD5" s="17" t="s">
        <v>10</v>
      </c>
      <c r="AE5" s="18" t="s">
        <v>11</v>
      </c>
      <c r="AF5" s="17" t="s">
        <v>12</v>
      </c>
      <c r="AG5" s="18" t="s">
        <v>13</v>
      </c>
      <c r="AI5" s="12" t="s">
        <v>7</v>
      </c>
      <c r="AJ5" s="12" t="s">
        <v>8</v>
      </c>
      <c r="AK5" s="12" t="s">
        <v>9</v>
      </c>
      <c r="AL5" s="17" t="s">
        <v>10</v>
      </c>
      <c r="AM5" s="18" t="s">
        <v>11</v>
      </c>
      <c r="AN5" s="17" t="s">
        <v>12</v>
      </c>
      <c r="AO5" s="18" t="s">
        <v>13</v>
      </c>
      <c r="AQ5" s="12" t="s">
        <v>7</v>
      </c>
      <c r="AR5" s="12" t="s">
        <v>8</v>
      </c>
      <c r="AS5" s="12" t="s">
        <v>9</v>
      </c>
      <c r="AT5" s="17" t="s">
        <v>10</v>
      </c>
      <c r="AU5" s="18" t="s">
        <v>11</v>
      </c>
      <c r="AV5" s="17" t="s">
        <v>12</v>
      </c>
      <c r="AW5" s="18" t="s">
        <v>13</v>
      </c>
    </row>
    <row r="6" s="2" customFormat="1" spans="2:49">
      <c r="B6" s="12" t="s">
        <v>14</v>
      </c>
      <c r="C6" s="12" t="s">
        <v>15</v>
      </c>
      <c r="D6" s="13">
        <v>13.4875535964966</v>
      </c>
      <c r="E6" s="18"/>
      <c r="F6" s="18"/>
      <c r="G6" s="18"/>
      <c r="H6" s="18"/>
      <c r="K6" s="12" t="s">
        <v>14</v>
      </c>
      <c r="L6" s="12" t="s">
        <v>15</v>
      </c>
      <c r="M6" s="13">
        <v>13.4875535964966</v>
      </c>
      <c r="N6" s="18"/>
      <c r="O6" s="18"/>
      <c r="P6" s="18"/>
      <c r="Q6" s="18"/>
      <c r="S6" s="12" t="s">
        <v>14</v>
      </c>
      <c r="T6" s="12" t="s">
        <v>15</v>
      </c>
      <c r="U6" s="13">
        <v>13.4875535964966</v>
      </c>
      <c r="V6" s="18"/>
      <c r="W6" s="18"/>
      <c r="X6" s="18"/>
      <c r="Y6" s="18"/>
      <c r="AA6" s="12" t="s">
        <v>14</v>
      </c>
      <c r="AB6" s="12" t="s">
        <v>15</v>
      </c>
      <c r="AC6" s="13">
        <v>13.4875535964966</v>
      </c>
      <c r="AD6" s="18"/>
      <c r="AE6" s="18"/>
      <c r="AF6" s="18"/>
      <c r="AG6" s="18"/>
      <c r="AI6" s="12" t="s">
        <v>14</v>
      </c>
      <c r="AJ6" s="12" t="s">
        <v>15</v>
      </c>
      <c r="AK6" s="13">
        <v>13.4875535964966</v>
      </c>
      <c r="AL6" s="18"/>
      <c r="AM6" s="18"/>
      <c r="AN6" s="18"/>
      <c r="AO6" s="18"/>
      <c r="AQ6" s="12" t="s">
        <v>14</v>
      </c>
      <c r="AR6" s="12" t="s">
        <v>15</v>
      </c>
      <c r="AS6" s="13">
        <v>13.4875535964966</v>
      </c>
      <c r="AT6" s="18"/>
      <c r="AU6" s="18"/>
      <c r="AV6" s="18"/>
      <c r="AW6" s="18"/>
    </row>
    <row r="7" s="2" customFormat="1" spans="2:49">
      <c r="B7" s="12" t="s">
        <v>14</v>
      </c>
      <c r="C7" s="12" t="s">
        <v>15</v>
      </c>
      <c r="D7" s="13">
        <v>13.7739295959473</v>
      </c>
      <c r="E7" s="18"/>
      <c r="F7" s="18"/>
      <c r="G7" s="18"/>
      <c r="H7" s="18"/>
      <c r="K7" s="12" t="s">
        <v>14</v>
      </c>
      <c r="L7" s="12" t="s">
        <v>15</v>
      </c>
      <c r="M7" s="13">
        <v>13.7739295959473</v>
      </c>
      <c r="N7" s="18"/>
      <c r="O7" s="18"/>
      <c r="P7" s="18"/>
      <c r="Q7" s="18"/>
      <c r="S7" s="12" t="s">
        <v>14</v>
      </c>
      <c r="T7" s="12" t="s">
        <v>15</v>
      </c>
      <c r="U7" s="13">
        <v>13.7739295959473</v>
      </c>
      <c r="V7" s="18"/>
      <c r="W7" s="18"/>
      <c r="X7" s="18"/>
      <c r="Y7" s="18"/>
      <c r="AA7" s="12" t="s">
        <v>14</v>
      </c>
      <c r="AB7" s="12" t="s">
        <v>15</v>
      </c>
      <c r="AC7" s="13">
        <v>13.7739295959473</v>
      </c>
      <c r="AD7" s="18"/>
      <c r="AE7" s="18"/>
      <c r="AF7" s="18"/>
      <c r="AG7" s="18"/>
      <c r="AI7" s="12" t="s">
        <v>14</v>
      </c>
      <c r="AJ7" s="12" t="s">
        <v>15</v>
      </c>
      <c r="AK7" s="13">
        <v>13.7739295959473</v>
      </c>
      <c r="AL7" s="18"/>
      <c r="AM7" s="18"/>
      <c r="AN7" s="18"/>
      <c r="AO7" s="18"/>
      <c r="AQ7" s="12" t="s">
        <v>14</v>
      </c>
      <c r="AR7" s="12" t="s">
        <v>15</v>
      </c>
      <c r="AS7" s="13">
        <v>13.7739295959473</v>
      </c>
      <c r="AT7" s="18"/>
      <c r="AU7" s="18"/>
      <c r="AV7" s="18"/>
      <c r="AW7" s="18"/>
    </row>
    <row r="8" s="2" customFormat="1" spans="2:49">
      <c r="B8" s="12" t="s">
        <v>14</v>
      </c>
      <c r="C8" s="12" t="s">
        <v>15</v>
      </c>
      <c r="D8" s="13">
        <v>13.7196350097656</v>
      </c>
      <c r="E8" s="18"/>
      <c r="F8" s="18"/>
      <c r="G8" s="18"/>
      <c r="H8" s="18"/>
      <c r="K8" s="12" t="s">
        <v>14</v>
      </c>
      <c r="L8" s="12" t="s">
        <v>15</v>
      </c>
      <c r="M8" s="13">
        <v>13.7196350097656</v>
      </c>
      <c r="N8" s="18"/>
      <c r="O8" s="18"/>
      <c r="P8" s="18"/>
      <c r="Q8" s="18"/>
      <c r="S8" s="12" t="s">
        <v>14</v>
      </c>
      <c r="T8" s="12" t="s">
        <v>15</v>
      </c>
      <c r="U8" s="13">
        <v>13.7196350097656</v>
      </c>
      <c r="V8" s="18"/>
      <c r="W8" s="18"/>
      <c r="X8" s="18"/>
      <c r="Y8" s="18"/>
      <c r="AA8" s="12" t="s">
        <v>14</v>
      </c>
      <c r="AB8" s="12" t="s">
        <v>15</v>
      </c>
      <c r="AC8" s="13">
        <v>13.7196350097656</v>
      </c>
      <c r="AD8" s="18"/>
      <c r="AE8" s="18"/>
      <c r="AF8" s="18"/>
      <c r="AG8" s="18"/>
      <c r="AI8" s="12" t="s">
        <v>14</v>
      </c>
      <c r="AJ8" s="12" t="s">
        <v>5</v>
      </c>
      <c r="AK8" s="13">
        <v>22.003568649292</v>
      </c>
      <c r="AL8" s="18">
        <f t="shared" ref="AL8:AL13" si="0">AK8-AK6</f>
        <v>8.5160150527954</v>
      </c>
      <c r="AM8" s="18"/>
      <c r="AN8" s="18"/>
      <c r="AO8" s="18"/>
      <c r="AQ8" s="12" t="s">
        <v>14</v>
      </c>
      <c r="AR8" s="12" t="s">
        <v>15</v>
      </c>
      <c r="AS8" s="13">
        <v>13.7196350097656</v>
      </c>
      <c r="AT8" s="18"/>
      <c r="AU8" s="18"/>
      <c r="AV8" s="18"/>
      <c r="AW8" s="18"/>
    </row>
    <row r="9" s="2" customFormat="1" spans="2:49">
      <c r="B9" s="12" t="s">
        <v>14</v>
      </c>
      <c r="C9" s="12" t="s">
        <v>1</v>
      </c>
      <c r="D9" s="13">
        <v>28.5396366119385</v>
      </c>
      <c r="E9" s="18">
        <f t="shared" ref="E9:E11" si="1">D9-D6</f>
        <v>15.0520830154419</v>
      </c>
      <c r="F9" s="18"/>
      <c r="G9" s="18"/>
      <c r="H9" s="18"/>
      <c r="K9" s="12" t="s">
        <v>14</v>
      </c>
      <c r="L9" s="12" t="s">
        <v>2</v>
      </c>
      <c r="M9" s="13">
        <v>25.455717086792</v>
      </c>
      <c r="N9" s="18">
        <f t="shared" ref="N9:N11" si="2">M9-M6</f>
        <v>11.9681634902954</v>
      </c>
      <c r="O9" s="18"/>
      <c r="P9" s="18"/>
      <c r="Q9" s="18"/>
      <c r="S9" s="12" t="s">
        <v>14</v>
      </c>
      <c r="T9" s="12" t="s">
        <v>3</v>
      </c>
      <c r="U9" s="13">
        <v>22.6518020629883</v>
      </c>
      <c r="V9" s="18">
        <f t="shared" ref="V9:V11" si="3">U9-U6</f>
        <v>9.1642484664917</v>
      </c>
      <c r="W9" s="18"/>
      <c r="X9" s="18"/>
      <c r="Y9" s="18"/>
      <c r="AA9" s="12" t="s">
        <v>14</v>
      </c>
      <c r="AB9" s="12" t="s">
        <v>4</v>
      </c>
      <c r="AC9" s="13">
        <v>30.4428634643555</v>
      </c>
      <c r="AD9" s="18">
        <f t="shared" ref="AD9:AD11" si="4">AC9-AC6</f>
        <v>16.9553098678589</v>
      </c>
      <c r="AE9" s="18"/>
      <c r="AF9" s="18"/>
      <c r="AG9" s="18"/>
      <c r="AI9" s="12" t="s">
        <v>14</v>
      </c>
      <c r="AJ9" s="12" t="s">
        <v>5</v>
      </c>
      <c r="AK9" s="13">
        <v>22.1098613739014</v>
      </c>
      <c r="AL9" s="18">
        <f t="shared" si="0"/>
        <v>8.3359317779541</v>
      </c>
      <c r="AM9" s="18">
        <f>(AL8+AL9)/2</f>
        <v>8.42597341537475</v>
      </c>
      <c r="AN9" s="18"/>
      <c r="AO9" s="18">
        <v>1</v>
      </c>
      <c r="AQ9" s="12" t="s">
        <v>14</v>
      </c>
      <c r="AR9" s="12" t="s">
        <v>6</v>
      </c>
      <c r="AS9" s="13">
        <v>30.7166328430176</v>
      </c>
      <c r="AT9" s="18">
        <f t="shared" ref="AT9:AT11" si="5">AS9-AS6</f>
        <v>17.229079246521</v>
      </c>
      <c r="AU9" s="18"/>
      <c r="AV9" s="18"/>
      <c r="AW9" s="18"/>
    </row>
    <row r="10" s="2" customFormat="1" spans="2:49">
      <c r="B10" s="12" t="s">
        <v>14</v>
      </c>
      <c r="C10" s="12" t="s">
        <v>1</v>
      </c>
      <c r="D10" s="13">
        <v>28.2465305328369</v>
      </c>
      <c r="E10" s="18">
        <f t="shared" si="1"/>
        <v>14.4726009368896</v>
      </c>
      <c r="F10" s="18"/>
      <c r="G10" s="18"/>
      <c r="H10" s="18"/>
      <c r="K10" s="12" t="s">
        <v>14</v>
      </c>
      <c r="L10" s="12" t="s">
        <v>2</v>
      </c>
      <c r="M10" s="13">
        <v>25.371639251709</v>
      </c>
      <c r="N10" s="18">
        <f t="shared" si="2"/>
        <v>11.5977096557617</v>
      </c>
      <c r="O10" s="18"/>
      <c r="P10" s="18"/>
      <c r="Q10" s="18"/>
      <c r="S10" s="12" t="s">
        <v>14</v>
      </c>
      <c r="T10" s="12" t="s">
        <v>3</v>
      </c>
      <c r="U10" s="13">
        <v>22.5142478942871</v>
      </c>
      <c r="V10" s="18">
        <f t="shared" si="3"/>
        <v>8.7403182983398</v>
      </c>
      <c r="W10" s="18"/>
      <c r="X10" s="18"/>
      <c r="Y10" s="18"/>
      <c r="AA10" s="12" t="s">
        <v>14</v>
      </c>
      <c r="AB10" s="12" t="s">
        <v>4</v>
      </c>
      <c r="AC10" s="13">
        <v>30.4988880157471</v>
      </c>
      <c r="AD10" s="18">
        <f t="shared" si="4"/>
        <v>16.7249584197998</v>
      </c>
      <c r="AE10" s="18"/>
      <c r="AF10" s="18"/>
      <c r="AG10" s="18"/>
      <c r="AI10" s="12" t="s">
        <v>16</v>
      </c>
      <c r="AJ10" s="12" t="s">
        <v>15</v>
      </c>
      <c r="AK10" s="13">
        <v>14.3832578659058</v>
      </c>
      <c r="AL10" s="18"/>
      <c r="AM10" s="18"/>
      <c r="AN10" s="18"/>
      <c r="AO10" s="18"/>
      <c r="AQ10" s="12" t="s">
        <v>14</v>
      </c>
      <c r="AR10" s="12" t="s">
        <v>6</v>
      </c>
      <c r="AS10" s="13">
        <v>32.7547760009766</v>
      </c>
      <c r="AT10" s="18">
        <f t="shared" si="5"/>
        <v>18.9808464050293</v>
      </c>
      <c r="AU10" s="18"/>
      <c r="AV10" s="18"/>
      <c r="AW10" s="18"/>
    </row>
    <row r="11" s="2" customFormat="1" spans="2:49">
      <c r="B11" s="12" t="s">
        <v>14</v>
      </c>
      <c r="C11" s="12" t="s">
        <v>1</v>
      </c>
      <c r="D11" s="13">
        <v>29.0164051055908</v>
      </c>
      <c r="E11" s="18">
        <f t="shared" si="1"/>
        <v>15.2967700958252</v>
      </c>
      <c r="F11" s="18">
        <f>(E9+E10+E11)/3</f>
        <v>14.9404846827189</v>
      </c>
      <c r="G11" s="18"/>
      <c r="H11" s="18">
        <v>1</v>
      </c>
      <c r="K11" s="12" t="s">
        <v>14</v>
      </c>
      <c r="L11" s="12" t="s">
        <v>2</v>
      </c>
      <c r="M11" s="13">
        <v>25.3250274658203</v>
      </c>
      <c r="N11" s="18">
        <f t="shared" si="2"/>
        <v>11.6053924560547</v>
      </c>
      <c r="O11" s="18">
        <f>(N9+N10+N11)/3</f>
        <v>11.7237552007039</v>
      </c>
      <c r="P11" s="18"/>
      <c r="Q11" s="18">
        <v>1</v>
      </c>
      <c r="S11" s="12" t="s">
        <v>14</v>
      </c>
      <c r="T11" s="12" t="s">
        <v>3</v>
      </c>
      <c r="U11" s="13">
        <v>22.7108459472656</v>
      </c>
      <c r="V11" s="18">
        <f t="shared" si="3"/>
        <v>8.9912109375</v>
      </c>
      <c r="W11" s="18">
        <f>(V9+V10+V11)/3</f>
        <v>8.9652592341105</v>
      </c>
      <c r="X11" s="18"/>
      <c r="Y11" s="18">
        <v>1</v>
      </c>
      <c r="AA11" s="12" t="s">
        <v>14</v>
      </c>
      <c r="AB11" s="12" t="s">
        <v>4</v>
      </c>
      <c r="AC11" s="13">
        <v>30.1883373260498</v>
      </c>
      <c r="AD11" s="18">
        <f t="shared" si="4"/>
        <v>16.4687023162842</v>
      </c>
      <c r="AE11" s="18">
        <f>(AD9+AD10+AD11)/3</f>
        <v>16.7163235346476</v>
      </c>
      <c r="AF11" s="18"/>
      <c r="AG11" s="18">
        <v>1</v>
      </c>
      <c r="AI11" s="12" t="s">
        <v>16</v>
      </c>
      <c r="AJ11" s="12" t="s">
        <v>15</v>
      </c>
      <c r="AK11" s="13">
        <v>14.4261198043823</v>
      </c>
      <c r="AL11" s="18"/>
      <c r="AM11" s="18"/>
      <c r="AN11" s="18"/>
      <c r="AO11" s="18"/>
      <c r="AQ11" s="12" t="s">
        <v>14</v>
      </c>
      <c r="AR11" s="12" t="s">
        <v>6</v>
      </c>
      <c r="AS11" s="13">
        <v>32.0128364562988</v>
      </c>
      <c r="AT11" s="18">
        <f t="shared" si="5"/>
        <v>18.2932014465332</v>
      </c>
      <c r="AU11" s="18">
        <f>(AT9+AT10+AT11)/3</f>
        <v>18.1677090326945</v>
      </c>
      <c r="AV11" s="18"/>
      <c r="AW11" s="18">
        <v>1</v>
      </c>
    </row>
    <row r="12" s="2" customFormat="1" spans="2:49">
      <c r="B12" s="12" t="s">
        <v>16</v>
      </c>
      <c r="C12" s="12" t="s">
        <v>15</v>
      </c>
      <c r="D12" s="13">
        <v>14.3832578659058</v>
      </c>
      <c r="E12" s="18"/>
      <c r="F12" s="18"/>
      <c r="G12" s="18"/>
      <c r="H12" s="18"/>
      <c r="K12" s="12" t="s">
        <v>16</v>
      </c>
      <c r="L12" s="12" t="s">
        <v>15</v>
      </c>
      <c r="M12" s="13">
        <v>14.3832578659058</v>
      </c>
      <c r="N12" s="18"/>
      <c r="O12" s="18"/>
      <c r="P12" s="18"/>
      <c r="Q12" s="18"/>
      <c r="S12" s="12" t="s">
        <v>16</v>
      </c>
      <c r="T12" s="12" t="s">
        <v>15</v>
      </c>
      <c r="U12" s="13">
        <v>14.3832578659058</v>
      </c>
      <c r="V12" s="18"/>
      <c r="W12" s="18"/>
      <c r="X12" s="18"/>
      <c r="Y12" s="18"/>
      <c r="AA12" s="12" t="s">
        <v>16</v>
      </c>
      <c r="AB12" s="12" t="s">
        <v>15</v>
      </c>
      <c r="AC12" s="13">
        <v>14.3832578659058</v>
      </c>
      <c r="AD12" s="18"/>
      <c r="AE12" s="18"/>
      <c r="AF12" s="18"/>
      <c r="AG12" s="18"/>
      <c r="AI12" s="12" t="s">
        <v>16</v>
      </c>
      <c r="AJ12" s="12" t="s">
        <v>5</v>
      </c>
      <c r="AK12" s="13">
        <v>21.8636283874512</v>
      </c>
      <c r="AL12" s="18">
        <f t="shared" si="0"/>
        <v>7.4803705215454</v>
      </c>
      <c r="AM12" s="18"/>
      <c r="AN12" s="18">
        <f>AL12-AM9</f>
        <v>-0.945602893829349</v>
      </c>
      <c r="AO12" s="18">
        <f t="shared" ref="AO12:AO17" si="6">POWER(2,-AN12)</f>
        <v>1.92599357951868</v>
      </c>
      <c r="AQ12" s="12" t="s">
        <v>16</v>
      </c>
      <c r="AR12" s="12" t="s">
        <v>15</v>
      </c>
      <c r="AS12" s="13">
        <v>14.3832578659058</v>
      </c>
      <c r="AT12" s="18"/>
      <c r="AU12" s="18"/>
      <c r="AV12" s="18"/>
      <c r="AW12" s="18"/>
    </row>
    <row r="13" s="2" customFormat="1" spans="2:49">
      <c r="B13" s="12" t="s">
        <v>16</v>
      </c>
      <c r="C13" s="12" t="s">
        <v>15</v>
      </c>
      <c r="D13" s="13">
        <v>14.4261198043823</v>
      </c>
      <c r="E13" s="18"/>
      <c r="F13" s="18"/>
      <c r="G13" s="18"/>
      <c r="H13" s="18"/>
      <c r="K13" s="12" t="s">
        <v>16</v>
      </c>
      <c r="L13" s="12" t="s">
        <v>15</v>
      </c>
      <c r="M13" s="13">
        <v>14.4261198043823</v>
      </c>
      <c r="N13" s="18"/>
      <c r="O13" s="18"/>
      <c r="P13" s="18"/>
      <c r="Q13" s="18"/>
      <c r="S13" s="12" t="s">
        <v>16</v>
      </c>
      <c r="T13" s="12" t="s">
        <v>15</v>
      </c>
      <c r="U13" s="13">
        <v>14.4261198043823</v>
      </c>
      <c r="V13" s="18"/>
      <c r="W13" s="18"/>
      <c r="X13" s="18"/>
      <c r="Y13" s="18"/>
      <c r="AA13" s="12" t="s">
        <v>16</v>
      </c>
      <c r="AB13" s="12" t="s">
        <v>15</v>
      </c>
      <c r="AC13" s="13">
        <v>14.4261198043823</v>
      </c>
      <c r="AD13" s="18"/>
      <c r="AE13" s="18"/>
      <c r="AF13" s="18"/>
      <c r="AG13" s="18"/>
      <c r="AI13" s="12" t="s">
        <v>16</v>
      </c>
      <c r="AJ13" s="12" t="s">
        <v>5</v>
      </c>
      <c r="AK13" s="13">
        <v>21.9950370788574</v>
      </c>
      <c r="AL13" s="18">
        <f t="shared" si="0"/>
        <v>7.5689172744751</v>
      </c>
      <c r="AM13" s="18"/>
      <c r="AN13" s="18">
        <f>AL13-AM9</f>
        <v>-0.857056140899648</v>
      </c>
      <c r="AO13" s="18">
        <f t="shared" si="6"/>
        <v>1.81133845091898</v>
      </c>
      <c r="AQ13" s="12" t="s">
        <v>16</v>
      </c>
      <c r="AR13" s="12" t="s">
        <v>15</v>
      </c>
      <c r="AS13" s="13">
        <v>14.4261198043823</v>
      </c>
      <c r="AT13" s="18"/>
      <c r="AU13" s="18"/>
      <c r="AV13" s="18"/>
      <c r="AW13" s="18"/>
    </row>
    <row r="14" s="2" customFormat="1" spans="2:49">
      <c r="B14" s="12" t="s">
        <v>16</v>
      </c>
      <c r="C14" s="12" t="s">
        <v>15</v>
      </c>
      <c r="D14" s="13">
        <v>14.4552907943726</v>
      </c>
      <c r="E14" s="18"/>
      <c r="F14" s="18"/>
      <c r="G14" s="18"/>
      <c r="H14" s="18"/>
      <c r="K14" s="12" t="s">
        <v>16</v>
      </c>
      <c r="L14" s="12" t="s">
        <v>15</v>
      </c>
      <c r="M14" s="13">
        <v>14.4552907943726</v>
      </c>
      <c r="N14" s="18"/>
      <c r="O14" s="18"/>
      <c r="P14" s="18"/>
      <c r="Q14" s="18"/>
      <c r="S14" s="12" t="s">
        <v>16</v>
      </c>
      <c r="T14" s="12" t="s">
        <v>15</v>
      </c>
      <c r="U14" s="13">
        <v>14.4552907943726</v>
      </c>
      <c r="V14" s="18"/>
      <c r="W14" s="18"/>
      <c r="X14" s="18"/>
      <c r="Y14" s="18"/>
      <c r="AA14" s="12" t="s">
        <v>16</v>
      </c>
      <c r="AB14" s="12" t="s">
        <v>15</v>
      </c>
      <c r="AC14" s="13">
        <v>14.4552907943726</v>
      </c>
      <c r="AD14" s="18"/>
      <c r="AE14" s="18"/>
      <c r="AF14" s="18"/>
      <c r="AG14" s="18"/>
      <c r="AI14" s="12" t="s">
        <v>17</v>
      </c>
      <c r="AJ14" s="12" t="s">
        <v>15</v>
      </c>
      <c r="AK14" s="13">
        <v>13.4734334945679</v>
      </c>
      <c r="AL14" s="18"/>
      <c r="AM14" s="18"/>
      <c r="AN14" s="18"/>
      <c r="AO14" s="18"/>
      <c r="AQ14" s="12" t="s">
        <v>16</v>
      </c>
      <c r="AR14" s="12" t="s">
        <v>15</v>
      </c>
      <c r="AS14" s="13">
        <v>14.4552907943726</v>
      </c>
      <c r="AT14" s="18"/>
      <c r="AU14" s="18"/>
      <c r="AV14" s="18"/>
      <c r="AW14" s="18"/>
    </row>
    <row r="15" s="2" customFormat="1" spans="2:49">
      <c r="B15" s="12" t="s">
        <v>16</v>
      </c>
      <c r="C15" s="12" t="s">
        <v>1</v>
      </c>
      <c r="D15" s="13">
        <v>25.2533721923828</v>
      </c>
      <c r="E15" s="18">
        <f t="shared" ref="E15:E17" si="7">D15-D12</f>
        <v>10.870114326477</v>
      </c>
      <c r="F15" s="18"/>
      <c r="G15" s="18">
        <f>E15-F11</f>
        <v>-4.0703703562419</v>
      </c>
      <c r="H15" s="18">
        <f t="shared" ref="H15:H17" si="8">POWER(2,-G15)</f>
        <v>16.7997790790105</v>
      </c>
      <c r="K15" s="12" t="s">
        <v>16</v>
      </c>
      <c r="L15" s="12" t="s">
        <v>2</v>
      </c>
      <c r="M15" s="13">
        <v>25.5420780181885</v>
      </c>
      <c r="N15" s="18">
        <f t="shared" ref="N15:N17" si="9">M15-M12</f>
        <v>11.1588201522827</v>
      </c>
      <c r="O15" s="18"/>
      <c r="P15" s="18">
        <f>N15-O11</f>
        <v>-0.564935048421233</v>
      </c>
      <c r="Q15" s="18">
        <f t="shared" ref="Q15:Q17" si="10">POWER(2,-P15)</f>
        <v>1.47932090723757</v>
      </c>
      <c r="S15" s="12" t="s">
        <v>16</v>
      </c>
      <c r="T15" s="12" t="s">
        <v>3</v>
      </c>
      <c r="U15" s="13">
        <v>23.2478294372559</v>
      </c>
      <c r="V15" s="18">
        <f t="shared" ref="V15:V17" si="11">U15-U12</f>
        <v>8.8645715713501</v>
      </c>
      <c r="W15" s="18"/>
      <c r="X15" s="18">
        <f>V15-W11</f>
        <v>-0.100687662760402</v>
      </c>
      <c r="Y15" s="18">
        <f t="shared" ref="Y15:Y17" si="12">POWER(2,-X15)</f>
        <v>1.07228444673969</v>
      </c>
      <c r="AA15" s="12" t="s">
        <v>16</v>
      </c>
      <c r="AB15" s="12" t="s">
        <v>4</v>
      </c>
      <c r="AC15" s="13">
        <v>28.6428184509277</v>
      </c>
      <c r="AD15" s="18">
        <f t="shared" ref="AD15:AD17" si="13">AC15-AC12</f>
        <v>14.2595605850219</v>
      </c>
      <c r="AE15" s="18"/>
      <c r="AF15" s="18">
        <f>AD15-AE11</f>
        <v>-2.45676294962573</v>
      </c>
      <c r="AG15" s="18">
        <f t="shared" ref="AG15:AG17" si="14">POWER(2,-AF15)</f>
        <v>5.4898356116348</v>
      </c>
      <c r="AI15" s="12" t="s">
        <v>17</v>
      </c>
      <c r="AJ15" s="12" t="s">
        <v>15</v>
      </c>
      <c r="AK15" s="13">
        <v>13.4489288330078</v>
      </c>
      <c r="AL15" s="18"/>
      <c r="AM15" s="18"/>
      <c r="AN15" s="18"/>
      <c r="AO15" s="18"/>
      <c r="AQ15" s="12" t="s">
        <v>16</v>
      </c>
      <c r="AR15" s="12" t="s">
        <v>6</v>
      </c>
      <c r="AS15" s="13">
        <v>27.9218669891357</v>
      </c>
      <c r="AT15" s="18">
        <f t="shared" ref="AT15:AT17" si="15">AS15-AS12</f>
        <v>13.5386091232299</v>
      </c>
      <c r="AU15" s="18"/>
      <c r="AV15" s="18">
        <f>AT15-AU11</f>
        <v>-4.6290999094646</v>
      </c>
      <c r="AW15" s="18">
        <f t="shared" ref="AW15:AW17" si="16">POWER(2,-AV15)</f>
        <v>24.7455964203786</v>
      </c>
    </row>
    <row r="16" s="2" customFormat="1" spans="2:49">
      <c r="B16" s="12" t="s">
        <v>16</v>
      </c>
      <c r="C16" s="12" t="s">
        <v>1</v>
      </c>
      <c r="D16" s="13">
        <v>25.0731716156006</v>
      </c>
      <c r="E16" s="18">
        <f t="shared" si="7"/>
        <v>10.6470518112183</v>
      </c>
      <c r="F16" s="18"/>
      <c r="G16" s="18">
        <f>E16-F11</f>
        <v>-4.2934328715006</v>
      </c>
      <c r="H16" s="18">
        <f t="shared" si="8"/>
        <v>19.6088479384155</v>
      </c>
      <c r="K16" s="12" t="s">
        <v>16</v>
      </c>
      <c r="L16" s="12" t="s">
        <v>2</v>
      </c>
      <c r="M16" s="13">
        <v>25.5365829467773</v>
      </c>
      <c r="N16" s="18">
        <f t="shared" si="9"/>
        <v>11.110463142395</v>
      </c>
      <c r="O16" s="18"/>
      <c r="P16" s="18">
        <f>N16-O11</f>
        <v>-0.613292058308932</v>
      </c>
      <c r="Q16" s="18">
        <f t="shared" si="10"/>
        <v>1.52974592737667</v>
      </c>
      <c r="S16" s="12" t="s">
        <v>16</v>
      </c>
      <c r="T16" s="12" t="s">
        <v>3</v>
      </c>
      <c r="U16" s="13">
        <v>23.2915077209473</v>
      </c>
      <c r="V16" s="18">
        <f t="shared" si="11"/>
        <v>8.865387916565</v>
      </c>
      <c r="W16" s="18"/>
      <c r="X16" s="18">
        <f>V16-W11</f>
        <v>-0.0998713175454977</v>
      </c>
      <c r="Y16" s="18">
        <f t="shared" si="12"/>
        <v>1.07167786902192</v>
      </c>
      <c r="AA16" s="12" t="s">
        <v>16</v>
      </c>
      <c r="AB16" s="12" t="s">
        <v>4</v>
      </c>
      <c r="AC16" s="13">
        <v>28.8431606292725</v>
      </c>
      <c r="AD16" s="18">
        <f t="shared" si="13"/>
        <v>14.4170408248902</v>
      </c>
      <c r="AE16" s="18"/>
      <c r="AF16" s="18">
        <f>AD16-AE11</f>
        <v>-2.29928270975743</v>
      </c>
      <c r="AG16" s="18">
        <f t="shared" si="14"/>
        <v>4.92212982246316</v>
      </c>
      <c r="AI16" s="12" t="s">
        <v>17</v>
      </c>
      <c r="AJ16" s="12" t="s">
        <v>5</v>
      </c>
      <c r="AK16" s="13">
        <v>22.7112007141113</v>
      </c>
      <c r="AL16" s="18">
        <f t="shared" ref="AL16:AL21" si="17">AK16-AK14</f>
        <v>9.2377672195434</v>
      </c>
      <c r="AM16" s="18"/>
      <c r="AN16" s="18">
        <f>AL16-AM9</f>
        <v>0.811793804168651</v>
      </c>
      <c r="AO16" s="18">
        <f t="shared" si="6"/>
        <v>0.569673102785131</v>
      </c>
      <c r="AQ16" s="12" t="s">
        <v>16</v>
      </c>
      <c r="AR16" s="12" t="s">
        <v>6</v>
      </c>
      <c r="AS16" s="13">
        <v>27.8868103027344</v>
      </c>
      <c r="AT16" s="18">
        <f t="shared" si="15"/>
        <v>13.4606904983521</v>
      </c>
      <c r="AU16" s="18"/>
      <c r="AV16" s="18">
        <f>AT16-AU11</f>
        <v>-4.7070185343424</v>
      </c>
      <c r="AW16" s="18">
        <f t="shared" si="16"/>
        <v>26.1188330240312</v>
      </c>
    </row>
    <row r="17" s="2" customFormat="1" spans="2:49">
      <c r="B17" s="12" t="s">
        <v>16</v>
      </c>
      <c r="C17" s="12" t="s">
        <v>1</v>
      </c>
      <c r="D17" s="13">
        <v>25.3538932800293</v>
      </c>
      <c r="E17" s="18">
        <f t="shared" si="7"/>
        <v>10.8986024856567</v>
      </c>
      <c r="F17" s="18"/>
      <c r="G17" s="18">
        <f>E17-F11</f>
        <v>-4.0418821970622</v>
      </c>
      <c r="H17" s="18">
        <f t="shared" si="8"/>
        <v>16.4712963200495</v>
      </c>
      <c r="K17" s="12" t="s">
        <v>16</v>
      </c>
      <c r="L17" s="12" t="s">
        <v>2</v>
      </c>
      <c r="M17" s="13">
        <v>25.5063419342041</v>
      </c>
      <c r="N17" s="18">
        <f t="shared" si="9"/>
        <v>11.0510511398315</v>
      </c>
      <c r="O17" s="18"/>
      <c r="P17" s="18">
        <f>N17-O11</f>
        <v>-0.672704060872432</v>
      </c>
      <c r="Q17" s="18">
        <f t="shared" si="10"/>
        <v>1.59405793143911</v>
      </c>
      <c r="S17" s="12" t="s">
        <v>16</v>
      </c>
      <c r="T17" s="12" t="s">
        <v>3</v>
      </c>
      <c r="U17" s="13">
        <v>23.2978324890137</v>
      </c>
      <c r="V17" s="18">
        <f t="shared" si="11"/>
        <v>8.8425416946411</v>
      </c>
      <c r="W17" s="18"/>
      <c r="X17" s="18">
        <f>V17-W11</f>
        <v>-0.122717539469399</v>
      </c>
      <c r="Y17" s="18">
        <f t="shared" si="12"/>
        <v>1.08878382505254</v>
      </c>
      <c r="AA17" s="12" t="s">
        <v>16</v>
      </c>
      <c r="AB17" s="12" t="s">
        <v>4</v>
      </c>
      <c r="AC17" s="13">
        <v>29.3253021240234</v>
      </c>
      <c r="AD17" s="18">
        <f t="shared" si="13"/>
        <v>14.8700113296508</v>
      </c>
      <c r="AE17" s="18"/>
      <c r="AF17" s="18">
        <f>AD17-AE11</f>
        <v>-1.84631220499683</v>
      </c>
      <c r="AG17" s="18">
        <f t="shared" si="14"/>
        <v>3.59579856749438</v>
      </c>
      <c r="AI17" s="12" t="s">
        <v>17</v>
      </c>
      <c r="AJ17" s="12" t="s">
        <v>5</v>
      </c>
      <c r="AK17" s="13">
        <v>22.7008838653564</v>
      </c>
      <c r="AL17" s="18">
        <f t="shared" si="17"/>
        <v>9.2519550323486</v>
      </c>
      <c r="AM17" s="18"/>
      <c r="AN17" s="18">
        <f>AL17-AM9</f>
        <v>0.82598161697385</v>
      </c>
      <c r="AO17" s="18">
        <f t="shared" si="6"/>
        <v>0.564098256502969</v>
      </c>
      <c r="AQ17" s="12" t="s">
        <v>16</v>
      </c>
      <c r="AR17" s="12" t="s">
        <v>6</v>
      </c>
      <c r="AS17" s="13">
        <v>28.0652751922607</v>
      </c>
      <c r="AT17" s="18">
        <f t="shared" si="15"/>
        <v>13.6099843978881</v>
      </c>
      <c r="AU17" s="18"/>
      <c r="AV17" s="18">
        <f>AT17-AU11</f>
        <v>-4.5577246348064</v>
      </c>
      <c r="AW17" s="18">
        <f t="shared" si="16"/>
        <v>23.5511341934798</v>
      </c>
    </row>
    <row r="18" s="2" customFormat="1" spans="2:49">
      <c r="B18" s="12" t="s">
        <v>17</v>
      </c>
      <c r="C18" s="12" t="s">
        <v>15</v>
      </c>
      <c r="D18" s="13">
        <v>13.4734334945679</v>
      </c>
      <c r="E18" s="18"/>
      <c r="F18" s="18"/>
      <c r="G18" s="18"/>
      <c r="H18" s="18"/>
      <c r="K18" s="12" t="s">
        <v>17</v>
      </c>
      <c r="L18" s="12" t="s">
        <v>15</v>
      </c>
      <c r="M18" s="13">
        <v>13.4734334945679</v>
      </c>
      <c r="N18" s="18"/>
      <c r="O18" s="18"/>
      <c r="P18" s="18"/>
      <c r="Q18" s="18"/>
      <c r="S18" s="12" t="s">
        <v>17</v>
      </c>
      <c r="T18" s="12" t="s">
        <v>15</v>
      </c>
      <c r="U18" s="13">
        <v>13.4734334945679</v>
      </c>
      <c r="V18" s="18"/>
      <c r="W18" s="18"/>
      <c r="X18" s="18"/>
      <c r="Y18" s="18"/>
      <c r="AA18" s="12" t="s">
        <v>17</v>
      </c>
      <c r="AB18" s="12" t="s">
        <v>15</v>
      </c>
      <c r="AC18" s="13">
        <v>13.4734334945679</v>
      </c>
      <c r="AD18" s="18"/>
      <c r="AE18" s="18"/>
      <c r="AF18" s="18"/>
      <c r="AG18" s="18"/>
      <c r="AI18" s="12" t="s">
        <v>18</v>
      </c>
      <c r="AJ18" s="12" t="s">
        <v>15</v>
      </c>
      <c r="AK18" s="13">
        <v>13.3257255554199</v>
      </c>
      <c r="AL18" s="18"/>
      <c r="AM18" s="18"/>
      <c r="AN18" s="18"/>
      <c r="AO18" s="18"/>
      <c r="AQ18" s="12" t="s">
        <v>17</v>
      </c>
      <c r="AR18" s="12" t="s">
        <v>15</v>
      </c>
      <c r="AS18" s="13">
        <v>13.4734334945679</v>
      </c>
      <c r="AT18" s="18"/>
      <c r="AU18" s="18"/>
      <c r="AV18" s="18"/>
      <c r="AW18" s="18"/>
    </row>
    <row r="19" s="2" customFormat="1" spans="2:49">
      <c r="B19" s="12" t="s">
        <v>17</v>
      </c>
      <c r="C19" s="12" t="s">
        <v>15</v>
      </c>
      <c r="D19" s="13">
        <v>13.4489288330078</v>
      </c>
      <c r="E19" s="18"/>
      <c r="F19" s="18"/>
      <c r="G19" s="18"/>
      <c r="H19" s="18"/>
      <c r="K19" s="12" t="s">
        <v>17</v>
      </c>
      <c r="L19" s="12" t="s">
        <v>15</v>
      </c>
      <c r="M19" s="13">
        <v>13.4489288330078</v>
      </c>
      <c r="N19" s="18"/>
      <c r="O19" s="18"/>
      <c r="P19" s="18"/>
      <c r="Q19" s="18"/>
      <c r="S19" s="12" t="s">
        <v>17</v>
      </c>
      <c r="T19" s="12" t="s">
        <v>15</v>
      </c>
      <c r="U19" s="13">
        <v>13.4489288330078</v>
      </c>
      <c r="V19" s="18"/>
      <c r="W19" s="18"/>
      <c r="X19" s="18"/>
      <c r="Y19" s="18"/>
      <c r="AA19" s="12" t="s">
        <v>17</v>
      </c>
      <c r="AB19" s="12" t="s">
        <v>15</v>
      </c>
      <c r="AC19" s="13">
        <v>13.4489288330078</v>
      </c>
      <c r="AD19" s="18"/>
      <c r="AE19" s="18"/>
      <c r="AF19" s="18"/>
      <c r="AG19" s="18"/>
      <c r="AI19" s="12" t="s">
        <v>18</v>
      </c>
      <c r="AJ19" s="12" t="s">
        <v>15</v>
      </c>
      <c r="AK19" s="13">
        <v>13.3624401092529</v>
      </c>
      <c r="AL19" s="18"/>
      <c r="AM19" s="18"/>
      <c r="AN19" s="18"/>
      <c r="AO19" s="18"/>
      <c r="AQ19" s="12" t="s">
        <v>17</v>
      </c>
      <c r="AR19" s="12" t="s">
        <v>15</v>
      </c>
      <c r="AS19" s="13">
        <v>13.4489288330078</v>
      </c>
      <c r="AT19" s="18"/>
      <c r="AU19" s="18"/>
      <c r="AV19" s="18"/>
      <c r="AW19" s="18"/>
    </row>
    <row r="20" s="2" customFormat="1" spans="2:49">
      <c r="B20" s="12" t="s">
        <v>17</v>
      </c>
      <c r="C20" s="12" t="s">
        <v>15</v>
      </c>
      <c r="D20" s="13">
        <v>13.5891265869141</v>
      </c>
      <c r="E20" s="18"/>
      <c r="F20" s="18"/>
      <c r="G20" s="18"/>
      <c r="H20" s="18"/>
      <c r="K20" s="12" t="s">
        <v>17</v>
      </c>
      <c r="L20" s="12" t="s">
        <v>15</v>
      </c>
      <c r="M20" s="13">
        <v>13.5891265869141</v>
      </c>
      <c r="N20" s="18"/>
      <c r="O20" s="18"/>
      <c r="P20" s="18"/>
      <c r="Q20" s="18"/>
      <c r="S20" s="12" t="s">
        <v>17</v>
      </c>
      <c r="T20" s="12" t="s">
        <v>15</v>
      </c>
      <c r="U20" s="13">
        <v>13.5891265869141</v>
      </c>
      <c r="V20" s="18"/>
      <c r="W20" s="18"/>
      <c r="X20" s="18"/>
      <c r="Y20" s="18"/>
      <c r="AA20" s="12" t="s">
        <v>17</v>
      </c>
      <c r="AB20" s="12" t="s">
        <v>15</v>
      </c>
      <c r="AC20" s="13">
        <v>13.5891265869141</v>
      </c>
      <c r="AD20" s="18"/>
      <c r="AE20" s="18"/>
      <c r="AF20" s="18"/>
      <c r="AG20" s="18"/>
      <c r="AI20" s="12" t="s">
        <v>18</v>
      </c>
      <c r="AJ20" s="12" t="s">
        <v>5</v>
      </c>
      <c r="AK20" s="13">
        <v>21.2639957427979</v>
      </c>
      <c r="AL20" s="18">
        <f t="shared" si="17"/>
        <v>7.938270187378</v>
      </c>
      <c r="AM20" s="18"/>
      <c r="AN20" s="18">
        <f>AL20-AM9</f>
        <v>-0.48770322799675</v>
      </c>
      <c r="AO20" s="18">
        <f t="shared" ref="AO20:AO25" si="18">POWER(2,-AN20)</f>
        <v>1.40221077685311</v>
      </c>
      <c r="AQ20" s="12" t="s">
        <v>17</v>
      </c>
      <c r="AR20" s="12" t="s">
        <v>15</v>
      </c>
      <c r="AS20" s="13">
        <v>13.5891265869141</v>
      </c>
      <c r="AT20" s="18"/>
      <c r="AU20" s="18"/>
      <c r="AV20" s="18"/>
      <c r="AW20" s="18"/>
    </row>
    <row r="21" s="2" customFormat="1" spans="2:49">
      <c r="B21" s="12" t="s">
        <v>17</v>
      </c>
      <c r="C21" s="12" t="s">
        <v>1</v>
      </c>
      <c r="D21" s="13">
        <v>25.6989269256592</v>
      </c>
      <c r="E21" s="18">
        <f t="shared" ref="E21:E23" si="19">D21-D18</f>
        <v>12.2254934310913</v>
      </c>
      <c r="F21" s="18"/>
      <c r="G21" s="18">
        <f>E21-F11</f>
        <v>-2.7149912516276</v>
      </c>
      <c r="H21" s="18">
        <f t="shared" ref="H21:H23" si="20">POWER(2,-G21)</f>
        <v>6.56589305538091</v>
      </c>
      <c r="K21" s="12" t="s">
        <v>17</v>
      </c>
      <c r="L21" s="12" t="s">
        <v>2</v>
      </c>
      <c r="M21" s="13">
        <v>24.9714813232422</v>
      </c>
      <c r="N21" s="18">
        <f t="shared" ref="N21:N23" si="21">M21-M18</f>
        <v>11.4980478286743</v>
      </c>
      <c r="O21" s="18"/>
      <c r="P21" s="18">
        <f>N21-O11</f>
        <v>-0.225707372029632</v>
      </c>
      <c r="Q21" s="18">
        <f t="shared" ref="Q21:Q23" si="22">POWER(2,-P21)</f>
        <v>1.16935045567005</v>
      </c>
      <c r="S21" s="12" t="s">
        <v>17</v>
      </c>
      <c r="T21" s="12" t="s">
        <v>3</v>
      </c>
      <c r="U21" s="13">
        <v>23.7987194061279</v>
      </c>
      <c r="V21" s="18">
        <f t="shared" ref="V21:V23" si="23">U21-U18</f>
        <v>10.32528591156</v>
      </c>
      <c r="W21" s="18"/>
      <c r="X21" s="18">
        <f>V21-W11</f>
        <v>1.3600266774495</v>
      </c>
      <c r="Y21" s="18">
        <f t="shared" ref="Y21:Y23" si="24">POWER(2,-X21)</f>
        <v>0.389575085975326</v>
      </c>
      <c r="AA21" s="12" t="s">
        <v>17</v>
      </c>
      <c r="AB21" s="12" t="s">
        <v>4</v>
      </c>
      <c r="AC21" s="13">
        <v>30.783390045166</v>
      </c>
      <c r="AD21" s="18">
        <f t="shared" ref="AD21:AD23" si="25">AC21-AC18</f>
        <v>17.3099565505981</v>
      </c>
      <c r="AE21" s="18"/>
      <c r="AF21" s="18">
        <f>AD21-AE11</f>
        <v>0.59363301595047</v>
      </c>
      <c r="AG21" s="18">
        <f t="shared" ref="AG21:AG23" si="26">POWER(2,-AF21)</f>
        <v>0.662672053598909</v>
      </c>
      <c r="AI21" s="12" t="s">
        <v>18</v>
      </c>
      <c r="AJ21" s="12" t="s">
        <v>5</v>
      </c>
      <c r="AK21" s="13">
        <v>21.2500991821289</v>
      </c>
      <c r="AL21" s="18">
        <f t="shared" si="17"/>
        <v>7.887659072876</v>
      </c>
      <c r="AM21" s="18"/>
      <c r="AN21" s="18">
        <f>AL21-AM9</f>
        <v>-0.538314342498749</v>
      </c>
      <c r="AO21" s="18">
        <f t="shared" si="18"/>
        <v>1.45227467519693</v>
      </c>
      <c r="AQ21" s="12" t="s">
        <v>17</v>
      </c>
      <c r="AR21" s="12" t="s">
        <v>6</v>
      </c>
      <c r="AS21" s="13">
        <v>27.853551864624</v>
      </c>
      <c r="AT21" s="18">
        <f t="shared" ref="AT21:AT23" si="27">AS21-AS18</f>
        <v>14.3801183700561</v>
      </c>
      <c r="AU21" s="18"/>
      <c r="AV21" s="18">
        <f>AT21-AU11</f>
        <v>-3.7875906626384</v>
      </c>
      <c r="AW21" s="18">
        <f t="shared" ref="AW21:AW23" si="28">POWER(2,-AV21)</f>
        <v>13.8095141934846</v>
      </c>
    </row>
    <row r="22" s="2" customFormat="1" spans="2:49">
      <c r="B22" s="12" t="s">
        <v>17</v>
      </c>
      <c r="C22" s="12" t="s">
        <v>1</v>
      </c>
      <c r="D22" s="13">
        <v>25.8156356811523</v>
      </c>
      <c r="E22" s="18">
        <f t="shared" si="19"/>
        <v>12.3667068481445</v>
      </c>
      <c r="F22" s="18"/>
      <c r="G22" s="18">
        <f>E22-F11</f>
        <v>-2.5737778345744</v>
      </c>
      <c r="H22" s="18">
        <f t="shared" si="20"/>
        <v>5.95366412545585</v>
      </c>
      <c r="K22" s="12" t="s">
        <v>17</v>
      </c>
      <c r="L22" s="12" t="s">
        <v>2</v>
      </c>
      <c r="M22" s="13">
        <v>24.6754112243652</v>
      </c>
      <c r="N22" s="18">
        <f t="shared" si="21"/>
        <v>11.2264823913574</v>
      </c>
      <c r="O22" s="18"/>
      <c r="P22" s="18">
        <f>N22-O11</f>
        <v>-0.497272809346535</v>
      </c>
      <c r="Q22" s="18">
        <f t="shared" si="22"/>
        <v>1.41154273671189</v>
      </c>
      <c r="S22" s="12" t="s">
        <v>17</v>
      </c>
      <c r="T22" s="12" t="s">
        <v>3</v>
      </c>
      <c r="U22" s="13">
        <v>23.7170963287354</v>
      </c>
      <c r="V22" s="18">
        <f t="shared" si="23"/>
        <v>10.2681674957276</v>
      </c>
      <c r="W22" s="18"/>
      <c r="X22" s="18">
        <f>V22-W11</f>
        <v>1.3029082616171</v>
      </c>
      <c r="Y22" s="18">
        <f t="shared" si="24"/>
        <v>0.405308331951112</v>
      </c>
      <c r="AA22" s="12" t="s">
        <v>17</v>
      </c>
      <c r="AB22" s="12" t="s">
        <v>4</v>
      </c>
      <c r="AC22" s="13">
        <v>31.8826484680176</v>
      </c>
      <c r="AD22" s="18">
        <f t="shared" si="25"/>
        <v>18.4337196350098</v>
      </c>
      <c r="AE22" s="18"/>
      <c r="AF22" s="18">
        <f>AD22-AE11</f>
        <v>1.71739610036217</v>
      </c>
      <c r="AG22" s="18">
        <f t="shared" si="26"/>
        <v>0.304097086562052</v>
      </c>
      <c r="AI22" s="12" t="s">
        <v>19</v>
      </c>
      <c r="AJ22" s="12" t="s">
        <v>15</v>
      </c>
      <c r="AK22" s="13">
        <v>13.1337270736694</v>
      </c>
      <c r="AL22" s="18"/>
      <c r="AM22" s="18"/>
      <c r="AN22" s="18"/>
      <c r="AO22" s="18"/>
      <c r="AQ22" s="12" t="s">
        <v>17</v>
      </c>
      <c r="AR22" s="12" t="s">
        <v>6</v>
      </c>
      <c r="AS22" s="13">
        <v>27.473316192627</v>
      </c>
      <c r="AT22" s="18">
        <f t="shared" si="27"/>
        <v>14.0243873596192</v>
      </c>
      <c r="AU22" s="18"/>
      <c r="AV22" s="18">
        <f>AT22-AU11</f>
        <v>-4.1433216730753</v>
      </c>
      <c r="AW22" s="18">
        <f t="shared" si="28"/>
        <v>17.6711211884718</v>
      </c>
    </row>
    <row r="23" s="2" customFormat="1" spans="2:49">
      <c r="B23" s="12" t="s">
        <v>17</v>
      </c>
      <c r="C23" s="12" t="s">
        <v>1</v>
      </c>
      <c r="D23" s="13">
        <v>25.5767059326172</v>
      </c>
      <c r="E23" s="18">
        <f t="shared" si="19"/>
        <v>11.9875793457031</v>
      </c>
      <c r="F23" s="18"/>
      <c r="G23" s="18">
        <f>E23-F11</f>
        <v>-2.9529053370158</v>
      </c>
      <c r="H23" s="18">
        <f t="shared" si="20"/>
        <v>7.74306813411845</v>
      </c>
      <c r="K23" s="12" t="s">
        <v>17</v>
      </c>
      <c r="L23" s="12" t="s">
        <v>2</v>
      </c>
      <c r="M23" s="13">
        <v>24.9923191070557</v>
      </c>
      <c r="N23" s="18">
        <f t="shared" si="21"/>
        <v>11.4031925201416</v>
      </c>
      <c r="O23" s="18"/>
      <c r="P23" s="18">
        <f>N23-O11</f>
        <v>-0.320562680562334</v>
      </c>
      <c r="Q23" s="18">
        <f t="shared" si="22"/>
        <v>1.24881751829606</v>
      </c>
      <c r="S23" s="12" t="s">
        <v>17</v>
      </c>
      <c r="T23" s="12" t="s">
        <v>3</v>
      </c>
      <c r="U23" s="13">
        <v>23.8598003387451</v>
      </c>
      <c r="V23" s="18">
        <f t="shared" si="23"/>
        <v>10.270673751831</v>
      </c>
      <c r="W23" s="18"/>
      <c r="X23" s="18">
        <f>V23-W11</f>
        <v>1.3054145177205</v>
      </c>
      <c r="Y23" s="18">
        <f t="shared" si="24"/>
        <v>0.40460483978476</v>
      </c>
      <c r="AA23" s="12" t="s">
        <v>17</v>
      </c>
      <c r="AB23" s="12" t="s">
        <v>4</v>
      </c>
      <c r="AC23" s="13">
        <v>31.8010597229004</v>
      </c>
      <c r="AD23" s="18">
        <f t="shared" si="25"/>
        <v>18.2119331359863</v>
      </c>
      <c r="AE23" s="18"/>
      <c r="AF23" s="18">
        <f>AD23-AE11</f>
        <v>1.49560960133867</v>
      </c>
      <c r="AG23" s="18">
        <f t="shared" si="26"/>
        <v>0.354630960398018</v>
      </c>
      <c r="AI23" s="12" t="s">
        <v>19</v>
      </c>
      <c r="AJ23" s="12" t="s">
        <v>15</v>
      </c>
      <c r="AK23" s="13">
        <v>13.1582527160645</v>
      </c>
      <c r="AL23" s="18"/>
      <c r="AM23" s="18"/>
      <c r="AN23" s="18"/>
      <c r="AO23" s="18"/>
      <c r="AQ23" s="12" t="s">
        <v>17</v>
      </c>
      <c r="AR23" s="12" t="s">
        <v>6</v>
      </c>
      <c r="AS23" s="13">
        <v>27.5015796661377</v>
      </c>
      <c r="AT23" s="18">
        <f t="shared" si="27"/>
        <v>13.9124530792236</v>
      </c>
      <c r="AU23" s="18"/>
      <c r="AV23" s="18">
        <f>AT23-AU11</f>
        <v>-4.2552559534709</v>
      </c>
      <c r="AW23" s="18">
        <f t="shared" si="28"/>
        <v>19.0967596095464</v>
      </c>
    </row>
    <row r="24" s="2" customFormat="1" spans="2:49">
      <c r="B24" s="12" t="s">
        <v>18</v>
      </c>
      <c r="C24" s="12" t="s">
        <v>15</v>
      </c>
      <c r="D24" s="13">
        <v>13.3257255554199</v>
      </c>
      <c r="E24" s="18"/>
      <c r="F24" s="18"/>
      <c r="G24" s="18"/>
      <c r="H24" s="18"/>
      <c r="K24" s="12" t="s">
        <v>18</v>
      </c>
      <c r="L24" s="12" t="s">
        <v>15</v>
      </c>
      <c r="M24" s="13">
        <v>13.3257255554199</v>
      </c>
      <c r="N24" s="18"/>
      <c r="O24" s="18"/>
      <c r="P24" s="18"/>
      <c r="Q24" s="18"/>
      <c r="S24" s="12" t="s">
        <v>18</v>
      </c>
      <c r="T24" s="12" t="s">
        <v>15</v>
      </c>
      <c r="U24" s="13">
        <v>13.3257255554199</v>
      </c>
      <c r="V24" s="18"/>
      <c r="W24" s="18"/>
      <c r="X24" s="18"/>
      <c r="Y24" s="18"/>
      <c r="AA24" s="12" t="s">
        <v>18</v>
      </c>
      <c r="AB24" s="12" t="s">
        <v>15</v>
      </c>
      <c r="AC24" s="13">
        <v>13.3257255554199</v>
      </c>
      <c r="AD24" s="18"/>
      <c r="AE24" s="18"/>
      <c r="AF24" s="18"/>
      <c r="AG24" s="18"/>
      <c r="AI24" s="12" t="s">
        <v>19</v>
      </c>
      <c r="AJ24" s="12" t="s">
        <v>5</v>
      </c>
      <c r="AK24" s="13">
        <v>20.4795303344727</v>
      </c>
      <c r="AL24" s="18">
        <f>AK24-AK22</f>
        <v>7.3458032608033</v>
      </c>
      <c r="AM24" s="18"/>
      <c r="AN24" s="18">
        <f>AL24-AM9</f>
        <v>-1.08017015457145</v>
      </c>
      <c r="AO24" s="18">
        <f t="shared" si="18"/>
        <v>2.11428542981164</v>
      </c>
      <c r="AQ24" s="12" t="s">
        <v>18</v>
      </c>
      <c r="AR24" s="12" t="s">
        <v>15</v>
      </c>
      <c r="AS24" s="13">
        <v>13.3257255554199</v>
      </c>
      <c r="AT24" s="18"/>
      <c r="AU24" s="18"/>
      <c r="AV24" s="18"/>
      <c r="AW24" s="18"/>
    </row>
    <row r="25" s="2" customFormat="1" spans="2:49">
      <c r="B25" s="12" t="s">
        <v>18</v>
      </c>
      <c r="C25" s="12" t="s">
        <v>15</v>
      </c>
      <c r="D25" s="13">
        <v>13.3624401092529</v>
      </c>
      <c r="E25" s="18"/>
      <c r="F25" s="18"/>
      <c r="G25" s="18"/>
      <c r="H25" s="18"/>
      <c r="K25" s="12" t="s">
        <v>18</v>
      </c>
      <c r="L25" s="12" t="s">
        <v>15</v>
      </c>
      <c r="M25" s="13">
        <v>13.3624401092529</v>
      </c>
      <c r="N25" s="18"/>
      <c r="O25" s="18"/>
      <c r="P25" s="18"/>
      <c r="Q25" s="18"/>
      <c r="S25" s="12" t="s">
        <v>18</v>
      </c>
      <c r="T25" s="12" t="s">
        <v>15</v>
      </c>
      <c r="U25" s="13">
        <v>13.3624401092529</v>
      </c>
      <c r="V25" s="18"/>
      <c r="W25" s="18"/>
      <c r="X25" s="18"/>
      <c r="Y25" s="18"/>
      <c r="AA25" s="12" t="s">
        <v>18</v>
      </c>
      <c r="AB25" s="12" t="s">
        <v>15</v>
      </c>
      <c r="AC25" s="13">
        <v>13.3624401092529</v>
      </c>
      <c r="AD25" s="18"/>
      <c r="AE25" s="18"/>
      <c r="AF25" s="18"/>
      <c r="AG25" s="18"/>
      <c r="AI25" s="12" t="s">
        <v>19</v>
      </c>
      <c r="AJ25" s="12" t="s">
        <v>5</v>
      </c>
      <c r="AK25" s="13">
        <v>20.5528205871582</v>
      </c>
      <c r="AL25" s="18">
        <f>AK25-AK23</f>
        <v>7.3945678710937</v>
      </c>
      <c r="AM25" s="18"/>
      <c r="AN25" s="18">
        <f>AL25-AM9</f>
        <v>-1.03140554428105</v>
      </c>
      <c r="AO25" s="18">
        <f t="shared" si="18"/>
        <v>2.04401466103267</v>
      </c>
      <c r="AQ25" s="12" t="s">
        <v>18</v>
      </c>
      <c r="AR25" s="12" t="s">
        <v>15</v>
      </c>
      <c r="AS25" s="13">
        <v>13.3624401092529</v>
      </c>
      <c r="AT25" s="18"/>
      <c r="AU25" s="18"/>
      <c r="AV25" s="18"/>
      <c r="AW25" s="18"/>
    </row>
    <row r="26" s="2" customFormat="1" spans="2:49">
      <c r="B26" s="12" t="s">
        <v>18</v>
      </c>
      <c r="C26" s="12" t="s">
        <v>15</v>
      </c>
      <c r="D26" s="13">
        <v>13.3574981689453</v>
      </c>
      <c r="E26" s="18"/>
      <c r="F26" s="18"/>
      <c r="G26" s="18"/>
      <c r="H26" s="18"/>
      <c r="K26" s="12" t="s">
        <v>18</v>
      </c>
      <c r="L26" s="12" t="s">
        <v>15</v>
      </c>
      <c r="M26" s="13">
        <v>13.3574981689453</v>
      </c>
      <c r="N26" s="18"/>
      <c r="O26" s="18"/>
      <c r="P26" s="18"/>
      <c r="Q26" s="18"/>
      <c r="S26" s="12" t="s">
        <v>18</v>
      </c>
      <c r="T26" s="12" t="s">
        <v>15</v>
      </c>
      <c r="U26" s="13">
        <v>13.3574981689453</v>
      </c>
      <c r="V26" s="18"/>
      <c r="W26" s="18"/>
      <c r="X26" s="18"/>
      <c r="Y26" s="18"/>
      <c r="AA26" s="12" t="s">
        <v>18</v>
      </c>
      <c r="AB26" s="12" t="s">
        <v>15</v>
      </c>
      <c r="AC26" s="13">
        <v>13.3574981689453</v>
      </c>
      <c r="AD26" s="18"/>
      <c r="AE26" s="18"/>
      <c r="AF26" s="18"/>
      <c r="AG26" s="18"/>
      <c r="AQ26" s="12" t="s">
        <v>18</v>
      </c>
      <c r="AR26" s="12" t="s">
        <v>15</v>
      </c>
      <c r="AS26" s="13">
        <v>13.3574981689453</v>
      </c>
      <c r="AT26" s="18"/>
      <c r="AU26" s="18"/>
      <c r="AV26" s="18"/>
      <c r="AW26" s="18"/>
    </row>
    <row r="27" s="2" customFormat="1" spans="2:49">
      <c r="B27" s="12" t="s">
        <v>18</v>
      </c>
      <c r="C27" s="12" t="s">
        <v>1</v>
      </c>
      <c r="D27" s="13">
        <v>28.1758823394775</v>
      </c>
      <c r="E27" s="18">
        <f t="shared" ref="E27:E29" si="29">D27-D24</f>
        <v>14.8501567840576</v>
      </c>
      <c r="F27" s="18"/>
      <c r="G27" s="18">
        <f>E27-F11</f>
        <v>-0.0903278986612985</v>
      </c>
      <c r="H27" s="18">
        <f t="shared" ref="H27:H29" si="30">POWER(2,-G27)</f>
        <v>1.06461212216509</v>
      </c>
      <c r="K27" s="12" t="s">
        <v>18</v>
      </c>
      <c r="L27" s="12" t="s">
        <v>2</v>
      </c>
      <c r="M27" s="13">
        <v>25.6878509521484</v>
      </c>
      <c r="N27" s="18">
        <f t="shared" ref="N27:N29" si="31">M27-M24</f>
        <v>12.3621253967285</v>
      </c>
      <c r="O27" s="18"/>
      <c r="P27" s="18">
        <f>N27-O11</f>
        <v>0.638370196024564</v>
      </c>
      <c r="Q27" s="18">
        <f t="shared" ref="Q27:Q29" si="32">POWER(2,-P27)</f>
        <v>0.642438297702978</v>
      </c>
      <c r="S27" s="12" t="s">
        <v>18</v>
      </c>
      <c r="T27" s="12" t="s">
        <v>3</v>
      </c>
      <c r="U27" s="13">
        <v>21.9829330444336</v>
      </c>
      <c r="V27" s="18">
        <f t="shared" ref="V27:V29" si="33">U27-U24</f>
        <v>8.6572074890137</v>
      </c>
      <c r="W27" s="18"/>
      <c r="X27" s="18">
        <f>V27-W11</f>
        <v>-0.308051745096799</v>
      </c>
      <c r="Y27" s="18">
        <f t="shared" ref="Y27:Y29" si="34">POWER(2,-X27)</f>
        <v>1.23803469459184</v>
      </c>
      <c r="AA27" s="12" t="s">
        <v>18</v>
      </c>
      <c r="AB27" s="12" t="s">
        <v>4</v>
      </c>
      <c r="AC27" s="13">
        <v>29.1491832733154</v>
      </c>
      <c r="AD27" s="18">
        <f t="shared" ref="AD27:AD29" si="35">AC27-AC24</f>
        <v>15.8234577178955</v>
      </c>
      <c r="AE27" s="18"/>
      <c r="AF27" s="18">
        <f>AD27-AE11</f>
        <v>-0.892865816752131</v>
      </c>
      <c r="AG27" s="18">
        <f t="shared" ref="AG27:AG29" si="36">POWER(2,-AF27)</f>
        <v>1.85686099228057</v>
      </c>
      <c r="AQ27" s="12" t="s">
        <v>18</v>
      </c>
      <c r="AR27" s="12" t="s">
        <v>6</v>
      </c>
      <c r="AS27" s="13">
        <v>32.1500110626221</v>
      </c>
      <c r="AT27" s="18">
        <f t="shared" ref="AT27:AT29" si="37">AS27-AS24</f>
        <v>18.8242855072022</v>
      </c>
      <c r="AU27" s="18"/>
      <c r="AV27" s="18">
        <f>AT27-AU11</f>
        <v>0.656576474507698</v>
      </c>
      <c r="AW27" s="18">
        <f t="shared" ref="AW27:AW29" si="38">POWER(2,-AV27)</f>
        <v>0.634381904971554</v>
      </c>
    </row>
    <row r="28" s="2" customFormat="1" spans="2:49">
      <c r="B28" s="12" t="s">
        <v>18</v>
      </c>
      <c r="C28" s="12" t="s">
        <v>1</v>
      </c>
      <c r="D28" s="13">
        <v>28.2173614501953</v>
      </c>
      <c r="E28" s="18">
        <f t="shared" si="29"/>
        <v>14.8549213409424</v>
      </c>
      <c r="F28" s="18"/>
      <c r="G28" s="18">
        <f>E28-F11</f>
        <v>-0.0855633417764992</v>
      </c>
      <c r="H28" s="18">
        <f t="shared" si="30"/>
        <v>1.06110199828053</v>
      </c>
      <c r="K28" s="12" t="s">
        <v>18</v>
      </c>
      <c r="L28" s="12" t="s">
        <v>2</v>
      </c>
      <c r="M28" s="13">
        <v>25.7153835296631</v>
      </c>
      <c r="N28" s="18">
        <f t="shared" si="31"/>
        <v>12.3529434204102</v>
      </c>
      <c r="O28" s="18"/>
      <c r="P28" s="18">
        <f>N28-O11</f>
        <v>0.629188219706267</v>
      </c>
      <c r="Q28" s="18">
        <f t="shared" si="32"/>
        <v>0.646540110258916</v>
      </c>
      <c r="S28" s="12" t="s">
        <v>18</v>
      </c>
      <c r="T28" s="12" t="s">
        <v>3</v>
      </c>
      <c r="U28" s="13">
        <v>21.8217849731445</v>
      </c>
      <c r="V28" s="18">
        <f t="shared" si="33"/>
        <v>8.4593448638916</v>
      </c>
      <c r="W28" s="18"/>
      <c r="X28" s="18">
        <f>V28-W11</f>
        <v>-0.5059143702189</v>
      </c>
      <c r="Y28" s="18">
        <f t="shared" si="34"/>
        <v>1.42002307193396</v>
      </c>
      <c r="AA28" s="12" t="s">
        <v>18</v>
      </c>
      <c r="AB28" s="12" t="s">
        <v>4</v>
      </c>
      <c r="AC28" s="13">
        <v>29.2191638946533</v>
      </c>
      <c r="AD28" s="18">
        <f t="shared" si="35"/>
        <v>15.8567237854004</v>
      </c>
      <c r="AE28" s="18"/>
      <c r="AF28" s="18">
        <f>AD28-AE11</f>
        <v>-0.859599749247232</v>
      </c>
      <c r="AG28" s="18">
        <f t="shared" si="36"/>
        <v>1.81453482953434</v>
      </c>
      <c r="AQ28" s="12" t="s">
        <v>18</v>
      </c>
      <c r="AR28" s="12" t="s">
        <v>6</v>
      </c>
      <c r="AS28" s="13">
        <v>32.7875709533691</v>
      </c>
      <c r="AT28" s="18">
        <f t="shared" si="37"/>
        <v>19.4251308441162</v>
      </c>
      <c r="AU28" s="18"/>
      <c r="AV28" s="18">
        <f>AT28-AU11</f>
        <v>1.2574218114217</v>
      </c>
      <c r="AW28" s="18">
        <f t="shared" si="38"/>
        <v>0.418290804684308</v>
      </c>
    </row>
    <row r="29" s="2" customFormat="1" spans="2:49">
      <c r="B29" s="12" t="s">
        <v>18</v>
      </c>
      <c r="C29" s="12" t="s">
        <v>1</v>
      </c>
      <c r="D29" s="13">
        <v>28.1258983612061</v>
      </c>
      <c r="E29" s="18">
        <f t="shared" si="29"/>
        <v>14.7684001922608</v>
      </c>
      <c r="F29" s="18"/>
      <c r="G29" s="18">
        <f>E29-F11</f>
        <v>-0.172084490458097</v>
      </c>
      <c r="H29" s="18">
        <f t="shared" si="30"/>
        <v>1.12668521012153</v>
      </c>
      <c r="K29" s="12" t="s">
        <v>18</v>
      </c>
      <c r="L29" s="12" t="s">
        <v>2</v>
      </c>
      <c r="M29" s="13">
        <v>25.7741088867188</v>
      </c>
      <c r="N29" s="18">
        <f t="shared" si="31"/>
        <v>12.4166107177735</v>
      </c>
      <c r="O29" s="18"/>
      <c r="P29" s="18">
        <f>N29-O11</f>
        <v>0.692855517069566</v>
      </c>
      <c r="Q29" s="18">
        <f t="shared" si="32"/>
        <v>0.618628190577748</v>
      </c>
      <c r="S29" s="12" t="s">
        <v>18</v>
      </c>
      <c r="T29" s="12" t="s">
        <v>3</v>
      </c>
      <c r="U29" s="13">
        <v>21.9576206207275</v>
      </c>
      <c r="V29" s="18">
        <f t="shared" si="33"/>
        <v>8.6001224517822</v>
      </c>
      <c r="W29" s="18"/>
      <c r="X29" s="18">
        <f>V29-W11</f>
        <v>-0.3651367823283</v>
      </c>
      <c r="Y29" s="18">
        <f t="shared" si="34"/>
        <v>1.288003739723</v>
      </c>
      <c r="AA29" s="12" t="s">
        <v>18</v>
      </c>
      <c r="AB29" s="12" t="s">
        <v>4</v>
      </c>
      <c r="AC29" s="13">
        <v>29.3993473052979</v>
      </c>
      <c r="AD29" s="18">
        <f t="shared" si="35"/>
        <v>16.0418491363526</v>
      </c>
      <c r="AE29" s="18"/>
      <c r="AF29" s="18">
        <f>AD29-AE11</f>
        <v>-0.674474398295029</v>
      </c>
      <c r="AG29" s="18">
        <f t="shared" si="36"/>
        <v>1.59601520757513</v>
      </c>
      <c r="AQ29" s="12" t="s">
        <v>18</v>
      </c>
      <c r="AR29" s="12" t="s">
        <v>6</v>
      </c>
      <c r="AS29" s="13">
        <v>32.3412532806396</v>
      </c>
      <c r="AT29" s="18">
        <f t="shared" si="37"/>
        <v>18.9837551116943</v>
      </c>
      <c r="AU29" s="18"/>
      <c r="AV29" s="18">
        <f>AT29-AU11</f>
        <v>0.816046078999801</v>
      </c>
      <c r="AW29" s="18">
        <f t="shared" si="38"/>
        <v>0.567996490563358</v>
      </c>
    </row>
    <row r="30" s="2" customFormat="1" spans="2:49">
      <c r="B30" s="12" t="s">
        <v>19</v>
      </c>
      <c r="C30" s="12" t="s">
        <v>15</v>
      </c>
      <c r="D30" s="13">
        <v>13.1337270736694</v>
      </c>
      <c r="E30" s="18"/>
      <c r="F30" s="18"/>
      <c r="G30" s="18"/>
      <c r="H30" s="18"/>
      <c r="K30" s="12" t="s">
        <v>19</v>
      </c>
      <c r="L30" s="12" t="s">
        <v>15</v>
      </c>
      <c r="M30" s="13">
        <v>13.1337270736694</v>
      </c>
      <c r="N30" s="18"/>
      <c r="O30" s="18"/>
      <c r="P30" s="18"/>
      <c r="Q30" s="18"/>
      <c r="S30" s="12" t="s">
        <v>19</v>
      </c>
      <c r="T30" s="12" t="s">
        <v>15</v>
      </c>
      <c r="U30" s="13">
        <v>13.1337270736694</v>
      </c>
      <c r="V30" s="18"/>
      <c r="W30" s="18"/>
      <c r="X30" s="18"/>
      <c r="Y30" s="18"/>
      <c r="AA30" s="12" t="s">
        <v>19</v>
      </c>
      <c r="AB30" s="12" t="s">
        <v>15</v>
      </c>
      <c r="AC30" s="13">
        <v>13.1337270736694</v>
      </c>
      <c r="AD30" s="18"/>
      <c r="AE30" s="18"/>
      <c r="AF30" s="18"/>
      <c r="AG30" s="18"/>
      <c r="AQ30" s="12" t="s">
        <v>19</v>
      </c>
      <c r="AR30" s="12" t="s">
        <v>15</v>
      </c>
      <c r="AS30" s="13">
        <v>13.1337270736694</v>
      </c>
      <c r="AT30" s="18"/>
      <c r="AU30" s="18"/>
      <c r="AV30" s="18"/>
      <c r="AW30" s="18"/>
    </row>
    <row r="31" s="2" customFormat="1" spans="2:49">
      <c r="B31" s="12" t="s">
        <v>19</v>
      </c>
      <c r="C31" s="12" t="s">
        <v>15</v>
      </c>
      <c r="D31" s="13">
        <v>13.1582527160645</v>
      </c>
      <c r="E31" s="18"/>
      <c r="F31" s="18"/>
      <c r="G31" s="18"/>
      <c r="H31" s="18"/>
      <c r="K31" s="12" t="s">
        <v>19</v>
      </c>
      <c r="L31" s="12" t="s">
        <v>15</v>
      </c>
      <c r="M31" s="13">
        <v>13.1582527160645</v>
      </c>
      <c r="N31" s="18"/>
      <c r="O31" s="18"/>
      <c r="P31" s="18"/>
      <c r="Q31" s="18"/>
      <c r="S31" s="12" t="s">
        <v>19</v>
      </c>
      <c r="T31" s="12" t="s">
        <v>15</v>
      </c>
      <c r="U31" s="13">
        <v>13.1582527160645</v>
      </c>
      <c r="V31" s="18"/>
      <c r="W31" s="18"/>
      <c r="X31" s="18"/>
      <c r="Y31" s="18"/>
      <c r="AA31" s="12" t="s">
        <v>19</v>
      </c>
      <c r="AB31" s="12" t="s">
        <v>15</v>
      </c>
      <c r="AC31" s="13">
        <v>13.1582527160645</v>
      </c>
      <c r="AD31" s="18"/>
      <c r="AE31" s="18"/>
      <c r="AF31" s="18"/>
      <c r="AG31" s="18"/>
      <c r="AQ31" s="12" t="s">
        <v>19</v>
      </c>
      <c r="AR31" s="12" t="s">
        <v>15</v>
      </c>
      <c r="AS31" s="13">
        <v>13.1582527160645</v>
      </c>
      <c r="AT31" s="18"/>
      <c r="AU31" s="18"/>
      <c r="AV31" s="18"/>
      <c r="AW31" s="18"/>
    </row>
    <row r="32" s="2" customFormat="1" spans="2:49">
      <c r="B32" s="12" t="s">
        <v>19</v>
      </c>
      <c r="C32" s="12" t="s">
        <v>15</v>
      </c>
      <c r="D32" s="13">
        <v>13.086615562439</v>
      </c>
      <c r="E32" s="18"/>
      <c r="F32" s="18"/>
      <c r="G32" s="18"/>
      <c r="H32" s="18"/>
      <c r="K32" s="12" t="s">
        <v>19</v>
      </c>
      <c r="L32" s="12" t="s">
        <v>15</v>
      </c>
      <c r="M32" s="13">
        <v>13.086615562439</v>
      </c>
      <c r="N32" s="18"/>
      <c r="O32" s="18"/>
      <c r="P32" s="18"/>
      <c r="Q32" s="18"/>
      <c r="S32" s="12" t="s">
        <v>19</v>
      </c>
      <c r="T32" s="12" t="s">
        <v>15</v>
      </c>
      <c r="U32" s="13">
        <v>13.086615562439</v>
      </c>
      <c r="V32" s="18"/>
      <c r="W32" s="18"/>
      <c r="X32" s="18"/>
      <c r="Y32" s="18"/>
      <c r="AA32" s="12" t="s">
        <v>19</v>
      </c>
      <c r="AB32" s="12" t="s">
        <v>15</v>
      </c>
      <c r="AC32" s="13">
        <v>13.086615562439</v>
      </c>
      <c r="AD32" s="18"/>
      <c r="AE32" s="18"/>
      <c r="AF32" s="18"/>
      <c r="AG32" s="18"/>
      <c r="AQ32" s="12" t="s">
        <v>19</v>
      </c>
      <c r="AR32" s="12" t="s">
        <v>15</v>
      </c>
      <c r="AS32" s="13">
        <v>13.086615562439</v>
      </c>
      <c r="AT32" s="18"/>
      <c r="AU32" s="18"/>
      <c r="AV32" s="18"/>
      <c r="AW32" s="18"/>
    </row>
    <row r="33" s="2" customFormat="1" spans="2:49">
      <c r="B33" s="12" t="s">
        <v>19</v>
      </c>
      <c r="C33" s="12" t="s">
        <v>1</v>
      </c>
      <c r="D33" s="13">
        <v>28.3585510253906</v>
      </c>
      <c r="E33" s="18">
        <f t="shared" ref="E33:E35" si="39">D33-D30</f>
        <v>15.2248239517212</v>
      </c>
      <c r="F33" s="18"/>
      <c r="G33" s="18">
        <f>E33-F11</f>
        <v>0.284339269002302</v>
      </c>
      <c r="H33" s="18">
        <f t="shared" ref="H33:H35" si="40">POWER(2,-G33)</f>
        <v>0.821117581282518</v>
      </c>
      <c r="K33" s="12" t="s">
        <v>19</v>
      </c>
      <c r="L33" s="12" t="s">
        <v>2</v>
      </c>
      <c r="M33" s="13">
        <v>26.1590003967285</v>
      </c>
      <c r="N33" s="18">
        <f t="shared" ref="N33:N35" si="41">M33-M30</f>
        <v>13.0252733230591</v>
      </c>
      <c r="O33" s="18"/>
      <c r="P33" s="18">
        <f>N33-O11</f>
        <v>1.30151812235517</v>
      </c>
      <c r="Q33" s="18">
        <f t="shared" ref="Q33:Q35" si="42">POWER(2,-P33)</f>
        <v>0.405699063569038</v>
      </c>
      <c r="S33" s="12" t="s">
        <v>19</v>
      </c>
      <c r="T33" s="12" t="s">
        <v>3</v>
      </c>
      <c r="U33" s="13">
        <v>25.0402240753174</v>
      </c>
      <c r="V33" s="18">
        <f t="shared" ref="V33:V35" si="43">U33-U30</f>
        <v>11.906497001648</v>
      </c>
      <c r="W33" s="18"/>
      <c r="X33" s="18">
        <f>V33-W11</f>
        <v>2.9412377675375</v>
      </c>
      <c r="Y33" s="18">
        <f t="shared" ref="Y33:Y35" si="44">POWER(2,-X33)</f>
        <v>0.130196469451266</v>
      </c>
      <c r="AA33" s="12" t="s">
        <v>19</v>
      </c>
      <c r="AB33" s="12" t="s">
        <v>4</v>
      </c>
      <c r="AC33" s="13">
        <v>33.9672393798828</v>
      </c>
      <c r="AD33" s="18">
        <f t="shared" ref="AD33:AD35" si="45">AC33-AC30</f>
        <v>20.8335123062134</v>
      </c>
      <c r="AE33" s="18"/>
      <c r="AF33" s="18">
        <f>AD33-AE11</f>
        <v>4.11718877156577</v>
      </c>
      <c r="AG33" s="18">
        <f t="shared" ref="AG33:AG35" si="46">POWER(2,-AF33)</f>
        <v>0.0576239044912494</v>
      </c>
      <c r="AQ33" s="12" t="s">
        <v>19</v>
      </c>
      <c r="AR33" s="12" t="s">
        <v>6</v>
      </c>
      <c r="AS33" s="13">
        <v>31.9646759033203</v>
      </c>
      <c r="AT33" s="18">
        <f t="shared" ref="AT33:AT35" si="47">AS33-AS30</f>
        <v>18.8309488296509</v>
      </c>
      <c r="AU33" s="18"/>
      <c r="AV33" s="18">
        <f>AT33-AU11</f>
        <v>0.6632397969564</v>
      </c>
      <c r="AW33" s="18">
        <f t="shared" ref="AW33:AW35" si="48">POWER(2,-AV33)</f>
        <v>0.631458664560279</v>
      </c>
    </row>
    <row r="34" s="2" customFormat="1" spans="2:49">
      <c r="B34" s="12" t="s">
        <v>19</v>
      </c>
      <c r="C34" s="12" t="s">
        <v>1</v>
      </c>
      <c r="D34" s="13">
        <v>28.3312358856201</v>
      </c>
      <c r="E34" s="18">
        <f t="shared" si="39"/>
        <v>15.1729831695556</v>
      </c>
      <c r="F34" s="18"/>
      <c r="G34" s="18">
        <f>E34-F11</f>
        <v>0.232498486836702</v>
      </c>
      <c r="H34" s="18">
        <f t="shared" si="40"/>
        <v>0.851159560243897</v>
      </c>
      <c r="K34" s="12" t="s">
        <v>19</v>
      </c>
      <c r="L34" s="12" t="s">
        <v>2</v>
      </c>
      <c r="M34" s="13">
        <v>25.983943939209</v>
      </c>
      <c r="N34" s="18">
        <f t="shared" si="41"/>
        <v>12.8256912231445</v>
      </c>
      <c r="O34" s="18"/>
      <c r="P34" s="18">
        <f>N34-O11</f>
        <v>1.10193602244057</v>
      </c>
      <c r="Q34" s="18">
        <f t="shared" si="42"/>
        <v>0.465890874528092</v>
      </c>
      <c r="S34" s="12" t="s">
        <v>19</v>
      </c>
      <c r="T34" s="12" t="s">
        <v>3</v>
      </c>
      <c r="U34" s="13">
        <v>24.799747467041</v>
      </c>
      <c r="V34" s="18">
        <f t="shared" si="43"/>
        <v>11.6414947509765</v>
      </c>
      <c r="W34" s="18"/>
      <c r="X34" s="18">
        <f>V34-W11</f>
        <v>2.676235516866</v>
      </c>
      <c r="Y34" s="18">
        <f t="shared" si="44"/>
        <v>0.156449015281327</v>
      </c>
      <c r="AA34" s="12" t="s">
        <v>19</v>
      </c>
      <c r="AB34" s="12" t="s">
        <v>4</v>
      </c>
      <c r="AC34" s="13">
        <v>35.4685478210449</v>
      </c>
      <c r="AD34" s="18">
        <f t="shared" si="45"/>
        <v>22.3102951049804</v>
      </c>
      <c r="AE34" s="18"/>
      <c r="AF34" s="18">
        <f>AD34-AE11</f>
        <v>5.59397157033277</v>
      </c>
      <c r="AG34" s="18">
        <f t="shared" si="46"/>
        <v>0.0207036426221271</v>
      </c>
      <c r="AQ34" s="12" t="s">
        <v>19</v>
      </c>
      <c r="AR34" s="12" t="s">
        <v>6</v>
      </c>
      <c r="AS34" s="13">
        <v>31.8189842224121</v>
      </c>
      <c r="AT34" s="18">
        <f t="shared" si="47"/>
        <v>18.6607315063476</v>
      </c>
      <c r="AU34" s="18"/>
      <c r="AV34" s="18">
        <f>AT34-AU11</f>
        <v>0.493022473653102</v>
      </c>
      <c r="AW34" s="18">
        <f t="shared" si="48"/>
        <v>0.71053495311122</v>
      </c>
    </row>
    <row r="35" s="2" customFormat="1" spans="2:49">
      <c r="B35" s="12" t="s">
        <v>19</v>
      </c>
      <c r="C35" s="12" t="s">
        <v>1</v>
      </c>
      <c r="D35" s="13">
        <v>28.3318424224854</v>
      </c>
      <c r="E35" s="18">
        <f t="shared" si="39"/>
        <v>15.2452268600464</v>
      </c>
      <c r="F35" s="18"/>
      <c r="G35" s="18">
        <f>E35-F11</f>
        <v>0.304742177327503</v>
      </c>
      <c r="H35" s="18">
        <f t="shared" si="40"/>
        <v>0.809586884130177</v>
      </c>
      <c r="K35" s="12" t="s">
        <v>19</v>
      </c>
      <c r="L35" s="12" t="s">
        <v>2</v>
      </c>
      <c r="M35" s="13">
        <v>26.3727760314941</v>
      </c>
      <c r="N35" s="18">
        <f t="shared" si="41"/>
        <v>13.2861604690551</v>
      </c>
      <c r="O35" s="18"/>
      <c r="P35" s="18">
        <f>N35-O11</f>
        <v>1.56240526835117</v>
      </c>
      <c r="Q35" s="18">
        <f t="shared" si="42"/>
        <v>0.338586118576251</v>
      </c>
      <c r="S35" s="12" t="s">
        <v>19</v>
      </c>
      <c r="T35" s="12" t="s">
        <v>3</v>
      </c>
      <c r="U35" s="13">
        <v>24.8940105438232</v>
      </c>
      <c r="V35" s="18">
        <f t="shared" si="43"/>
        <v>11.8073949813842</v>
      </c>
      <c r="W35" s="18"/>
      <c r="X35" s="18">
        <f>V35-W11</f>
        <v>2.8421357472737</v>
      </c>
      <c r="Y35" s="18">
        <f t="shared" si="44"/>
        <v>0.139454293022789</v>
      </c>
      <c r="AA35" s="12" t="s">
        <v>19</v>
      </c>
      <c r="AB35" s="12" t="s">
        <v>4</v>
      </c>
      <c r="AC35" s="13">
        <v>33.3688850402832</v>
      </c>
      <c r="AD35" s="18">
        <f t="shared" si="45"/>
        <v>20.2822694778442</v>
      </c>
      <c r="AE35" s="18"/>
      <c r="AF35" s="18">
        <f>AD35-AE11</f>
        <v>3.56594594319657</v>
      </c>
      <c r="AG35" s="18">
        <f t="shared" si="46"/>
        <v>0.0844390440978427</v>
      </c>
      <c r="AQ35" s="12" t="s">
        <v>19</v>
      </c>
      <c r="AR35" s="12" t="s">
        <v>6</v>
      </c>
      <c r="AS35" s="13">
        <v>31.9853057861328</v>
      </c>
      <c r="AT35" s="18">
        <f t="shared" si="47"/>
        <v>18.8986902236938</v>
      </c>
      <c r="AU35" s="18"/>
      <c r="AV35" s="18">
        <f>AT35-AU11</f>
        <v>0.730981190999298</v>
      </c>
      <c r="AW35" s="18">
        <f t="shared" si="48"/>
        <v>0.602494012405124</v>
      </c>
    </row>
    <row r="39" spans="2:33">
      <c r="B39" s="14" t="s">
        <v>20</v>
      </c>
      <c r="C39" s="14"/>
      <c r="D39" s="14"/>
      <c r="E39" s="14"/>
      <c r="F39" s="14"/>
      <c r="G39" s="14"/>
      <c r="H39" s="14"/>
      <c r="K39" s="14" t="s">
        <v>21</v>
      </c>
      <c r="L39" s="14"/>
      <c r="M39" s="14"/>
      <c r="N39" s="14"/>
      <c r="O39" s="14"/>
      <c r="P39" s="14"/>
      <c r="Q39" s="14"/>
      <c r="S39" s="14" t="s">
        <v>22</v>
      </c>
      <c r="T39" s="14"/>
      <c r="U39" s="14"/>
      <c r="V39" s="14"/>
      <c r="W39" s="14"/>
      <c r="X39" s="14"/>
      <c r="Y39" s="14"/>
      <c r="AA39" s="21"/>
      <c r="AB39" s="21"/>
      <c r="AC39" s="21"/>
      <c r="AD39" s="21"/>
      <c r="AE39" s="21"/>
      <c r="AF39" s="21"/>
      <c r="AG39" s="21"/>
    </row>
    <row r="40" ht="17" spans="2:33">
      <c r="B40" s="15" t="s">
        <v>7</v>
      </c>
      <c r="C40" s="15" t="s">
        <v>8</v>
      </c>
      <c r="D40" s="15" t="s">
        <v>9</v>
      </c>
      <c r="E40" s="19" t="s">
        <v>23</v>
      </c>
      <c r="F40" s="20" t="s">
        <v>24</v>
      </c>
      <c r="G40" s="19" t="s">
        <v>25</v>
      </c>
      <c r="H40" s="20" t="s">
        <v>26</v>
      </c>
      <c r="K40" s="15" t="s">
        <v>7</v>
      </c>
      <c r="L40" s="15" t="s">
        <v>8</v>
      </c>
      <c r="M40" s="15" t="s">
        <v>9</v>
      </c>
      <c r="N40" s="19" t="s">
        <v>23</v>
      </c>
      <c r="O40" s="20" t="s">
        <v>24</v>
      </c>
      <c r="P40" s="19" t="s">
        <v>25</v>
      </c>
      <c r="Q40" s="20" t="s">
        <v>26</v>
      </c>
      <c r="S40" s="15" t="s">
        <v>7</v>
      </c>
      <c r="T40" s="15" t="s">
        <v>8</v>
      </c>
      <c r="U40" s="15" t="s">
        <v>9</v>
      </c>
      <c r="V40" s="19" t="s">
        <v>23</v>
      </c>
      <c r="W40" s="20" t="s">
        <v>24</v>
      </c>
      <c r="X40" s="19" t="s">
        <v>25</v>
      </c>
      <c r="Y40" s="20" t="s">
        <v>26</v>
      </c>
      <c r="AA40" s="15"/>
      <c r="AB40" s="15"/>
      <c r="AC40" s="15"/>
      <c r="AD40" s="19"/>
      <c r="AE40" s="20"/>
      <c r="AF40" s="19"/>
      <c r="AG40" s="20"/>
    </row>
    <row r="41" spans="2:33">
      <c r="B41" s="15" t="s">
        <v>14</v>
      </c>
      <c r="C41" s="15" t="s">
        <v>15</v>
      </c>
      <c r="D41" s="16">
        <v>13.4875535964966</v>
      </c>
      <c r="E41" s="20"/>
      <c r="F41" s="20"/>
      <c r="G41" s="20"/>
      <c r="H41" s="20"/>
      <c r="K41" s="15" t="s">
        <v>14</v>
      </c>
      <c r="L41" s="15" t="s">
        <v>15</v>
      </c>
      <c r="M41" s="16">
        <v>13.4875535964966</v>
      </c>
      <c r="N41" s="20"/>
      <c r="O41" s="20"/>
      <c r="P41" s="20"/>
      <c r="Q41" s="20"/>
      <c r="S41" s="15" t="s">
        <v>14</v>
      </c>
      <c r="T41" s="15" t="s">
        <v>15</v>
      </c>
      <c r="U41" s="16">
        <v>13.4875535964966</v>
      </c>
      <c r="V41" s="20"/>
      <c r="W41" s="20"/>
      <c r="X41" s="20"/>
      <c r="Y41" s="20"/>
      <c r="AA41" s="15"/>
      <c r="AB41" s="15"/>
      <c r="AC41" s="16"/>
      <c r="AD41" s="20"/>
      <c r="AE41" s="20"/>
      <c r="AF41" s="20"/>
      <c r="AG41" s="20"/>
    </row>
    <row r="42" spans="2:33">
      <c r="B42" s="15" t="s">
        <v>14</v>
      </c>
      <c r="C42" s="15" t="s">
        <v>15</v>
      </c>
      <c r="D42" s="16">
        <v>13.7739295959473</v>
      </c>
      <c r="E42" s="20"/>
      <c r="F42" s="20"/>
      <c r="G42" s="20"/>
      <c r="H42" s="20"/>
      <c r="K42" s="15" t="s">
        <v>14</v>
      </c>
      <c r="L42" s="15" t="s">
        <v>15</v>
      </c>
      <c r="M42" s="16">
        <v>13.7739295959473</v>
      </c>
      <c r="N42" s="20"/>
      <c r="O42" s="20"/>
      <c r="P42" s="20"/>
      <c r="Q42" s="20"/>
      <c r="S42" s="15" t="s">
        <v>14</v>
      </c>
      <c r="T42" s="15" t="s">
        <v>15</v>
      </c>
      <c r="U42" s="16">
        <v>13.7739295959473</v>
      </c>
      <c r="V42" s="20"/>
      <c r="W42" s="20"/>
      <c r="X42" s="20"/>
      <c r="Y42" s="20"/>
      <c r="AA42" s="15"/>
      <c r="AB42" s="15"/>
      <c r="AC42" s="16"/>
      <c r="AD42" s="20"/>
      <c r="AE42" s="20"/>
      <c r="AF42" s="20"/>
      <c r="AG42" s="20"/>
    </row>
    <row r="43" spans="2:33">
      <c r="B43" s="12" t="s">
        <v>14</v>
      </c>
      <c r="C43" s="12" t="s">
        <v>20</v>
      </c>
      <c r="D43" s="13">
        <v>21.7622051239014</v>
      </c>
      <c r="E43" s="20">
        <f t="shared" ref="E43:E48" si="49">D43-D41</f>
        <v>8.2746515274048</v>
      </c>
      <c r="F43" s="20"/>
      <c r="G43" s="20"/>
      <c r="H43" s="20"/>
      <c r="K43" s="15" t="s">
        <v>14</v>
      </c>
      <c r="L43" s="15" t="s">
        <v>15</v>
      </c>
      <c r="M43" s="16">
        <v>13.7196350097656</v>
      </c>
      <c r="N43" s="20"/>
      <c r="O43" s="20"/>
      <c r="P43" s="20"/>
      <c r="Q43" s="20"/>
      <c r="S43" s="15" t="s">
        <v>14</v>
      </c>
      <c r="T43" s="15" t="s">
        <v>15</v>
      </c>
      <c r="U43" s="16">
        <v>13.7196350097656</v>
      </c>
      <c r="V43" s="20"/>
      <c r="W43" s="20"/>
      <c r="X43" s="20"/>
      <c r="Y43" s="20"/>
      <c r="AA43" s="15"/>
      <c r="AB43" s="15"/>
      <c r="AC43" s="16"/>
      <c r="AD43" s="20"/>
      <c r="AE43" s="20"/>
      <c r="AF43" s="20"/>
      <c r="AG43" s="20"/>
    </row>
    <row r="44" spans="2:33">
      <c r="B44" s="12" t="s">
        <v>14</v>
      </c>
      <c r="C44" s="12" t="s">
        <v>20</v>
      </c>
      <c r="D44" s="13">
        <v>21.9716835021973</v>
      </c>
      <c r="E44" s="20">
        <f t="shared" si="49"/>
        <v>8.19775390625</v>
      </c>
      <c r="F44" s="20">
        <f>(E43+E44)/2</f>
        <v>8.2362027168274</v>
      </c>
      <c r="G44" s="20"/>
      <c r="H44" s="20">
        <v>1</v>
      </c>
      <c r="K44" s="15" t="s">
        <v>14</v>
      </c>
      <c r="L44" s="15" t="s">
        <v>21</v>
      </c>
      <c r="M44" s="16">
        <v>24.7003555297852</v>
      </c>
      <c r="N44" s="20">
        <f t="shared" ref="N44:N46" si="50">M44-M41</f>
        <v>11.2128019332886</v>
      </c>
      <c r="O44" s="20"/>
      <c r="P44" s="20"/>
      <c r="Q44" s="20"/>
      <c r="S44" s="15" t="s">
        <v>14</v>
      </c>
      <c r="T44" s="15" t="s">
        <v>22</v>
      </c>
      <c r="U44" s="16">
        <v>29.1594886779785</v>
      </c>
      <c r="V44" s="20">
        <f t="shared" ref="V44:V46" si="51">U44-U41</f>
        <v>15.6719350814819</v>
      </c>
      <c r="W44" s="20"/>
      <c r="X44" s="20"/>
      <c r="Y44" s="20"/>
      <c r="AA44" s="15"/>
      <c r="AB44" s="15"/>
      <c r="AC44" s="16"/>
      <c r="AD44" s="20"/>
      <c r="AE44" s="20"/>
      <c r="AF44" s="20"/>
      <c r="AG44" s="20"/>
    </row>
    <row r="45" spans="2:33">
      <c r="B45" s="15" t="s">
        <v>16</v>
      </c>
      <c r="C45" s="15" t="s">
        <v>15</v>
      </c>
      <c r="D45" s="16">
        <v>14.3832578659058</v>
      </c>
      <c r="E45" s="20"/>
      <c r="F45" s="20"/>
      <c r="G45" s="20"/>
      <c r="H45" s="20"/>
      <c r="K45" s="15" t="s">
        <v>14</v>
      </c>
      <c r="L45" s="15" t="s">
        <v>21</v>
      </c>
      <c r="M45" s="16">
        <v>24.6669483184814</v>
      </c>
      <c r="N45" s="20">
        <f t="shared" si="50"/>
        <v>10.8930187225341</v>
      </c>
      <c r="O45" s="20"/>
      <c r="P45" s="20"/>
      <c r="Q45" s="20"/>
      <c r="S45" s="15" t="s">
        <v>14</v>
      </c>
      <c r="T45" s="15" t="s">
        <v>22</v>
      </c>
      <c r="U45" s="16">
        <v>28.5425338745117</v>
      </c>
      <c r="V45" s="20">
        <f t="shared" si="51"/>
        <v>14.7686042785644</v>
      </c>
      <c r="W45" s="20"/>
      <c r="X45" s="20"/>
      <c r="Y45" s="20"/>
      <c r="AA45" s="15"/>
      <c r="AB45" s="15"/>
      <c r="AC45" s="16"/>
      <c r="AD45" s="20"/>
      <c r="AE45" s="20"/>
      <c r="AF45" s="20"/>
      <c r="AG45" s="20"/>
    </row>
    <row r="46" spans="2:33">
      <c r="B46" s="15" t="s">
        <v>16</v>
      </c>
      <c r="C46" s="15" t="s">
        <v>15</v>
      </c>
      <c r="D46" s="16">
        <v>14.4261198043823</v>
      </c>
      <c r="E46" s="20"/>
      <c r="F46" s="20"/>
      <c r="G46" s="20"/>
      <c r="H46" s="20"/>
      <c r="K46" s="15" t="s">
        <v>14</v>
      </c>
      <c r="L46" s="15" t="s">
        <v>21</v>
      </c>
      <c r="M46" s="16">
        <v>24.7030849456787</v>
      </c>
      <c r="N46" s="20">
        <f t="shared" si="50"/>
        <v>10.9834499359131</v>
      </c>
      <c r="O46" s="20">
        <f>(N44+N45+N46)/3</f>
        <v>11.0297568639119</v>
      </c>
      <c r="P46" s="20"/>
      <c r="Q46" s="20">
        <v>1</v>
      </c>
      <c r="S46" s="15" t="s">
        <v>14</v>
      </c>
      <c r="T46" s="15" t="s">
        <v>22</v>
      </c>
      <c r="U46" s="16">
        <v>28.9225559234619</v>
      </c>
      <c r="V46" s="20">
        <f t="shared" si="51"/>
        <v>15.2029209136963</v>
      </c>
      <c r="W46" s="20">
        <f>(V44+V45+V46)/3</f>
        <v>15.2144867579142</v>
      </c>
      <c r="X46" s="20"/>
      <c r="Y46" s="20">
        <v>1</v>
      </c>
      <c r="AA46" s="15"/>
      <c r="AB46" s="15"/>
      <c r="AC46" s="16"/>
      <c r="AD46" s="20"/>
      <c r="AE46" s="20"/>
      <c r="AF46" s="20"/>
      <c r="AG46" s="20"/>
    </row>
    <row r="47" spans="2:33">
      <c r="B47" s="12" t="s">
        <v>16</v>
      </c>
      <c r="C47" s="12" t="s">
        <v>20</v>
      </c>
      <c r="D47" s="13">
        <v>23.310848236084</v>
      </c>
      <c r="E47" s="20">
        <f t="shared" si="49"/>
        <v>8.9275903701782</v>
      </c>
      <c r="F47" s="20"/>
      <c r="G47" s="20">
        <f>E47-F44</f>
        <v>0.691387653350798</v>
      </c>
      <c r="H47" s="20">
        <f t="shared" ref="H47:H52" si="52">POWER(2,-G47)</f>
        <v>0.619257931416314</v>
      </c>
      <c r="K47" s="15" t="s">
        <v>16</v>
      </c>
      <c r="L47" s="15" t="s">
        <v>15</v>
      </c>
      <c r="M47" s="16">
        <v>14.3832578659058</v>
      </c>
      <c r="N47" s="20"/>
      <c r="O47" s="20"/>
      <c r="P47" s="20"/>
      <c r="Q47" s="20"/>
      <c r="S47" s="15" t="s">
        <v>16</v>
      </c>
      <c r="T47" s="15" t="s">
        <v>15</v>
      </c>
      <c r="U47" s="16">
        <v>14.3832578659058</v>
      </c>
      <c r="V47" s="20"/>
      <c r="W47" s="20"/>
      <c r="X47" s="20"/>
      <c r="Y47" s="20"/>
      <c r="AA47" s="15"/>
      <c r="AB47" s="15"/>
      <c r="AC47" s="16"/>
      <c r="AD47" s="20"/>
      <c r="AE47" s="20"/>
      <c r="AF47" s="20"/>
      <c r="AG47" s="20"/>
    </row>
    <row r="48" spans="2:33">
      <c r="B48" s="12" t="s">
        <v>16</v>
      </c>
      <c r="C48" s="12" t="s">
        <v>20</v>
      </c>
      <c r="D48" s="13">
        <v>23.0875015258789</v>
      </c>
      <c r="E48" s="20">
        <f t="shared" si="49"/>
        <v>8.6613817214966</v>
      </c>
      <c r="F48" s="20"/>
      <c r="G48" s="20">
        <f>E48-F44</f>
        <v>0.4251790046692</v>
      </c>
      <c r="H48" s="20">
        <f t="shared" si="52"/>
        <v>0.744746320250733</v>
      </c>
      <c r="K48" s="15" t="s">
        <v>16</v>
      </c>
      <c r="L48" s="15" t="s">
        <v>15</v>
      </c>
      <c r="M48" s="16">
        <v>14.4261198043823</v>
      </c>
      <c r="N48" s="20"/>
      <c r="O48" s="20"/>
      <c r="P48" s="20"/>
      <c r="Q48" s="20"/>
      <c r="S48" s="15" t="s">
        <v>16</v>
      </c>
      <c r="T48" s="15" t="s">
        <v>15</v>
      </c>
      <c r="U48" s="16">
        <v>14.4261198043823</v>
      </c>
      <c r="V48" s="20"/>
      <c r="W48" s="20"/>
      <c r="X48" s="20"/>
      <c r="Y48" s="20"/>
      <c r="AA48" s="15"/>
      <c r="AB48" s="15"/>
      <c r="AC48" s="16"/>
      <c r="AD48" s="20"/>
      <c r="AE48" s="20"/>
      <c r="AF48" s="20"/>
      <c r="AG48" s="20"/>
    </row>
    <row r="49" spans="2:33">
      <c r="B49" s="15" t="s">
        <v>17</v>
      </c>
      <c r="C49" s="15" t="s">
        <v>15</v>
      </c>
      <c r="D49" s="16">
        <v>13.4734334945679</v>
      </c>
      <c r="E49" s="20"/>
      <c r="F49" s="20"/>
      <c r="G49" s="20"/>
      <c r="H49" s="20"/>
      <c r="K49" s="15" t="s">
        <v>16</v>
      </c>
      <c r="L49" s="15" t="s">
        <v>15</v>
      </c>
      <c r="M49" s="16">
        <v>14.4552907943726</v>
      </c>
      <c r="N49" s="20"/>
      <c r="O49" s="20"/>
      <c r="P49" s="20"/>
      <c r="Q49" s="20"/>
      <c r="S49" s="15" t="s">
        <v>16</v>
      </c>
      <c r="T49" s="15" t="s">
        <v>15</v>
      </c>
      <c r="U49" s="16">
        <v>14.4552907943726</v>
      </c>
      <c r="V49" s="20"/>
      <c r="W49" s="20"/>
      <c r="X49" s="20"/>
      <c r="Y49" s="20"/>
      <c r="AA49" s="15"/>
      <c r="AB49" s="15"/>
      <c r="AC49" s="16"/>
      <c r="AD49" s="20"/>
      <c r="AE49" s="20"/>
      <c r="AF49" s="20"/>
      <c r="AG49" s="20"/>
    </row>
    <row r="50" spans="2:33">
      <c r="B50" s="15" t="s">
        <v>17</v>
      </c>
      <c r="C50" s="15" t="s">
        <v>15</v>
      </c>
      <c r="D50" s="16">
        <v>13.4489288330078</v>
      </c>
      <c r="E50" s="20"/>
      <c r="F50" s="20"/>
      <c r="G50" s="20"/>
      <c r="H50" s="20"/>
      <c r="K50" s="15" t="s">
        <v>16</v>
      </c>
      <c r="L50" s="15" t="s">
        <v>21</v>
      </c>
      <c r="M50" s="16">
        <v>25.1156177520752</v>
      </c>
      <c r="N50" s="20">
        <f t="shared" ref="N50:N52" si="53">M50-M47</f>
        <v>10.7323598861694</v>
      </c>
      <c r="O50" s="20"/>
      <c r="P50" s="20">
        <f>N50-O46</f>
        <v>-0.297396977742535</v>
      </c>
      <c r="Q50" s="20">
        <f t="shared" ref="Q50:Q52" si="54">POWER(2,-P50)</f>
        <v>1.22892508987284</v>
      </c>
      <c r="S50" s="15" t="s">
        <v>16</v>
      </c>
      <c r="T50" s="15" t="s">
        <v>22</v>
      </c>
      <c r="U50" s="16">
        <v>27.2172775268555</v>
      </c>
      <c r="V50" s="20">
        <f t="shared" ref="V50:V52" si="55">U50-U47</f>
        <v>12.8340196609497</v>
      </c>
      <c r="W50" s="20"/>
      <c r="X50" s="20">
        <f>V50-W46</f>
        <v>-2.3804670969645</v>
      </c>
      <c r="Y50" s="20">
        <f t="shared" ref="Y50:Y52" si="56">POWER(2,-X50)</f>
        <v>5.20705302052609</v>
      </c>
      <c r="AA50" s="15"/>
      <c r="AB50" s="15"/>
      <c r="AC50" s="16"/>
      <c r="AD50" s="20"/>
      <c r="AE50" s="20"/>
      <c r="AF50" s="20"/>
      <c r="AG50" s="20"/>
    </row>
    <row r="51" spans="2:33">
      <c r="B51" s="12" t="s">
        <v>17</v>
      </c>
      <c r="C51" s="12" t="s">
        <v>20</v>
      </c>
      <c r="D51" s="13">
        <v>22.9173069000244</v>
      </c>
      <c r="E51" s="20">
        <f t="shared" ref="E51:E56" si="57">D51-D49</f>
        <v>9.4438734054565</v>
      </c>
      <c r="F51" s="20"/>
      <c r="G51" s="20">
        <f>E51-F44</f>
        <v>1.2076706886291</v>
      </c>
      <c r="H51" s="20">
        <f t="shared" si="52"/>
        <v>0.432967101092155</v>
      </c>
      <c r="K51" s="15" t="s">
        <v>16</v>
      </c>
      <c r="L51" s="15" t="s">
        <v>21</v>
      </c>
      <c r="M51" s="16">
        <v>25.0996589660645</v>
      </c>
      <c r="N51" s="20">
        <f t="shared" si="53"/>
        <v>10.6735391616822</v>
      </c>
      <c r="O51" s="20"/>
      <c r="P51" s="20">
        <f>N51-O46</f>
        <v>-0.356217702229733</v>
      </c>
      <c r="Q51" s="20">
        <f t="shared" si="54"/>
        <v>1.28006556076316</v>
      </c>
      <c r="S51" s="15" t="s">
        <v>16</v>
      </c>
      <c r="T51" s="15" t="s">
        <v>22</v>
      </c>
      <c r="U51" s="16">
        <v>27.3705043792725</v>
      </c>
      <c r="V51" s="20">
        <f t="shared" si="55"/>
        <v>12.9443845748902</v>
      </c>
      <c r="W51" s="20"/>
      <c r="X51" s="20">
        <f>V51-W46</f>
        <v>-2.270102183024</v>
      </c>
      <c r="Y51" s="20">
        <f t="shared" si="56"/>
        <v>4.82357294208572</v>
      </c>
      <c r="AA51" s="15"/>
      <c r="AB51" s="15"/>
      <c r="AC51" s="13"/>
      <c r="AD51" s="20"/>
      <c r="AE51" s="20"/>
      <c r="AF51" s="20"/>
      <c r="AG51" s="20"/>
    </row>
    <row r="52" spans="2:33">
      <c r="B52" s="12" t="s">
        <v>17</v>
      </c>
      <c r="C52" s="12" t="s">
        <v>20</v>
      </c>
      <c r="D52" s="13">
        <v>22.9537315368652</v>
      </c>
      <c r="E52" s="20">
        <f t="shared" si="57"/>
        <v>9.5048027038574</v>
      </c>
      <c r="F52" s="20"/>
      <c r="G52" s="20">
        <f>E52-F44</f>
        <v>1.26859998703</v>
      </c>
      <c r="H52" s="20">
        <f t="shared" si="52"/>
        <v>0.415062360295373</v>
      </c>
      <c r="K52" s="15" t="s">
        <v>16</v>
      </c>
      <c r="L52" s="15" t="s">
        <v>21</v>
      </c>
      <c r="M52" s="16">
        <v>25.1733779907227</v>
      </c>
      <c r="N52" s="20">
        <f t="shared" si="53"/>
        <v>10.7180871963501</v>
      </c>
      <c r="O52" s="20"/>
      <c r="P52" s="20">
        <f>N52-O46</f>
        <v>-0.311669667561834</v>
      </c>
      <c r="Q52" s="20">
        <f t="shared" si="54"/>
        <v>1.24114327565664</v>
      </c>
      <c r="S52" s="15" t="s">
        <v>16</v>
      </c>
      <c r="T52" s="15" t="s">
        <v>22</v>
      </c>
      <c r="U52" s="16">
        <v>27.5789451599121</v>
      </c>
      <c r="V52" s="20">
        <f t="shared" si="55"/>
        <v>13.1236543655395</v>
      </c>
      <c r="W52" s="20"/>
      <c r="X52" s="20">
        <f>V52-W46</f>
        <v>-2.0908323923747</v>
      </c>
      <c r="Y52" s="20">
        <f t="shared" si="56"/>
        <v>4.25993787907387</v>
      </c>
      <c r="AA52" s="15"/>
      <c r="AB52" s="15"/>
      <c r="AC52" s="13"/>
      <c r="AD52" s="20"/>
      <c r="AE52" s="20"/>
      <c r="AF52" s="20"/>
      <c r="AG52" s="20"/>
    </row>
    <row r="53" spans="2:33">
      <c r="B53" s="15" t="s">
        <v>18</v>
      </c>
      <c r="C53" s="15" t="s">
        <v>15</v>
      </c>
      <c r="D53" s="16">
        <v>13.3257255554199</v>
      </c>
      <c r="E53" s="20"/>
      <c r="F53" s="20"/>
      <c r="G53" s="20"/>
      <c r="H53" s="20"/>
      <c r="K53" s="15" t="s">
        <v>17</v>
      </c>
      <c r="L53" s="15" t="s">
        <v>15</v>
      </c>
      <c r="M53" s="16">
        <v>13.4734334945679</v>
      </c>
      <c r="N53" s="20"/>
      <c r="O53" s="20"/>
      <c r="P53" s="20"/>
      <c r="Q53" s="20"/>
      <c r="S53" s="15" t="s">
        <v>17</v>
      </c>
      <c r="T53" s="15" t="s">
        <v>15</v>
      </c>
      <c r="U53" s="16">
        <v>13.4734334945679</v>
      </c>
      <c r="V53" s="20"/>
      <c r="W53" s="20"/>
      <c r="X53" s="20"/>
      <c r="Y53" s="20"/>
      <c r="AA53" s="15"/>
      <c r="AB53" s="15"/>
      <c r="AC53" s="13"/>
      <c r="AD53" s="20"/>
      <c r="AE53" s="20"/>
      <c r="AF53" s="20"/>
      <c r="AG53" s="20"/>
    </row>
    <row r="54" spans="2:33">
      <c r="B54" s="15" t="s">
        <v>18</v>
      </c>
      <c r="C54" s="15" t="s">
        <v>15</v>
      </c>
      <c r="D54" s="16">
        <v>13.3624401092529</v>
      </c>
      <c r="E54" s="20"/>
      <c r="F54" s="20"/>
      <c r="G54" s="20"/>
      <c r="H54" s="20"/>
      <c r="K54" s="15" t="s">
        <v>17</v>
      </c>
      <c r="L54" s="15" t="s">
        <v>15</v>
      </c>
      <c r="M54" s="16">
        <v>13.4489288330078</v>
      </c>
      <c r="N54" s="20"/>
      <c r="O54" s="20"/>
      <c r="P54" s="20"/>
      <c r="Q54" s="20"/>
      <c r="S54" s="15" t="s">
        <v>17</v>
      </c>
      <c r="T54" s="15" t="s">
        <v>15</v>
      </c>
      <c r="U54" s="16">
        <v>13.4489288330078</v>
      </c>
      <c r="V54" s="20"/>
      <c r="W54" s="20"/>
      <c r="X54" s="20"/>
      <c r="Y54" s="20"/>
      <c r="AA54" s="15"/>
      <c r="AB54" s="15"/>
      <c r="AC54" s="13"/>
      <c r="AD54" s="20"/>
      <c r="AE54" s="20"/>
      <c r="AF54" s="20"/>
      <c r="AG54" s="20"/>
    </row>
    <row r="55" spans="2:33">
      <c r="B55" s="12" t="s">
        <v>18</v>
      </c>
      <c r="C55" s="12" t="s">
        <v>20</v>
      </c>
      <c r="D55" s="13">
        <v>22.2533893585205</v>
      </c>
      <c r="E55" s="20">
        <f t="shared" si="57"/>
        <v>8.9276638031006</v>
      </c>
      <c r="F55" s="20"/>
      <c r="G55" s="20">
        <f>E55-F44</f>
        <v>0.6914610862732</v>
      </c>
      <c r="H55" s="20">
        <f t="shared" ref="H55:H60" si="58">POWER(2,-G55)</f>
        <v>0.619226412099308</v>
      </c>
      <c r="K55" s="15" t="s">
        <v>17</v>
      </c>
      <c r="L55" s="15" t="s">
        <v>15</v>
      </c>
      <c r="M55" s="16">
        <v>13.5891265869141</v>
      </c>
      <c r="N55" s="20"/>
      <c r="O55" s="20"/>
      <c r="P55" s="20"/>
      <c r="Q55" s="20"/>
      <c r="S55" s="15" t="s">
        <v>17</v>
      </c>
      <c r="T55" s="15" t="s">
        <v>15</v>
      </c>
      <c r="U55" s="16">
        <v>13.5891265869141</v>
      </c>
      <c r="V55" s="20"/>
      <c r="W55" s="20"/>
      <c r="X55" s="20"/>
      <c r="Y55" s="20"/>
      <c r="AA55" s="15"/>
      <c r="AB55" s="15"/>
      <c r="AC55" s="13"/>
      <c r="AD55" s="20"/>
      <c r="AE55" s="20"/>
      <c r="AF55" s="20"/>
      <c r="AG55" s="20"/>
    </row>
    <row r="56" spans="2:33">
      <c r="B56" s="12" t="s">
        <v>18</v>
      </c>
      <c r="C56" s="12" t="s">
        <v>20</v>
      </c>
      <c r="D56" s="13">
        <v>22.1613941192627</v>
      </c>
      <c r="E56" s="20">
        <f t="shared" si="57"/>
        <v>8.7989540100098</v>
      </c>
      <c r="F56" s="20"/>
      <c r="G56" s="20">
        <f>E56-F44</f>
        <v>0.5627512931824</v>
      </c>
      <c r="H56" s="20">
        <f t="shared" si="58"/>
        <v>0.677009839483903</v>
      </c>
      <c r="K56" s="15" t="s">
        <v>17</v>
      </c>
      <c r="L56" s="15" t="s">
        <v>21</v>
      </c>
      <c r="M56" s="16">
        <v>24.3975124359131</v>
      </c>
      <c r="N56" s="20">
        <f t="shared" ref="N56:N58" si="59">M56-M53</f>
        <v>10.9240789413452</v>
      </c>
      <c r="O56" s="20"/>
      <c r="P56" s="20">
        <f>N56-O46</f>
        <v>-0.105677922566732</v>
      </c>
      <c r="Q56" s="20">
        <f t="shared" ref="Q56:Q58" si="60">POWER(2,-P56)</f>
        <v>1.07599988415243</v>
      </c>
      <c r="S56" s="15" t="s">
        <v>17</v>
      </c>
      <c r="T56" s="15" t="s">
        <v>22</v>
      </c>
      <c r="U56" s="16">
        <v>24.025520324707</v>
      </c>
      <c r="V56" s="20">
        <f t="shared" ref="V56:V58" si="61">U56-U53</f>
        <v>10.5520868301391</v>
      </c>
      <c r="W56" s="20"/>
      <c r="X56" s="20">
        <f>V56-W46</f>
        <v>-4.6623999277751</v>
      </c>
      <c r="Y56" s="20">
        <f t="shared" ref="Y56:Y58" si="62">POWER(2,-X56)</f>
        <v>25.3234125380872</v>
      </c>
      <c r="AA56" s="15"/>
      <c r="AB56" s="15"/>
      <c r="AC56" s="13"/>
      <c r="AD56" s="20"/>
      <c r="AE56" s="20"/>
      <c r="AF56" s="20"/>
      <c r="AG56" s="20"/>
    </row>
    <row r="57" spans="2:33">
      <c r="B57" s="12" t="s">
        <v>19</v>
      </c>
      <c r="C57" s="12" t="s">
        <v>15</v>
      </c>
      <c r="D57" s="13">
        <v>13.1337270736694</v>
      </c>
      <c r="E57" s="20"/>
      <c r="F57" s="20"/>
      <c r="G57" s="20"/>
      <c r="H57" s="20"/>
      <c r="K57" s="15" t="s">
        <v>17</v>
      </c>
      <c r="L57" s="15" t="s">
        <v>21</v>
      </c>
      <c r="M57" s="16">
        <v>24.4318504333496</v>
      </c>
      <c r="N57" s="20">
        <f t="shared" si="59"/>
        <v>10.9829216003418</v>
      </c>
      <c r="O57" s="20"/>
      <c r="P57" s="20">
        <f>N57-O46</f>
        <v>-0.0468352635701343</v>
      </c>
      <c r="Q57" s="20">
        <f t="shared" si="60"/>
        <v>1.03299642660808</v>
      </c>
      <c r="S57" s="15" t="s">
        <v>17</v>
      </c>
      <c r="T57" s="15" t="s">
        <v>22</v>
      </c>
      <c r="U57" s="16">
        <v>24.2427139282227</v>
      </c>
      <c r="V57" s="20">
        <f t="shared" si="61"/>
        <v>10.7937850952149</v>
      </c>
      <c r="W57" s="20"/>
      <c r="X57" s="20">
        <f>V57-W46</f>
        <v>-4.4207016626993</v>
      </c>
      <c r="Y57" s="20">
        <f t="shared" si="62"/>
        <v>21.4172547440565</v>
      </c>
      <c r="AA57" s="15"/>
      <c r="AB57" s="15"/>
      <c r="AC57" s="13"/>
      <c r="AD57" s="20"/>
      <c r="AE57" s="20"/>
      <c r="AF57" s="20"/>
      <c r="AG57" s="20"/>
    </row>
    <row r="58" spans="2:33">
      <c r="B58" s="12" t="s">
        <v>19</v>
      </c>
      <c r="C58" s="12" t="s">
        <v>15</v>
      </c>
      <c r="D58" s="13">
        <v>13.1582527160645</v>
      </c>
      <c r="E58" s="20"/>
      <c r="F58" s="20"/>
      <c r="G58" s="20"/>
      <c r="H58" s="20"/>
      <c r="K58" s="15" t="s">
        <v>17</v>
      </c>
      <c r="L58" s="15" t="s">
        <v>21</v>
      </c>
      <c r="M58" s="16">
        <v>24.5365962982178</v>
      </c>
      <c r="N58" s="20">
        <f t="shared" si="59"/>
        <v>10.9474697113037</v>
      </c>
      <c r="O58" s="20"/>
      <c r="P58" s="20">
        <f>N58-O46</f>
        <v>-0.0822871526082345</v>
      </c>
      <c r="Q58" s="20">
        <f t="shared" si="60"/>
        <v>1.05869509554074</v>
      </c>
      <c r="S58" s="15" t="s">
        <v>17</v>
      </c>
      <c r="T58" s="15" t="s">
        <v>22</v>
      </c>
      <c r="U58" s="16">
        <v>24.1907367706299</v>
      </c>
      <c r="V58" s="20">
        <f t="shared" si="61"/>
        <v>10.6016101837158</v>
      </c>
      <c r="W58" s="20"/>
      <c r="X58" s="20">
        <f>V58-W46</f>
        <v>-4.6128765741984</v>
      </c>
      <c r="Y58" s="20">
        <f t="shared" si="62"/>
        <v>24.4688869883271</v>
      </c>
      <c r="AA58" s="15"/>
      <c r="AB58" s="15"/>
      <c r="AC58" s="13"/>
      <c r="AD58" s="20"/>
      <c r="AE58" s="20"/>
      <c r="AF58" s="20"/>
      <c r="AG58" s="20"/>
    </row>
    <row r="59" spans="2:33">
      <c r="B59" s="12" t="s">
        <v>19</v>
      </c>
      <c r="C59" s="12" t="s">
        <v>20</v>
      </c>
      <c r="D59" s="13">
        <v>23.4189300537109</v>
      </c>
      <c r="E59" s="20">
        <f>D59-D57</f>
        <v>10.2852029800415</v>
      </c>
      <c r="F59" s="20"/>
      <c r="G59" s="20">
        <f>E59-F44</f>
        <v>2.0490002632141</v>
      </c>
      <c r="H59" s="20">
        <f t="shared" si="58"/>
        <v>0.241651480177867</v>
      </c>
      <c r="K59" s="15" t="s">
        <v>18</v>
      </c>
      <c r="L59" s="15" t="s">
        <v>15</v>
      </c>
      <c r="M59" s="16">
        <v>13.3257255554199</v>
      </c>
      <c r="N59" s="20"/>
      <c r="O59" s="20"/>
      <c r="P59" s="20"/>
      <c r="Q59" s="20"/>
      <c r="S59" s="15" t="s">
        <v>18</v>
      </c>
      <c r="T59" s="15" t="s">
        <v>15</v>
      </c>
      <c r="U59" s="16">
        <v>13.3257255554199</v>
      </c>
      <c r="V59" s="20"/>
      <c r="W59" s="20"/>
      <c r="X59" s="20"/>
      <c r="Y59" s="20"/>
      <c r="AA59" s="15"/>
      <c r="AB59" s="15"/>
      <c r="AC59" s="13"/>
      <c r="AD59" s="20"/>
      <c r="AE59" s="20"/>
      <c r="AF59" s="20"/>
      <c r="AG59" s="20"/>
    </row>
    <row r="60" spans="2:33">
      <c r="B60" s="12" t="s">
        <v>19</v>
      </c>
      <c r="C60" s="12" t="s">
        <v>20</v>
      </c>
      <c r="D60" s="13">
        <v>23.4066677093506</v>
      </c>
      <c r="E60" s="20">
        <f>D60-D58</f>
        <v>10.2484149932861</v>
      </c>
      <c r="F60" s="20"/>
      <c r="G60" s="20">
        <f>E60-F44</f>
        <v>2.0122122764587</v>
      </c>
      <c r="H60" s="20">
        <f t="shared" si="58"/>
        <v>0.247892705358677</v>
      </c>
      <c r="K60" s="15" t="s">
        <v>18</v>
      </c>
      <c r="L60" s="15" t="s">
        <v>15</v>
      </c>
      <c r="M60" s="16">
        <v>13.3624401092529</v>
      </c>
      <c r="N60" s="20"/>
      <c r="O60" s="20"/>
      <c r="P60" s="20"/>
      <c r="Q60" s="20"/>
      <c r="S60" s="15" t="s">
        <v>18</v>
      </c>
      <c r="T60" s="15" t="s">
        <v>15</v>
      </c>
      <c r="U60" s="16">
        <v>13.3624401092529</v>
      </c>
      <c r="V60" s="20"/>
      <c r="W60" s="20"/>
      <c r="X60" s="20"/>
      <c r="Y60" s="20"/>
      <c r="AA60" s="15"/>
      <c r="AB60" s="15"/>
      <c r="AC60" s="13"/>
      <c r="AD60" s="20"/>
      <c r="AE60" s="20"/>
      <c r="AF60" s="20"/>
      <c r="AG60" s="20"/>
    </row>
    <row r="61" spans="11:33">
      <c r="K61" s="15" t="s">
        <v>18</v>
      </c>
      <c r="L61" s="15" t="s">
        <v>15</v>
      </c>
      <c r="M61" s="16">
        <v>13.3574981689453</v>
      </c>
      <c r="N61" s="20"/>
      <c r="O61" s="20"/>
      <c r="P61" s="20"/>
      <c r="Q61" s="20"/>
      <c r="S61" s="15" t="s">
        <v>18</v>
      </c>
      <c r="T61" s="15" t="s">
        <v>15</v>
      </c>
      <c r="U61" s="16">
        <v>13.3574981689453</v>
      </c>
      <c r="V61" s="20"/>
      <c r="W61" s="20"/>
      <c r="X61" s="20"/>
      <c r="Y61" s="20"/>
      <c r="AA61" s="15"/>
      <c r="AB61" s="15"/>
      <c r="AC61" s="13"/>
      <c r="AD61" s="20"/>
      <c r="AE61" s="20"/>
      <c r="AF61" s="20"/>
      <c r="AG61" s="20"/>
    </row>
    <row r="62" spans="11:33">
      <c r="K62" s="15" t="s">
        <v>18</v>
      </c>
      <c r="L62" s="15" t="s">
        <v>21</v>
      </c>
      <c r="M62" s="16">
        <v>24.1656284332275</v>
      </c>
      <c r="N62" s="20">
        <f t="shared" ref="N62:N64" si="63">M62-M59</f>
        <v>10.8399028778076</v>
      </c>
      <c r="O62" s="20"/>
      <c r="P62" s="20">
        <f>N62-O46</f>
        <v>-0.189853986104334</v>
      </c>
      <c r="Q62" s="20">
        <f t="shared" ref="Q62:Q64" si="64">POWER(2,-P62)</f>
        <v>1.14064826601888</v>
      </c>
      <c r="S62" s="15" t="s">
        <v>18</v>
      </c>
      <c r="T62" s="15" t="s">
        <v>22</v>
      </c>
      <c r="U62" s="16">
        <v>24.4509944915771</v>
      </c>
      <c r="V62" s="20">
        <f t="shared" ref="V62:V64" si="65">U62-U59</f>
        <v>11.1252689361572</v>
      </c>
      <c r="W62" s="20"/>
      <c r="X62" s="20">
        <f>V62-W46</f>
        <v>-4.089217821757</v>
      </c>
      <c r="Y62" s="20">
        <f t="shared" ref="Y62:Y64" si="66">POWER(2,-X62)</f>
        <v>17.0206923996166</v>
      </c>
      <c r="AA62" s="15"/>
      <c r="AB62" s="15"/>
      <c r="AC62" s="13"/>
      <c r="AD62" s="20"/>
      <c r="AE62" s="20"/>
      <c r="AF62" s="20"/>
      <c r="AG62" s="20"/>
    </row>
    <row r="63" spans="11:33">
      <c r="K63" s="15" t="s">
        <v>18</v>
      </c>
      <c r="L63" s="15" t="s">
        <v>21</v>
      </c>
      <c r="M63" s="16">
        <v>24.2565288543701</v>
      </c>
      <c r="N63" s="20">
        <f t="shared" si="63"/>
        <v>10.8940887451172</v>
      </c>
      <c r="O63" s="20"/>
      <c r="P63" s="20">
        <f>N63-O46</f>
        <v>-0.135668118794733</v>
      </c>
      <c r="Q63" s="20">
        <f t="shared" si="64"/>
        <v>1.09860146345489</v>
      </c>
      <c r="S63" s="15" t="s">
        <v>18</v>
      </c>
      <c r="T63" s="15" t="s">
        <v>22</v>
      </c>
      <c r="U63" s="13">
        <v>24.5168838500977</v>
      </c>
      <c r="V63" s="20">
        <f t="shared" si="65"/>
        <v>11.1544437408448</v>
      </c>
      <c r="W63" s="20"/>
      <c r="X63" s="20">
        <f>V63-W46</f>
        <v>-4.0600430170694</v>
      </c>
      <c r="Y63" s="20">
        <f t="shared" si="66"/>
        <v>16.6799495147729</v>
      </c>
      <c r="AA63" s="15"/>
      <c r="AB63" s="15"/>
      <c r="AC63" s="13"/>
      <c r="AD63" s="20"/>
      <c r="AE63" s="20"/>
      <c r="AF63" s="20"/>
      <c r="AG63" s="20"/>
    </row>
    <row r="64" spans="11:33">
      <c r="K64" s="15" t="s">
        <v>18</v>
      </c>
      <c r="L64" s="15" t="s">
        <v>21</v>
      </c>
      <c r="M64" s="16">
        <v>24.1045150756836</v>
      </c>
      <c r="N64" s="20">
        <f t="shared" si="63"/>
        <v>10.7470169067383</v>
      </c>
      <c r="O64" s="20"/>
      <c r="P64" s="20">
        <f>N64-O46</f>
        <v>-0.282739957173632</v>
      </c>
      <c r="Q64" s="20">
        <f t="shared" si="64"/>
        <v>1.21650306668492</v>
      </c>
      <c r="S64" s="15" t="s">
        <v>18</v>
      </c>
      <c r="T64" s="15" t="s">
        <v>22</v>
      </c>
      <c r="U64" s="16">
        <v>24.2753925323486</v>
      </c>
      <c r="V64" s="20">
        <f t="shared" si="65"/>
        <v>10.9178943634033</v>
      </c>
      <c r="W64" s="20"/>
      <c r="X64" s="20">
        <f>V64-W46</f>
        <v>-4.2965923945109</v>
      </c>
      <c r="Y64" s="20">
        <f t="shared" si="66"/>
        <v>19.6518386570375</v>
      </c>
      <c r="AA64" s="15"/>
      <c r="AB64" s="15"/>
      <c r="AC64" s="13"/>
      <c r="AD64" s="20"/>
      <c r="AE64" s="20"/>
      <c r="AF64" s="20"/>
      <c r="AG64" s="20"/>
    </row>
    <row r="65" spans="11:33">
      <c r="K65" s="12" t="s">
        <v>19</v>
      </c>
      <c r="L65" s="12" t="s">
        <v>15</v>
      </c>
      <c r="M65" s="13">
        <v>13.1337270736694</v>
      </c>
      <c r="N65" s="20"/>
      <c r="O65" s="20"/>
      <c r="P65" s="20"/>
      <c r="Q65" s="20"/>
      <c r="S65" s="12" t="s">
        <v>19</v>
      </c>
      <c r="T65" s="12" t="s">
        <v>15</v>
      </c>
      <c r="U65" s="13">
        <v>13.1337270736694</v>
      </c>
      <c r="V65" s="20"/>
      <c r="W65" s="20"/>
      <c r="X65" s="20"/>
      <c r="Y65" s="20"/>
      <c r="AA65" s="12"/>
      <c r="AB65" s="12"/>
      <c r="AC65" s="13"/>
      <c r="AD65" s="20"/>
      <c r="AE65" s="20"/>
      <c r="AF65" s="20"/>
      <c r="AG65" s="20"/>
    </row>
    <row r="66" spans="11:33">
      <c r="K66" s="12" t="s">
        <v>19</v>
      </c>
      <c r="L66" s="12" t="s">
        <v>15</v>
      </c>
      <c r="M66" s="13">
        <v>13.1582527160645</v>
      </c>
      <c r="N66" s="20"/>
      <c r="O66" s="20"/>
      <c r="P66" s="20"/>
      <c r="Q66" s="20"/>
      <c r="S66" s="12" t="s">
        <v>19</v>
      </c>
      <c r="T66" s="12" t="s">
        <v>15</v>
      </c>
      <c r="U66" s="13">
        <v>13.1582527160645</v>
      </c>
      <c r="V66" s="20"/>
      <c r="W66" s="20"/>
      <c r="X66" s="20"/>
      <c r="Y66" s="20"/>
      <c r="AA66" s="12"/>
      <c r="AB66" s="12"/>
      <c r="AC66" s="13"/>
      <c r="AD66" s="20"/>
      <c r="AE66" s="20"/>
      <c r="AF66" s="20"/>
      <c r="AG66" s="20"/>
    </row>
    <row r="67" spans="11:33">
      <c r="K67" s="12" t="s">
        <v>19</v>
      </c>
      <c r="L67" s="12" t="s">
        <v>15</v>
      </c>
      <c r="M67" s="13">
        <v>13.086615562439</v>
      </c>
      <c r="N67" s="20"/>
      <c r="O67" s="20"/>
      <c r="P67" s="20"/>
      <c r="Q67" s="20"/>
      <c r="S67" s="12" t="s">
        <v>19</v>
      </c>
      <c r="T67" s="12" t="s">
        <v>15</v>
      </c>
      <c r="U67" s="13">
        <v>13.086615562439</v>
      </c>
      <c r="V67" s="20"/>
      <c r="W67" s="20"/>
      <c r="X67" s="20"/>
      <c r="Y67" s="20"/>
      <c r="AA67" s="12"/>
      <c r="AB67" s="12"/>
      <c r="AC67" s="13"/>
      <c r="AD67" s="20"/>
      <c r="AE67" s="20"/>
      <c r="AF67" s="20"/>
      <c r="AG67" s="20"/>
    </row>
    <row r="68" spans="11:33">
      <c r="K68" s="12" t="s">
        <v>19</v>
      </c>
      <c r="L68" s="12" t="s">
        <v>21</v>
      </c>
      <c r="M68" s="13">
        <v>25.0336380004883</v>
      </c>
      <c r="N68" s="20">
        <f t="shared" ref="N68:N70" si="67">M68-M65</f>
        <v>11.8999109268189</v>
      </c>
      <c r="O68" s="20"/>
      <c r="P68" s="20">
        <f>N68-O46</f>
        <v>0.870154062906966</v>
      </c>
      <c r="Q68" s="20">
        <f t="shared" ref="Q68:Q70" si="68">POWER(2,-P68)</f>
        <v>0.547088424884626</v>
      </c>
      <c r="S68" s="12" t="s">
        <v>19</v>
      </c>
      <c r="T68" s="12" t="s">
        <v>22</v>
      </c>
      <c r="U68" s="13">
        <v>26.9633483886719</v>
      </c>
      <c r="V68" s="20">
        <f t="shared" ref="V68:V70" si="69">U68-U65</f>
        <v>13.8296213150025</v>
      </c>
      <c r="W68" s="20"/>
      <c r="X68" s="20">
        <f>V68-W46</f>
        <v>-1.3848654429117</v>
      </c>
      <c r="Y68" s="20">
        <f t="shared" ref="Y68:Y70" si="70">POWER(2,-X68)</f>
        <v>2.61147599602476</v>
      </c>
      <c r="AA68" s="12"/>
      <c r="AB68" s="12"/>
      <c r="AC68" s="13"/>
      <c r="AD68" s="20"/>
      <c r="AE68" s="20"/>
      <c r="AF68" s="20"/>
      <c r="AG68" s="20"/>
    </row>
    <row r="69" spans="11:33">
      <c r="K69" s="12" t="s">
        <v>19</v>
      </c>
      <c r="L69" s="12" t="s">
        <v>21</v>
      </c>
      <c r="M69" s="13">
        <v>25.0051078796387</v>
      </c>
      <c r="N69" s="20">
        <f t="shared" si="67"/>
        <v>11.8468551635742</v>
      </c>
      <c r="O69" s="20"/>
      <c r="P69" s="20">
        <f>N69-O46</f>
        <v>0.817098299662268</v>
      </c>
      <c r="Q69" s="20">
        <f t="shared" si="68"/>
        <v>0.567582376886746</v>
      </c>
      <c r="S69" s="12" t="s">
        <v>19</v>
      </c>
      <c r="T69" s="12" t="s">
        <v>22</v>
      </c>
      <c r="U69" s="13">
        <v>26.8419151306152</v>
      </c>
      <c r="V69" s="20">
        <f t="shared" si="69"/>
        <v>13.6836624145507</v>
      </c>
      <c r="W69" s="20"/>
      <c r="X69" s="20">
        <f>V69-W46</f>
        <v>-1.5308243433635</v>
      </c>
      <c r="Y69" s="20">
        <f t="shared" si="70"/>
        <v>2.88950895965773</v>
      </c>
      <c r="AA69" s="12"/>
      <c r="AB69" s="12"/>
      <c r="AC69" s="13"/>
      <c r="AD69" s="20"/>
      <c r="AE69" s="20"/>
      <c r="AF69" s="20"/>
      <c r="AG69" s="20"/>
    </row>
    <row r="70" spans="11:33">
      <c r="K70" s="12" t="s">
        <v>19</v>
      </c>
      <c r="L70" s="12" t="s">
        <v>21</v>
      </c>
      <c r="M70" s="13">
        <v>24.9898719787598</v>
      </c>
      <c r="N70" s="20">
        <f t="shared" si="67"/>
        <v>11.9032564163208</v>
      </c>
      <c r="O70" s="20"/>
      <c r="P70" s="20">
        <f>N70-O46</f>
        <v>0.873499552408868</v>
      </c>
      <c r="Q70" s="20">
        <f t="shared" si="68"/>
        <v>0.545821242259095</v>
      </c>
      <c r="S70" s="12" t="s">
        <v>19</v>
      </c>
      <c r="T70" s="12" t="s">
        <v>22</v>
      </c>
      <c r="U70" s="13">
        <v>26.8910617828369</v>
      </c>
      <c r="V70" s="20">
        <f t="shared" si="69"/>
        <v>13.8044462203979</v>
      </c>
      <c r="W70" s="20"/>
      <c r="X70" s="20">
        <f>V70-W46</f>
        <v>-1.4100405375163</v>
      </c>
      <c r="Y70" s="20">
        <f t="shared" si="70"/>
        <v>2.6574462973061</v>
      </c>
      <c r="AA70" s="12"/>
      <c r="AB70" s="12"/>
      <c r="AC70" s="13"/>
      <c r="AD70" s="20"/>
      <c r="AE70" s="20"/>
      <c r="AF70" s="20"/>
      <c r="AG70" s="20"/>
    </row>
  </sheetData>
  <mergeCells count="10">
    <mergeCell ref="B1:AX1"/>
    <mergeCell ref="B4:H4"/>
    <mergeCell ref="K4:Q4"/>
    <mergeCell ref="S4:Y4"/>
    <mergeCell ref="AA4:AG4"/>
    <mergeCell ref="AI4:AO4"/>
    <mergeCell ref="AQ4:AW4"/>
    <mergeCell ref="B39:H39"/>
    <mergeCell ref="K39:Q39"/>
    <mergeCell ref="S39:Y3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N104"/>
  <sheetViews>
    <sheetView topLeftCell="T85" workbookViewId="0">
      <selection activeCell="E16" sqref="E16"/>
    </sheetView>
  </sheetViews>
  <sheetFormatPr defaultColWidth="9" defaultRowHeight="16.8"/>
  <cols>
    <col min="1" max="1" width="9" style="1"/>
    <col min="2" max="2" width="11.375" style="2" customWidth="1"/>
    <col min="3" max="3" width="10.375" style="2" customWidth="1"/>
    <col min="4" max="4" width="9" style="2"/>
    <col min="5" max="5" width="11.125" style="2"/>
    <col min="6" max="6" width="10" style="2" customWidth="1"/>
    <col min="7" max="7" width="12" style="2"/>
    <col min="8" max="8" width="11.125" style="2"/>
    <col min="9" max="9" width="9" style="1"/>
    <col min="10" max="10" width="11" style="2" customWidth="1"/>
    <col min="11" max="11" width="10.5" style="2" customWidth="1"/>
    <col min="12" max="12" width="9" style="2"/>
    <col min="13" max="13" width="11.125" style="2"/>
    <col min="14" max="14" width="10.25" style="2" customWidth="1"/>
    <col min="15" max="15" width="12" style="2"/>
    <col min="16" max="16" width="11.125" style="2"/>
    <col min="17" max="17" width="9" style="1"/>
    <col min="18" max="20" width="9" style="2"/>
    <col min="21" max="22" width="11.125" style="2"/>
    <col min="23" max="23" width="12" style="2"/>
    <col min="24" max="24" width="11.125" style="2"/>
    <col min="25" max="25" width="9" style="1"/>
    <col min="26" max="28" width="9" style="2"/>
    <col min="29" max="30" width="11.125" style="2"/>
    <col min="31" max="31" width="12" style="2"/>
    <col min="32" max="32" width="11.125" style="2"/>
    <col min="33" max="33" width="9" style="1"/>
    <col min="34" max="36" width="9" style="2"/>
    <col min="37" max="38" width="11.125" style="2"/>
    <col min="39" max="39" width="12" style="2"/>
    <col min="40" max="40" width="11.125" style="2"/>
    <col min="41" max="16384" width="9" style="1"/>
  </cols>
  <sheetData>
    <row r="1" s="1" customFormat="1" spans="2:40"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  <c r="X1" s="2"/>
      <c r="Z1" s="2"/>
      <c r="AA1" s="2"/>
      <c r="AB1" s="2"/>
      <c r="AC1" s="2"/>
      <c r="AD1" s="2"/>
      <c r="AE1" s="2"/>
      <c r="AF1" s="2"/>
      <c r="AH1" s="2"/>
      <c r="AI1" s="2"/>
      <c r="AJ1" s="2"/>
      <c r="AK1" s="2"/>
      <c r="AL1" s="2"/>
      <c r="AM1" s="2"/>
      <c r="AN1" s="2"/>
    </row>
    <row r="2" s="1" customFormat="1" spans="2:40">
      <c r="B2" s="2"/>
      <c r="C2" s="2"/>
      <c r="D2" s="2"/>
      <c r="E2" s="2"/>
      <c r="F2" s="2"/>
      <c r="G2" s="2"/>
      <c r="H2" s="2"/>
      <c r="J2" s="2"/>
      <c r="K2" s="2"/>
      <c r="L2" s="2"/>
      <c r="M2" s="2"/>
      <c r="N2" s="2"/>
      <c r="O2" s="2"/>
      <c r="P2" s="2"/>
      <c r="R2" s="2"/>
      <c r="S2" s="2"/>
      <c r="T2" s="2"/>
      <c r="U2" s="2"/>
      <c r="V2" s="2"/>
      <c r="W2" s="2"/>
      <c r="X2" s="2"/>
      <c r="Z2" s="2"/>
      <c r="AA2" s="2"/>
      <c r="AB2" s="2"/>
      <c r="AC2" s="2"/>
      <c r="AD2" s="2"/>
      <c r="AE2" s="2"/>
      <c r="AF2" s="2"/>
      <c r="AH2" s="2"/>
      <c r="AI2" s="2"/>
      <c r="AJ2" s="2"/>
      <c r="AK2" s="2"/>
      <c r="AL2" s="2"/>
      <c r="AM2" s="2"/>
      <c r="AN2" s="2"/>
    </row>
    <row r="3" s="1" customFormat="1" spans="2:40">
      <c r="B3" s="2"/>
      <c r="C3" s="2"/>
      <c r="D3" s="2"/>
      <c r="E3" s="2"/>
      <c r="F3" s="2"/>
      <c r="G3" s="2"/>
      <c r="H3" s="2"/>
      <c r="J3" s="2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Z3" s="2"/>
      <c r="AA3" s="2"/>
      <c r="AB3" s="2"/>
      <c r="AC3" s="2"/>
      <c r="AD3" s="2"/>
      <c r="AE3" s="2"/>
      <c r="AF3" s="2"/>
      <c r="AH3" s="2"/>
      <c r="AI3" s="2"/>
      <c r="AJ3" s="2"/>
      <c r="AK3" s="2"/>
      <c r="AL3" s="2"/>
      <c r="AM3" s="2"/>
      <c r="AN3" s="2"/>
    </row>
    <row r="4" s="1" customFormat="1" spans="2:40">
      <c r="B4" s="3" t="s">
        <v>1</v>
      </c>
      <c r="C4" s="3"/>
      <c r="D4" s="3"/>
      <c r="E4" s="3"/>
      <c r="F4" s="3"/>
      <c r="G4" s="3"/>
      <c r="H4" s="3"/>
      <c r="J4" s="3" t="s">
        <v>6</v>
      </c>
      <c r="K4" s="3"/>
      <c r="L4" s="3"/>
      <c r="M4" s="3"/>
      <c r="N4" s="3"/>
      <c r="O4" s="3"/>
      <c r="P4" s="3"/>
      <c r="R4" s="3" t="s">
        <v>3</v>
      </c>
      <c r="S4" s="3"/>
      <c r="T4" s="3"/>
      <c r="U4" s="3"/>
      <c r="V4" s="3"/>
      <c r="W4" s="3"/>
      <c r="X4" s="3"/>
      <c r="Z4" s="3" t="s">
        <v>4</v>
      </c>
      <c r="AA4" s="3"/>
      <c r="AB4" s="3"/>
      <c r="AC4" s="3"/>
      <c r="AD4" s="3"/>
      <c r="AE4" s="3"/>
      <c r="AF4" s="3"/>
      <c r="AH4" s="3" t="s">
        <v>20</v>
      </c>
      <c r="AI4" s="3"/>
      <c r="AJ4" s="3"/>
      <c r="AK4" s="3"/>
      <c r="AL4" s="3"/>
      <c r="AM4" s="3"/>
      <c r="AN4" s="3"/>
    </row>
    <row r="5" s="1" customFormat="1" ht="17" spans="2:40">
      <c r="B5" s="4" t="s">
        <v>7</v>
      </c>
      <c r="C5" s="4" t="s">
        <v>8</v>
      </c>
      <c r="D5" s="5" t="s">
        <v>9</v>
      </c>
      <c r="E5" s="7" t="s">
        <v>27</v>
      </c>
      <c r="F5" s="8" t="s">
        <v>28</v>
      </c>
      <c r="G5" s="7" t="s">
        <v>29</v>
      </c>
      <c r="H5" s="8" t="s">
        <v>30</v>
      </c>
      <c r="J5" s="4" t="s">
        <v>7</v>
      </c>
      <c r="K5" s="4" t="s">
        <v>8</v>
      </c>
      <c r="L5" s="5" t="s">
        <v>9</v>
      </c>
      <c r="M5" s="7" t="s">
        <v>27</v>
      </c>
      <c r="N5" s="8" t="s">
        <v>28</v>
      </c>
      <c r="O5" s="7" t="s">
        <v>29</v>
      </c>
      <c r="P5" s="8" t="s">
        <v>30</v>
      </c>
      <c r="R5" s="4" t="s">
        <v>7</v>
      </c>
      <c r="S5" s="4" t="s">
        <v>8</v>
      </c>
      <c r="T5" s="5" t="s">
        <v>9</v>
      </c>
      <c r="U5" s="7" t="s">
        <v>27</v>
      </c>
      <c r="V5" s="8" t="s">
        <v>28</v>
      </c>
      <c r="W5" s="7" t="s">
        <v>29</v>
      </c>
      <c r="X5" s="8" t="s">
        <v>30</v>
      </c>
      <c r="Z5" s="4" t="s">
        <v>7</v>
      </c>
      <c r="AA5" s="4" t="s">
        <v>8</v>
      </c>
      <c r="AB5" s="5" t="s">
        <v>9</v>
      </c>
      <c r="AC5" s="7" t="s">
        <v>27</v>
      </c>
      <c r="AD5" s="8" t="s">
        <v>28</v>
      </c>
      <c r="AE5" s="7" t="s">
        <v>29</v>
      </c>
      <c r="AF5" s="8" t="s">
        <v>30</v>
      </c>
      <c r="AH5" s="4" t="s">
        <v>7</v>
      </c>
      <c r="AI5" s="4" t="s">
        <v>8</v>
      </c>
      <c r="AJ5" s="5" t="s">
        <v>9</v>
      </c>
      <c r="AK5" s="7" t="s">
        <v>27</v>
      </c>
      <c r="AL5" s="8" t="s">
        <v>28</v>
      </c>
      <c r="AM5" s="7" t="s">
        <v>29</v>
      </c>
      <c r="AN5" s="8" t="s">
        <v>30</v>
      </c>
    </row>
    <row r="6" s="1" customFormat="1" spans="2:40">
      <c r="B6" s="4" t="s">
        <v>31</v>
      </c>
      <c r="C6" s="4" t="s">
        <v>15</v>
      </c>
      <c r="D6" s="6">
        <v>19.5405426025391</v>
      </c>
      <c r="E6" s="8"/>
      <c r="F6" s="8"/>
      <c r="G6" s="8"/>
      <c r="H6" s="8"/>
      <c r="J6" s="4" t="s">
        <v>31</v>
      </c>
      <c r="K6" s="4" t="s">
        <v>15</v>
      </c>
      <c r="L6" s="6">
        <v>18.0979709625244</v>
      </c>
      <c r="M6" s="8"/>
      <c r="N6" s="8"/>
      <c r="O6" s="8"/>
      <c r="P6" s="8"/>
      <c r="R6" s="4" t="s">
        <v>31</v>
      </c>
      <c r="S6" s="4" t="s">
        <v>15</v>
      </c>
      <c r="T6" s="6">
        <v>19.5405426025391</v>
      </c>
      <c r="U6" s="8"/>
      <c r="V6" s="8"/>
      <c r="W6" s="8"/>
      <c r="X6" s="8"/>
      <c r="Z6" s="4" t="s">
        <v>31</v>
      </c>
      <c r="AA6" s="4" t="s">
        <v>15</v>
      </c>
      <c r="AB6" s="6">
        <v>19.5405426025391</v>
      </c>
      <c r="AC6" s="8"/>
      <c r="AD6" s="8"/>
      <c r="AE6" s="8"/>
      <c r="AF6" s="8"/>
      <c r="AH6" s="4" t="s">
        <v>31</v>
      </c>
      <c r="AI6" s="4" t="s">
        <v>15</v>
      </c>
      <c r="AJ6" s="6">
        <v>18.0979709625244</v>
      </c>
      <c r="AK6" s="8"/>
      <c r="AL6" s="8"/>
      <c r="AM6" s="8"/>
      <c r="AN6" s="8"/>
    </row>
    <row r="7" s="1" customFormat="1" spans="2:40">
      <c r="B7" s="4" t="s">
        <v>31</v>
      </c>
      <c r="C7" s="4" t="s">
        <v>15</v>
      </c>
      <c r="D7" s="6">
        <v>19.6029815673828</v>
      </c>
      <c r="E7" s="8"/>
      <c r="F7" s="8"/>
      <c r="G7" s="8"/>
      <c r="H7" s="8"/>
      <c r="J7" s="4" t="s">
        <v>31</v>
      </c>
      <c r="K7" s="4" t="s">
        <v>15</v>
      </c>
      <c r="L7" s="6">
        <v>18.1487464904785</v>
      </c>
      <c r="M7" s="8"/>
      <c r="N7" s="8"/>
      <c r="O7" s="8"/>
      <c r="P7" s="8"/>
      <c r="R7" s="4" t="s">
        <v>31</v>
      </c>
      <c r="S7" s="4" t="s">
        <v>15</v>
      </c>
      <c r="T7" s="6">
        <v>19.6029815673828</v>
      </c>
      <c r="U7" s="8"/>
      <c r="V7" s="8"/>
      <c r="W7" s="8"/>
      <c r="X7" s="8"/>
      <c r="Z7" s="4" t="s">
        <v>31</v>
      </c>
      <c r="AA7" s="4" t="s">
        <v>15</v>
      </c>
      <c r="AB7" s="6">
        <v>19.6029815673828</v>
      </c>
      <c r="AC7" s="8"/>
      <c r="AD7" s="8"/>
      <c r="AE7" s="8"/>
      <c r="AF7" s="8"/>
      <c r="AH7" s="4" t="s">
        <v>31</v>
      </c>
      <c r="AI7" s="4" t="s">
        <v>15</v>
      </c>
      <c r="AJ7" s="6">
        <v>18.1487464904785</v>
      </c>
      <c r="AK7" s="8"/>
      <c r="AL7" s="8"/>
      <c r="AM7" s="8"/>
      <c r="AN7" s="8"/>
    </row>
    <row r="8" s="1" customFormat="1" spans="2:40">
      <c r="B8" s="4" t="s">
        <v>31</v>
      </c>
      <c r="C8" s="4" t="s">
        <v>15</v>
      </c>
      <c r="D8" s="6">
        <v>19.519193649292</v>
      </c>
      <c r="E8" s="8"/>
      <c r="F8" s="8"/>
      <c r="G8" s="8"/>
      <c r="H8" s="8"/>
      <c r="J8" s="4" t="s">
        <v>31</v>
      </c>
      <c r="K8" s="4" t="s">
        <v>15</v>
      </c>
      <c r="L8" s="6">
        <v>18.2602996826172</v>
      </c>
      <c r="M8" s="8"/>
      <c r="N8" s="8"/>
      <c r="O8" s="8"/>
      <c r="P8" s="8"/>
      <c r="R8" s="4" t="s">
        <v>31</v>
      </c>
      <c r="S8" s="4" t="s">
        <v>15</v>
      </c>
      <c r="T8" s="6">
        <v>19.519193649292</v>
      </c>
      <c r="U8" s="8"/>
      <c r="V8" s="8"/>
      <c r="W8" s="8"/>
      <c r="X8" s="8"/>
      <c r="Z8" s="4" t="s">
        <v>31</v>
      </c>
      <c r="AA8" s="4" t="s">
        <v>15</v>
      </c>
      <c r="AB8" s="6">
        <v>19.519193649292</v>
      </c>
      <c r="AC8" s="8"/>
      <c r="AD8" s="8"/>
      <c r="AE8" s="8"/>
      <c r="AF8" s="8"/>
      <c r="AH8" s="4" t="s">
        <v>31</v>
      </c>
      <c r="AI8" s="4" t="s">
        <v>32</v>
      </c>
      <c r="AJ8" s="6">
        <v>24.0376243591309</v>
      </c>
      <c r="AK8" s="8">
        <f>AJ8-AJ6</f>
        <v>5.9396533966065</v>
      </c>
      <c r="AL8" s="8"/>
      <c r="AM8" s="8"/>
      <c r="AN8" s="8"/>
    </row>
    <row r="9" s="1" customFormat="1" spans="2:40">
      <c r="B9" s="4" t="s">
        <v>31</v>
      </c>
      <c r="C9" s="4" t="s">
        <v>1</v>
      </c>
      <c r="D9" s="6">
        <v>30.4459018707275</v>
      </c>
      <c r="E9" s="8">
        <f t="shared" ref="E9:E11" si="0">D9-D6</f>
        <v>10.9053592681884</v>
      </c>
      <c r="F9" s="8"/>
      <c r="G9" s="8"/>
      <c r="H9" s="8"/>
      <c r="J9" s="4" t="s">
        <v>31</v>
      </c>
      <c r="K9" s="4" t="s">
        <v>6</v>
      </c>
      <c r="L9" s="6">
        <v>28.1114273071289</v>
      </c>
      <c r="M9" s="8">
        <f>L9-L6</f>
        <v>10.0134563446045</v>
      </c>
      <c r="N9" s="8"/>
      <c r="O9" s="8"/>
      <c r="P9" s="8"/>
      <c r="R9" s="4" t="s">
        <v>31</v>
      </c>
      <c r="S9" s="4" t="s">
        <v>33</v>
      </c>
      <c r="T9" s="6">
        <v>28.1900806427002</v>
      </c>
      <c r="U9" s="8">
        <f t="shared" ref="U9:U11" si="1">T9-T6</f>
        <v>8.6495380401611</v>
      </c>
      <c r="V9" s="8"/>
      <c r="W9" s="8"/>
      <c r="X9" s="8"/>
      <c r="Z9" s="4" t="s">
        <v>31</v>
      </c>
      <c r="AA9" s="4" t="s">
        <v>4</v>
      </c>
      <c r="AB9" s="6">
        <v>29.0640163421631</v>
      </c>
      <c r="AC9" s="8">
        <f t="shared" ref="AC9:AC11" si="2">AB9-AB6</f>
        <v>9.523473739624</v>
      </c>
      <c r="AD9" s="8"/>
      <c r="AE9" s="8"/>
      <c r="AF9" s="8"/>
      <c r="AH9" s="4" t="s">
        <v>31</v>
      </c>
      <c r="AI9" s="4" t="s">
        <v>32</v>
      </c>
      <c r="AJ9" s="6">
        <v>23.9274215698242</v>
      </c>
      <c r="AK9" s="8">
        <f>AJ9-AJ7</f>
        <v>5.7786750793457</v>
      </c>
      <c r="AL9" s="8">
        <f>(AK8+AK9)/2</f>
        <v>5.8591642379761</v>
      </c>
      <c r="AM9" s="8">
        <f>AL9-AL13</f>
        <v>0.00546264648444783</v>
      </c>
      <c r="AN9" s="8">
        <f>POWER(2,-AM9)</f>
        <v>0.996220741432516</v>
      </c>
    </row>
    <row r="10" s="1" customFormat="1" spans="2:40">
      <c r="B10" s="4" t="s">
        <v>31</v>
      </c>
      <c r="C10" s="4" t="s">
        <v>1</v>
      </c>
      <c r="D10" s="6">
        <v>30.7568531036377</v>
      </c>
      <c r="E10" s="8">
        <f t="shared" si="0"/>
        <v>11.1538715362549</v>
      </c>
      <c r="F10" s="8"/>
      <c r="G10" s="8"/>
      <c r="H10" s="8"/>
      <c r="J10" s="4" t="s">
        <v>31</v>
      </c>
      <c r="K10" s="4" t="s">
        <v>6</v>
      </c>
      <c r="L10" s="6">
        <v>27.2789077758789</v>
      </c>
      <c r="M10" s="8">
        <f>L10-L7</f>
        <v>9.1301612854004</v>
      </c>
      <c r="N10" s="8"/>
      <c r="O10" s="8"/>
      <c r="P10" s="8"/>
      <c r="R10" s="4" t="s">
        <v>31</v>
      </c>
      <c r="S10" s="4" t="s">
        <v>33</v>
      </c>
      <c r="T10" s="6">
        <v>28.4059104919434</v>
      </c>
      <c r="U10" s="8">
        <f t="shared" si="1"/>
        <v>8.8029289245606</v>
      </c>
      <c r="V10" s="8"/>
      <c r="W10" s="8"/>
      <c r="X10" s="8"/>
      <c r="Z10" s="4" t="s">
        <v>31</v>
      </c>
      <c r="AA10" s="4" t="s">
        <v>4</v>
      </c>
      <c r="AB10" s="6">
        <v>28.1251335144043</v>
      </c>
      <c r="AC10" s="8">
        <f t="shared" si="2"/>
        <v>8.5221519470215</v>
      </c>
      <c r="AD10" s="8"/>
      <c r="AE10" s="8"/>
      <c r="AF10" s="8"/>
      <c r="AH10" s="4" t="s">
        <v>34</v>
      </c>
      <c r="AI10" s="4" t="s">
        <v>15</v>
      </c>
      <c r="AJ10" s="6">
        <v>19.5405426025391</v>
      </c>
      <c r="AK10" s="8"/>
      <c r="AL10" s="8"/>
      <c r="AM10" s="8"/>
      <c r="AN10" s="8"/>
    </row>
    <row r="11" s="1" customFormat="1" spans="2:40">
      <c r="B11" s="4" t="s">
        <v>31</v>
      </c>
      <c r="C11" s="4" t="s">
        <v>1</v>
      </c>
      <c r="D11" s="6">
        <v>30.7732963562012</v>
      </c>
      <c r="E11" s="8">
        <f t="shared" si="0"/>
        <v>11.2541027069092</v>
      </c>
      <c r="F11" s="8">
        <f>(E9+E10+E11)/3</f>
        <v>11.1044445037842</v>
      </c>
      <c r="G11" s="8">
        <f>F11-F17</f>
        <v>-1.18976656595867</v>
      </c>
      <c r="H11" s="8">
        <f>POWER(2,-G11)</f>
        <v>2.28115830099979</v>
      </c>
      <c r="J11" s="4" t="s">
        <v>31</v>
      </c>
      <c r="K11" s="4" t="s">
        <v>6</v>
      </c>
      <c r="L11" s="6">
        <v>28.3184623718262</v>
      </c>
      <c r="M11" s="8">
        <f>L11-L8</f>
        <v>10.058162689209</v>
      </c>
      <c r="N11" s="8">
        <f>(M9+M10+M11)/3</f>
        <v>9.7339267730713</v>
      </c>
      <c r="O11" s="8">
        <f>N11-N17</f>
        <v>-0.214956919352202</v>
      </c>
      <c r="P11" s="8">
        <f>POWER(2,-O11)</f>
        <v>1.16066925485517</v>
      </c>
      <c r="R11" s="4" t="s">
        <v>31</v>
      </c>
      <c r="S11" s="4" t="s">
        <v>33</v>
      </c>
      <c r="T11" s="6">
        <v>28.1197662353516</v>
      </c>
      <c r="U11" s="8">
        <f t="shared" si="1"/>
        <v>8.6005725860596</v>
      </c>
      <c r="V11" s="8">
        <f>(U9+U10+U11)/3</f>
        <v>8.6843465169271</v>
      </c>
      <c r="W11" s="8">
        <f>V11-V17</f>
        <v>-0.756567637125633</v>
      </c>
      <c r="X11" s="8">
        <f>POWER(2,-W11)</f>
        <v>1.68946637489922</v>
      </c>
      <c r="Z11" s="4" t="s">
        <v>31</v>
      </c>
      <c r="AA11" s="4" t="s">
        <v>4</v>
      </c>
      <c r="AB11" s="6">
        <v>28.7998714447021</v>
      </c>
      <c r="AC11" s="8">
        <f t="shared" si="2"/>
        <v>9.2806777954101</v>
      </c>
      <c r="AD11" s="8">
        <f>(AC9+AC10+AC11)/3</f>
        <v>9.10876782735187</v>
      </c>
      <c r="AE11" s="8">
        <f>AD11-AD17</f>
        <v>-1.63145891825363</v>
      </c>
      <c r="AF11" s="8">
        <f>POWER(2,-AE11)</f>
        <v>3.09826150513738</v>
      </c>
      <c r="AH11" s="4" t="s">
        <v>34</v>
      </c>
      <c r="AI11" s="4" t="s">
        <v>15</v>
      </c>
      <c r="AJ11" s="6">
        <v>19.6029815673828</v>
      </c>
      <c r="AK11" s="8"/>
      <c r="AL11" s="8"/>
      <c r="AM11" s="8"/>
      <c r="AN11" s="8"/>
    </row>
    <row r="12" s="1" customFormat="1" spans="2:40">
      <c r="B12" s="4" t="s">
        <v>34</v>
      </c>
      <c r="C12" s="4" t="s">
        <v>15</v>
      </c>
      <c r="D12" s="6">
        <v>18.0979709625244</v>
      </c>
      <c r="E12" s="8"/>
      <c r="F12" s="8"/>
      <c r="G12" s="8"/>
      <c r="H12" s="8"/>
      <c r="J12" s="4" t="s">
        <v>34</v>
      </c>
      <c r="K12" s="4" t="s">
        <v>15</v>
      </c>
      <c r="L12" s="6">
        <v>19.5405426025391</v>
      </c>
      <c r="M12" s="8"/>
      <c r="N12" s="8"/>
      <c r="O12" s="8"/>
      <c r="P12" s="8"/>
      <c r="R12" s="4" t="s">
        <v>34</v>
      </c>
      <c r="S12" s="4" t="s">
        <v>15</v>
      </c>
      <c r="T12" s="6">
        <v>18.0979709625244</v>
      </c>
      <c r="U12" s="8"/>
      <c r="V12" s="8"/>
      <c r="W12" s="8"/>
      <c r="X12" s="8"/>
      <c r="Z12" s="4" t="s">
        <v>34</v>
      </c>
      <c r="AA12" s="4" t="s">
        <v>15</v>
      </c>
      <c r="AB12" s="6">
        <v>18.0979709625244</v>
      </c>
      <c r="AC12" s="8"/>
      <c r="AD12" s="8"/>
      <c r="AE12" s="8"/>
      <c r="AF12" s="8"/>
      <c r="AH12" s="4" t="s">
        <v>34</v>
      </c>
      <c r="AI12" s="4" t="s">
        <v>32</v>
      </c>
      <c r="AJ12" s="6">
        <v>25.4372062683105</v>
      </c>
      <c r="AK12" s="8">
        <f>AJ12-AJ10</f>
        <v>5.8966636657714</v>
      </c>
      <c r="AL12" s="8"/>
      <c r="AM12" s="8"/>
      <c r="AN12" s="8"/>
    </row>
    <row r="13" s="1" customFormat="1" spans="2:40">
      <c r="B13" s="4" t="s">
        <v>34</v>
      </c>
      <c r="C13" s="4" t="s">
        <v>15</v>
      </c>
      <c r="D13" s="6">
        <v>18.1487464904785</v>
      </c>
      <c r="E13" s="8"/>
      <c r="F13" s="8"/>
      <c r="G13" s="8"/>
      <c r="H13" s="8"/>
      <c r="J13" s="4" t="s">
        <v>34</v>
      </c>
      <c r="K13" s="4" t="s">
        <v>15</v>
      </c>
      <c r="L13" s="6">
        <v>19.6029815673828</v>
      </c>
      <c r="M13" s="8"/>
      <c r="N13" s="8"/>
      <c r="O13" s="8"/>
      <c r="P13" s="8"/>
      <c r="R13" s="4" t="s">
        <v>34</v>
      </c>
      <c r="S13" s="4" t="s">
        <v>15</v>
      </c>
      <c r="T13" s="6">
        <v>18.1487464904785</v>
      </c>
      <c r="U13" s="8"/>
      <c r="V13" s="8"/>
      <c r="W13" s="8"/>
      <c r="X13" s="8"/>
      <c r="Z13" s="4" t="s">
        <v>34</v>
      </c>
      <c r="AA13" s="4" t="s">
        <v>15</v>
      </c>
      <c r="AB13" s="6">
        <v>18.1487464904785</v>
      </c>
      <c r="AC13" s="8"/>
      <c r="AD13" s="8"/>
      <c r="AE13" s="8"/>
      <c r="AF13" s="8"/>
      <c r="AH13" s="4" t="s">
        <v>34</v>
      </c>
      <c r="AI13" s="4" t="s">
        <v>32</v>
      </c>
      <c r="AJ13" s="6">
        <v>25.4137210845947</v>
      </c>
      <c r="AK13" s="8">
        <f>AJ13-AJ11</f>
        <v>5.8107395172119</v>
      </c>
      <c r="AL13" s="8">
        <f>(AK12+AK13)/2</f>
        <v>5.85370159149165</v>
      </c>
      <c r="AM13" s="8"/>
      <c r="AN13" s="8">
        <v>1</v>
      </c>
    </row>
    <row r="14" s="1" customFormat="1" spans="2:40">
      <c r="B14" s="4" t="s">
        <v>34</v>
      </c>
      <c r="C14" s="4" t="s">
        <v>15</v>
      </c>
      <c r="D14" s="6">
        <v>18.2602996826172</v>
      </c>
      <c r="E14" s="8"/>
      <c r="F14" s="8"/>
      <c r="G14" s="8"/>
      <c r="H14" s="8"/>
      <c r="J14" s="4" t="s">
        <v>34</v>
      </c>
      <c r="K14" s="4" t="s">
        <v>15</v>
      </c>
      <c r="L14" s="6">
        <v>19.519193649292</v>
      </c>
      <c r="M14" s="8"/>
      <c r="N14" s="8"/>
      <c r="O14" s="8"/>
      <c r="P14" s="8"/>
      <c r="R14" s="4" t="s">
        <v>34</v>
      </c>
      <c r="S14" s="4" t="s">
        <v>15</v>
      </c>
      <c r="T14" s="6">
        <v>18.2602996826172</v>
      </c>
      <c r="U14" s="8"/>
      <c r="V14" s="8"/>
      <c r="W14" s="8"/>
      <c r="X14" s="8"/>
      <c r="Z14" s="4" t="s">
        <v>34</v>
      </c>
      <c r="AA14" s="4" t="s">
        <v>15</v>
      </c>
      <c r="AB14" s="6">
        <v>18.2602996826172</v>
      </c>
      <c r="AC14" s="8"/>
      <c r="AD14" s="8"/>
      <c r="AE14" s="8"/>
      <c r="AF14" s="8"/>
      <c r="AH14" s="4" t="s">
        <v>35</v>
      </c>
      <c r="AI14" s="4" t="s">
        <v>15</v>
      </c>
      <c r="AJ14" s="6">
        <v>17.1962642669678</v>
      </c>
      <c r="AK14" s="8"/>
      <c r="AL14" s="8"/>
      <c r="AM14" s="8"/>
      <c r="AN14" s="8"/>
    </row>
    <row r="15" s="1" customFormat="1" spans="2:40">
      <c r="B15" s="4" t="s">
        <v>34</v>
      </c>
      <c r="C15" s="4" t="s">
        <v>1</v>
      </c>
      <c r="D15" s="6">
        <v>30.4632167816162</v>
      </c>
      <c r="E15" s="8">
        <f t="shared" ref="E15:E17" si="3">D15-D12</f>
        <v>12.3652458190918</v>
      </c>
      <c r="F15" s="8"/>
      <c r="G15" s="8"/>
      <c r="H15" s="8"/>
      <c r="J15" s="4" t="s">
        <v>34</v>
      </c>
      <c r="K15" s="4" t="s">
        <v>6</v>
      </c>
      <c r="L15" s="6">
        <v>29.8347187042236</v>
      </c>
      <c r="M15" s="8">
        <f t="shared" ref="M15:M17" si="4">L15-L12</f>
        <v>10.2941761016845</v>
      </c>
      <c r="N15" s="8"/>
      <c r="O15" s="8"/>
      <c r="P15" s="8"/>
      <c r="R15" s="4" t="s">
        <v>34</v>
      </c>
      <c r="S15" s="4" t="s">
        <v>33</v>
      </c>
      <c r="T15" s="6">
        <v>27.8748512268066</v>
      </c>
      <c r="U15" s="8">
        <f t="shared" ref="U15:U17" si="5">T15-T12</f>
        <v>9.7768802642822</v>
      </c>
      <c r="V15" s="8"/>
      <c r="W15" s="8"/>
      <c r="X15" s="8"/>
      <c r="Z15" s="4" t="s">
        <v>34</v>
      </c>
      <c r="AA15" s="4" t="s">
        <v>4</v>
      </c>
      <c r="AB15" s="6">
        <v>28.9681835174561</v>
      </c>
      <c r="AC15" s="8">
        <f t="shared" ref="AC15:AC17" si="6">AB15-AB12</f>
        <v>10.8702125549317</v>
      </c>
      <c r="AD15" s="8"/>
      <c r="AE15" s="8"/>
      <c r="AF15" s="8"/>
      <c r="AH15" s="4" t="s">
        <v>35</v>
      </c>
      <c r="AI15" s="4" t="s">
        <v>15</v>
      </c>
      <c r="AJ15" s="6">
        <v>17.2226676940918</v>
      </c>
      <c r="AK15" s="8"/>
      <c r="AL15" s="8"/>
      <c r="AM15" s="8"/>
      <c r="AN15" s="8"/>
    </row>
    <row r="16" s="1" customFormat="1" spans="2:40">
      <c r="B16" s="4" t="s">
        <v>34</v>
      </c>
      <c r="C16" s="4" t="s">
        <v>1</v>
      </c>
      <c r="D16" s="6">
        <v>30.4632167816162</v>
      </c>
      <c r="E16" s="8">
        <f t="shared" si="3"/>
        <v>12.3144702911377</v>
      </c>
      <c r="F16" s="8"/>
      <c r="G16" s="9"/>
      <c r="H16" s="8"/>
      <c r="J16" s="4" t="s">
        <v>34</v>
      </c>
      <c r="K16" s="4" t="s">
        <v>6</v>
      </c>
      <c r="L16" s="6">
        <v>29.0270919799805</v>
      </c>
      <c r="M16" s="8">
        <f t="shared" si="4"/>
        <v>9.4241104125977</v>
      </c>
      <c r="N16" s="8"/>
      <c r="O16" s="8"/>
      <c r="P16" s="8"/>
      <c r="R16" s="4" t="s">
        <v>34</v>
      </c>
      <c r="S16" s="4" t="s">
        <v>33</v>
      </c>
      <c r="T16" s="6">
        <v>27.0607013702393</v>
      </c>
      <c r="U16" s="8">
        <f t="shared" si="5"/>
        <v>8.9119548797608</v>
      </c>
      <c r="V16" s="8"/>
      <c r="W16" s="9"/>
      <c r="X16" s="8"/>
      <c r="Z16" s="4" t="s">
        <v>34</v>
      </c>
      <c r="AA16" s="4" t="s">
        <v>4</v>
      </c>
      <c r="AB16" s="6">
        <v>28.9193553924561</v>
      </c>
      <c r="AC16" s="8">
        <f t="shared" si="6"/>
        <v>10.7706089019776</v>
      </c>
      <c r="AD16" s="8"/>
      <c r="AE16" s="9"/>
      <c r="AF16" s="8"/>
      <c r="AH16" s="4" t="s">
        <v>35</v>
      </c>
      <c r="AI16" s="4" t="s">
        <v>32</v>
      </c>
      <c r="AJ16" s="6">
        <v>23.104211807251</v>
      </c>
      <c r="AK16" s="8">
        <f>AJ16-AJ14</f>
        <v>5.9079475402832</v>
      </c>
      <c r="AL16" s="8"/>
      <c r="AM16" s="8"/>
      <c r="AN16" s="8"/>
    </row>
    <row r="17" s="1" customFormat="1" spans="2:40">
      <c r="B17" s="4" t="s">
        <v>34</v>
      </c>
      <c r="C17" s="4" t="s">
        <v>1</v>
      </c>
      <c r="D17" s="6">
        <v>30.4632167816162</v>
      </c>
      <c r="E17" s="8">
        <f t="shared" si="3"/>
        <v>12.202917098999</v>
      </c>
      <c r="F17" s="8">
        <f>(E15+E16+E17)/3</f>
        <v>12.2942110697428</v>
      </c>
      <c r="G17" s="8"/>
      <c r="H17" s="8">
        <f>POWER(2,-G17)</f>
        <v>1</v>
      </c>
      <c r="J17" s="4" t="s">
        <v>34</v>
      </c>
      <c r="K17" s="4" t="s">
        <v>6</v>
      </c>
      <c r="L17" s="6">
        <v>29.6475582122803</v>
      </c>
      <c r="M17" s="8">
        <f t="shared" si="4"/>
        <v>10.1283645629883</v>
      </c>
      <c r="N17" s="8">
        <f>(M15+M16+M17)/3</f>
        <v>9.9488836924235</v>
      </c>
      <c r="O17" s="8"/>
      <c r="P17" s="8">
        <v>1</v>
      </c>
      <c r="R17" s="4" t="s">
        <v>34</v>
      </c>
      <c r="S17" s="4" t="s">
        <v>33</v>
      </c>
      <c r="T17" s="6">
        <v>27.8942070007324</v>
      </c>
      <c r="U17" s="8">
        <f t="shared" si="5"/>
        <v>9.6339073181152</v>
      </c>
      <c r="V17" s="8">
        <f>(U15+U16+U17)/3</f>
        <v>9.44091415405273</v>
      </c>
      <c r="X17" s="8">
        <v>1</v>
      </c>
      <c r="Z17" s="4" t="s">
        <v>34</v>
      </c>
      <c r="AA17" s="4" t="s">
        <v>4</v>
      </c>
      <c r="AB17" s="6">
        <v>28.8401584625244</v>
      </c>
      <c r="AC17" s="8">
        <f t="shared" si="6"/>
        <v>10.5798587799072</v>
      </c>
      <c r="AD17" s="8">
        <f>AVERAGE(AC15:AC17)</f>
        <v>10.7402267456055</v>
      </c>
      <c r="AF17" s="8">
        <v>1</v>
      </c>
      <c r="AH17" s="4" t="s">
        <v>35</v>
      </c>
      <c r="AI17" s="4" t="s">
        <v>32</v>
      </c>
      <c r="AJ17" s="6">
        <v>23.16139793396</v>
      </c>
      <c r="AK17" s="8">
        <f>AJ17-AJ15</f>
        <v>5.9387302398682</v>
      </c>
      <c r="AL17" s="8">
        <f>(AK16+AK17)/2</f>
        <v>5.9233388900757</v>
      </c>
      <c r="AM17" s="8">
        <f>AL17-AL21</f>
        <v>1.57453346252445</v>
      </c>
      <c r="AN17" s="8">
        <f>POWER(2,-AM17)</f>
        <v>0.335751683230666</v>
      </c>
    </row>
    <row r="18" s="1" customFormat="1" spans="2:40">
      <c r="B18" s="4" t="s">
        <v>35</v>
      </c>
      <c r="C18" s="4" t="s">
        <v>15</v>
      </c>
      <c r="D18" s="6">
        <v>20.0947494506836</v>
      </c>
      <c r="E18" s="8"/>
      <c r="F18" s="8"/>
      <c r="G18" s="8"/>
      <c r="H18" s="8"/>
      <c r="J18" s="4" t="s">
        <v>35</v>
      </c>
      <c r="K18" s="4" t="s">
        <v>15</v>
      </c>
      <c r="L18" s="6">
        <v>17.1962642669678</v>
      </c>
      <c r="M18" s="8"/>
      <c r="N18" s="8"/>
      <c r="O18" s="8"/>
      <c r="P18" s="8"/>
      <c r="R18" s="4" t="s">
        <v>35</v>
      </c>
      <c r="S18" s="4" t="s">
        <v>15</v>
      </c>
      <c r="T18" s="6">
        <v>20.0947494506836</v>
      </c>
      <c r="U18" s="8"/>
      <c r="V18" s="8"/>
      <c r="W18" s="8"/>
      <c r="X18" s="8"/>
      <c r="Z18" s="4" t="s">
        <v>35</v>
      </c>
      <c r="AA18" s="4" t="s">
        <v>15</v>
      </c>
      <c r="AB18" s="6">
        <v>20.0947494506836</v>
      </c>
      <c r="AC18" s="8"/>
      <c r="AD18" s="8"/>
      <c r="AE18" s="8"/>
      <c r="AF18" s="8"/>
      <c r="AH18" s="4" t="s">
        <v>36</v>
      </c>
      <c r="AI18" s="4" t="s">
        <v>15</v>
      </c>
      <c r="AJ18" s="6">
        <v>20.0947494506836</v>
      </c>
      <c r="AK18" s="8"/>
      <c r="AL18" s="8"/>
      <c r="AM18" s="8"/>
      <c r="AN18" s="8"/>
    </row>
    <row r="19" s="1" customFormat="1" spans="2:40">
      <c r="B19" s="4" t="s">
        <v>35</v>
      </c>
      <c r="C19" s="4" t="s">
        <v>15</v>
      </c>
      <c r="D19" s="6">
        <v>20.2421798706055</v>
      </c>
      <c r="E19" s="8"/>
      <c r="F19" s="8"/>
      <c r="G19" s="8"/>
      <c r="H19" s="8"/>
      <c r="J19" s="4" t="s">
        <v>35</v>
      </c>
      <c r="K19" s="4" t="s">
        <v>15</v>
      </c>
      <c r="L19" s="6">
        <v>17.2226676940918</v>
      </c>
      <c r="M19" s="8"/>
      <c r="N19" s="8"/>
      <c r="O19" s="8"/>
      <c r="P19" s="8"/>
      <c r="R19" s="4" t="s">
        <v>35</v>
      </c>
      <c r="S19" s="4" t="s">
        <v>15</v>
      </c>
      <c r="T19" s="6">
        <v>20.2421798706055</v>
      </c>
      <c r="U19" s="8"/>
      <c r="V19" s="8"/>
      <c r="W19" s="8"/>
      <c r="X19" s="8"/>
      <c r="Z19" s="4" t="s">
        <v>35</v>
      </c>
      <c r="AA19" s="4" t="s">
        <v>15</v>
      </c>
      <c r="AB19" s="6">
        <v>20.2421798706055</v>
      </c>
      <c r="AC19" s="8"/>
      <c r="AD19" s="8"/>
      <c r="AE19" s="8"/>
      <c r="AF19" s="8"/>
      <c r="AH19" s="4" t="s">
        <v>36</v>
      </c>
      <c r="AI19" s="4" t="s">
        <v>15</v>
      </c>
      <c r="AJ19" s="6">
        <v>20.2421798706055</v>
      </c>
      <c r="AK19" s="8"/>
      <c r="AL19" s="8"/>
      <c r="AM19" s="8"/>
      <c r="AN19" s="8"/>
    </row>
    <row r="20" s="1" customFormat="1" spans="2:40">
      <c r="B20" s="4" t="s">
        <v>35</v>
      </c>
      <c r="C20" s="4" t="s">
        <v>15</v>
      </c>
      <c r="D20" s="6">
        <v>20.3548202514648</v>
      </c>
      <c r="E20" s="8"/>
      <c r="F20" s="8"/>
      <c r="G20" s="8"/>
      <c r="H20" s="8"/>
      <c r="J20" s="4" t="s">
        <v>35</v>
      </c>
      <c r="K20" s="4" t="s">
        <v>15</v>
      </c>
      <c r="L20" s="6">
        <v>17.0398006439209</v>
      </c>
      <c r="M20" s="8"/>
      <c r="N20" s="8"/>
      <c r="O20" s="8"/>
      <c r="P20" s="8"/>
      <c r="R20" s="4" t="s">
        <v>35</v>
      </c>
      <c r="S20" s="4" t="s">
        <v>15</v>
      </c>
      <c r="T20" s="6">
        <v>20.3548202514648</v>
      </c>
      <c r="U20" s="8"/>
      <c r="V20" s="8"/>
      <c r="W20" s="8"/>
      <c r="X20" s="8"/>
      <c r="Z20" s="4" t="s">
        <v>35</v>
      </c>
      <c r="AA20" s="4" t="s">
        <v>15</v>
      </c>
      <c r="AB20" s="6">
        <v>20.3548202514648</v>
      </c>
      <c r="AC20" s="8"/>
      <c r="AD20" s="8"/>
      <c r="AE20" s="8"/>
      <c r="AF20" s="8"/>
      <c r="AH20" s="4" t="s">
        <v>36</v>
      </c>
      <c r="AI20" s="4" t="s">
        <v>32</v>
      </c>
      <c r="AJ20" s="6">
        <v>24.6436824798584</v>
      </c>
      <c r="AK20" s="8">
        <f>AJ20-AJ18</f>
        <v>4.5489330291748</v>
      </c>
      <c r="AL20" s="8"/>
      <c r="AM20" s="8"/>
      <c r="AN20" s="8"/>
    </row>
    <row r="21" s="1" customFormat="1" spans="2:40">
      <c r="B21" s="4" t="s">
        <v>35</v>
      </c>
      <c r="C21" s="4" t="s">
        <v>1</v>
      </c>
      <c r="D21" s="6">
        <v>29.2957878112793</v>
      </c>
      <c r="E21" s="8">
        <f t="shared" ref="E21:E23" si="7">D21-D18</f>
        <v>9.2010383605957</v>
      </c>
      <c r="F21" s="8"/>
      <c r="G21" s="8"/>
      <c r="H21" s="8"/>
      <c r="J21" s="4" t="s">
        <v>35</v>
      </c>
      <c r="K21" s="4" t="s">
        <v>6</v>
      </c>
      <c r="L21" s="6">
        <v>27.7019329071045</v>
      </c>
      <c r="M21" s="8">
        <f t="shared" ref="M21:M23" si="8">L21-L18</f>
        <v>10.5056686401367</v>
      </c>
      <c r="N21" s="8"/>
      <c r="O21" s="8"/>
      <c r="P21" s="8"/>
      <c r="R21" s="4" t="s">
        <v>35</v>
      </c>
      <c r="S21" s="4" t="s">
        <v>33</v>
      </c>
      <c r="T21" s="6">
        <v>27.6649169921875</v>
      </c>
      <c r="U21" s="8">
        <f t="shared" ref="U21:U23" si="9">T21-T18</f>
        <v>7.5701675415039</v>
      </c>
      <c r="V21" s="8"/>
      <c r="W21" s="8"/>
      <c r="X21" s="8"/>
      <c r="Z21" s="4" t="s">
        <v>35</v>
      </c>
      <c r="AA21" s="4" t="s">
        <v>4</v>
      </c>
      <c r="AB21" s="6">
        <v>27.191089630127</v>
      </c>
      <c r="AC21" s="8">
        <f t="shared" ref="AC21:AC23" si="10">AB21-AB18</f>
        <v>7.0963401794434</v>
      </c>
      <c r="AD21" s="8"/>
      <c r="AE21" s="8"/>
      <c r="AF21" s="8"/>
      <c r="AH21" s="4" t="s">
        <v>36</v>
      </c>
      <c r="AI21" s="4" t="s">
        <v>32</v>
      </c>
      <c r="AJ21" s="6">
        <v>24.3908576965332</v>
      </c>
      <c r="AK21" s="8">
        <f>AJ21-AJ19</f>
        <v>4.1486778259277</v>
      </c>
      <c r="AL21" s="8">
        <f>(AK20+AK21)/2</f>
        <v>4.34880542755125</v>
      </c>
      <c r="AM21" s="8"/>
      <c r="AN21" s="8">
        <v>1</v>
      </c>
    </row>
    <row r="22" s="1" customFormat="1" spans="2:40">
      <c r="B22" s="4" t="s">
        <v>35</v>
      </c>
      <c r="C22" s="4" t="s">
        <v>1</v>
      </c>
      <c r="D22" s="6">
        <v>28.7927989959717</v>
      </c>
      <c r="E22" s="8">
        <f t="shared" si="7"/>
        <v>8.5506191253662</v>
      </c>
      <c r="F22" s="8"/>
      <c r="G22" s="8"/>
      <c r="H22" s="8"/>
      <c r="J22" s="4" t="s">
        <v>35</v>
      </c>
      <c r="K22" s="4" t="s">
        <v>6</v>
      </c>
      <c r="L22" s="6">
        <v>26.979097366333</v>
      </c>
      <c r="M22" s="8">
        <f t="shared" si="8"/>
        <v>9.7564296722412</v>
      </c>
      <c r="N22" s="8"/>
      <c r="O22" s="8"/>
      <c r="P22" s="8"/>
      <c r="R22" s="4" t="s">
        <v>35</v>
      </c>
      <c r="S22" s="4" t="s">
        <v>33</v>
      </c>
      <c r="T22" s="6">
        <v>27.8185653686523</v>
      </c>
      <c r="U22" s="8">
        <f t="shared" si="9"/>
        <v>7.5763854980468</v>
      </c>
      <c r="V22" s="8"/>
      <c r="W22" s="8"/>
      <c r="X22" s="8"/>
      <c r="Z22" s="4" t="s">
        <v>35</v>
      </c>
      <c r="AA22" s="4" t="s">
        <v>4</v>
      </c>
      <c r="AB22" s="6">
        <v>27.1814384460449</v>
      </c>
      <c r="AC22" s="8">
        <f t="shared" si="10"/>
        <v>6.9392585754394</v>
      </c>
      <c r="AD22" s="8"/>
      <c r="AE22" s="8"/>
      <c r="AF22" s="8"/>
      <c r="AH22" s="4" t="s">
        <v>37</v>
      </c>
      <c r="AI22" s="4" t="s">
        <v>15</v>
      </c>
      <c r="AJ22" s="6">
        <v>17.3378028869629</v>
      </c>
      <c r="AK22" s="8"/>
      <c r="AL22" s="8"/>
      <c r="AM22" s="8"/>
      <c r="AN22" s="8"/>
    </row>
    <row r="23" s="1" customFormat="1" spans="2:40">
      <c r="B23" s="4" t="s">
        <v>35</v>
      </c>
      <c r="C23" s="4" t="s">
        <v>1</v>
      </c>
      <c r="D23" s="6">
        <v>28.9447040557861</v>
      </c>
      <c r="E23" s="8">
        <f t="shared" si="7"/>
        <v>8.5898838043213</v>
      </c>
      <c r="F23" s="8">
        <f>(E21+E22+E23)/3</f>
        <v>8.78051376342773</v>
      </c>
      <c r="G23" s="8">
        <f>F23-F29</f>
        <v>-2.29310735066733</v>
      </c>
      <c r="H23" s="8">
        <f>POWER(2,-G23)</f>
        <v>4.90110600442908</v>
      </c>
      <c r="J23" s="4" t="s">
        <v>35</v>
      </c>
      <c r="K23" s="4" t="s">
        <v>6</v>
      </c>
      <c r="L23" s="6">
        <v>27.1908149719238</v>
      </c>
      <c r="M23" s="8">
        <f t="shared" si="8"/>
        <v>10.1510143280029</v>
      </c>
      <c r="N23" s="8">
        <f>(M21+M22+M23)/3</f>
        <v>10.1377042134603</v>
      </c>
      <c r="O23" s="8">
        <f>N23-N29</f>
        <v>1.50243314107257</v>
      </c>
      <c r="P23" s="8">
        <f>POWER(2,-O23)</f>
        <v>0.352957616540722</v>
      </c>
      <c r="R23" s="4" t="s">
        <v>35</v>
      </c>
      <c r="S23" s="4" t="s">
        <v>33</v>
      </c>
      <c r="T23" s="6">
        <v>27.7237453460693</v>
      </c>
      <c r="U23" s="8">
        <f t="shared" si="9"/>
        <v>7.3689250946045</v>
      </c>
      <c r="V23" s="8">
        <f>(U21+U22+U23)/3</f>
        <v>7.50515937805173</v>
      </c>
      <c r="W23" s="8">
        <f>V23-V29</f>
        <v>-2.5189647674561</v>
      </c>
      <c r="X23" s="8">
        <f>POWER(2,-W23)</f>
        <v>5.73170662383573</v>
      </c>
      <c r="Z23" s="4" t="s">
        <v>35</v>
      </c>
      <c r="AA23" s="4" t="s">
        <v>4</v>
      </c>
      <c r="AB23" s="6">
        <v>27.3553199768066</v>
      </c>
      <c r="AC23" s="8">
        <f t="shared" si="10"/>
        <v>7.0004997253418</v>
      </c>
      <c r="AD23" s="8">
        <f>AVERAGE(AC21:AC23)</f>
        <v>7.01203282674153</v>
      </c>
      <c r="AE23" s="8">
        <f>AD23-AD29</f>
        <v>-2.85578727722167</v>
      </c>
      <c r="AF23" s="8">
        <f>POWER(2,-AE23)</f>
        <v>7.23898424921387</v>
      </c>
      <c r="AH23" s="4" t="s">
        <v>37</v>
      </c>
      <c r="AI23" s="4" t="s">
        <v>15</v>
      </c>
      <c r="AJ23" s="6">
        <v>17.3726806640625</v>
      </c>
      <c r="AK23" s="8"/>
      <c r="AL23" s="8"/>
      <c r="AM23" s="8"/>
      <c r="AN23" s="8"/>
    </row>
    <row r="24" s="1" customFormat="1" spans="2:40">
      <c r="B24" s="4" t="s">
        <v>36</v>
      </c>
      <c r="C24" s="4" t="s">
        <v>15</v>
      </c>
      <c r="D24" s="6">
        <v>17.1962642669678</v>
      </c>
      <c r="E24" s="8"/>
      <c r="F24" s="8"/>
      <c r="G24" s="8"/>
      <c r="H24" s="8"/>
      <c r="J24" s="4" t="s">
        <v>36</v>
      </c>
      <c r="K24" s="4" t="s">
        <v>15</v>
      </c>
      <c r="L24" s="6">
        <v>20.0947494506836</v>
      </c>
      <c r="M24" s="8"/>
      <c r="N24" s="8"/>
      <c r="O24" s="8"/>
      <c r="P24" s="8"/>
      <c r="R24" s="4" t="s">
        <v>36</v>
      </c>
      <c r="S24" s="4" t="s">
        <v>15</v>
      </c>
      <c r="T24" s="6">
        <v>17.1962642669678</v>
      </c>
      <c r="U24" s="8"/>
      <c r="V24" s="8"/>
      <c r="W24" s="8"/>
      <c r="X24" s="8"/>
      <c r="Z24" s="4" t="s">
        <v>36</v>
      </c>
      <c r="AA24" s="4" t="s">
        <v>15</v>
      </c>
      <c r="AB24" s="6">
        <v>17.1962642669678</v>
      </c>
      <c r="AC24" s="8"/>
      <c r="AD24" s="8"/>
      <c r="AE24" s="8"/>
      <c r="AF24" s="8"/>
      <c r="AH24" s="4" t="s">
        <v>37</v>
      </c>
      <c r="AI24" s="4" t="s">
        <v>32</v>
      </c>
      <c r="AJ24" s="6">
        <v>22.8198146820068</v>
      </c>
      <c r="AK24" s="8">
        <f>AJ24-AJ22</f>
        <v>5.4820117950439</v>
      </c>
      <c r="AL24" s="8"/>
      <c r="AM24" s="8"/>
      <c r="AN24" s="8"/>
    </row>
    <row r="25" s="1" customFormat="1" spans="2:40">
      <c r="B25" s="4" t="s">
        <v>36</v>
      </c>
      <c r="C25" s="4" t="s">
        <v>15</v>
      </c>
      <c r="D25" s="6">
        <v>17.2226676940918</v>
      </c>
      <c r="E25" s="8"/>
      <c r="F25" s="8"/>
      <c r="G25" s="8"/>
      <c r="H25" s="8"/>
      <c r="J25" s="4" t="s">
        <v>36</v>
      </c>
      <c r="K25" s="4" t="s">
        <v>15</v>
      </c>
      <c r="L25" s="6">
        <v>20.2421798706055</v>
      </c>
      <c r="M25" s="8"/>
      <c r="N25" s="8"/>
      <c r="O25" s="8"/>
      <c r="P25" s="8"/>
      <c r="R25" s="4" t="s">
        <v>36</v>
      </c>
      <c r="S25" s="4" t="s">
        <v>15</v>
      </c>
      <c r="T25" s="6">
        <v>17.2226676940918</v>
      </c>
      <c r="U25" s="8"/>
      <c r="V25" s="8"/>
      <c r="W25" s="8"/>
      <c r="X25" s="8"/>
      <c r="Z25" s="4" t="s">
        <v>36</v>
      </c>
      <c r="AA25" s="4" t="s">
        <v>15</v>
      </c>
      <c r="AB25" s="6">
        <v>17.2226676940918</v>
      </c>
      <c r="AC25" s="8"/>
      <c r="AD25" s="8"/>
      <c r="AE25" s="8"/>
      <c r="AF25" s="8"/>
      <c r="AH25" s="4" t="s">
        <v>37</v>
      </c>
      <c r="AI25" s="4" t="s">
        <v>32</v>
      </c>
      <c r="AJ25" s="6">
        <v>22.7668228149414</v>
      </c>
      <c r="AK25" s="8">
        <f>AJ25-AJ23</f>
        <v>5.3941421508789</v>
      </c>
      <c r="AL25" s="8">
        <f>(AK24+AK25)/2</f>
        <v>5.4380769729614</v>
      </c>
      <c r="AM25" s="8">
        <f>AL25-AL29</f>
        <v>1.28746795654295</v>
      </c>
      <c r="AN25" s="8">
        <f>POWER(2,-AM25)</f>
        <v>0.409669400768671</v>
      </c>
    </row>
    <row r="26" s="1" customFormat="1" spans="2:40">
      <c r="B26" s="4" t="s">
        <v>36</v>
      </c>
      <c r="C26" s="4" t="s">
        <v>15</v>
      </c>
      <c r="D26" s="6">
        <v>17.0398006439209</v>
      </c>
      <c r="E26" s="8"/>
      <c r="F26" s="8"/>
      <c r="G26" s="8"/>
      <c r="H26" s="8"/>
      <c r="J26" s="4" t="s">
        <v>36</v>
      </c>
      <c r="K26" s="4" t="s">
        <v>15</v>
      </c>
      <c r="L26" s="6">
        <v>20.3548202514648</v>
      </c>
      <c r="M26" s="8"/>
      <c r="N26" s="8"/>
      <c r="O26" s="8"/>
      <c r="P26" s="8"/>
      <c r="R26" s="4" t="s">
        <v>36</v>
      </c>
      <c r="S26" s="4" t="s">
        <v>15</v>
      </c>
      <c r="T26" s="6">
        <v>17.0398006439209</v>
      </c>
      <c r="U26" s="8"/>
      <c r="V26" s="8"/>
      <c r="W26" s="8"/>
      <c r="X26" s="8"/>
      <c r="Z26" s="4" t="s">
        <v>36</v>
      </c>
      <c r="AA26" s="4" t="s">
        <v>15</v>
      </c>
      <c r="AB26" s="6">
        <v>17.0398006439209</v>
      </c>
      <c r="AC26" s="8"/>
      <c r="AD26" s="8"/>
      <c r="AE26" s="8"/>
      <c r="AF26" s="8"/>
      <c r="AH26" s="4" t="s">
        <v>38</v>
      </c>
      <c r="AI26" s="4" t="s">
        <v>15</v>
      </c>
      <c r="AJ26" s="6">
        <v>18.9241809844971</v>
      </c>
      <c r="AK26" s="8"/>
      <c r="AL26" s="8"/>
      <c r="AM26" s="8"/>
      <c r="AN26" s="8"/>
    </row>
    <row r="27" s="1" customFormat="1" spans="2:40">
      <c r="B27" s="4" t="s">
        <v>36</v>
      </c>
      <c r="C27" s="4" t="s">
        <v>1</v>
      </c>
      <c r="D27" s="6">
        <v>28.2265319824219</v>
      </c>
      <c r="E27" s="8">
        <f t="shared" ref="E27:E29" si="11">D27-D24</f>
        <v>11.0302677154541</v>
      </c>
      <c r="F27" s="8"/>
      <c r="G27" s="8"/>
      <c r="H27" s="8"/>
      <c r="J27" s="4" t="s">
        <v>36</v>
      </c>
      <c r="K27" s="4" t="s">
        <v>6</v>
      </c>
      <c r="L27" s="6">
        <v>29.5980758666992</v>
      </c>
      <c r="M27" s="8">
        <f t="shared" ref="M27:M29" si="12">L27-L24</f>
        <v>9.5033264160156</v>
      </c>
      <c r="N27" s="8"/>
      <c r="O27" s="8"/>
      <c r="P27" s="8"/>
      <c r="R27" s="4" t="s">
        <v>36</v>
      </c>
      <c r="S27" s="4" t="s">
        <v>33</v>
      </c>
      <c r="T27" s="6">
        <v>27.0264301300049</v>
      </c>
      <c r="U27" s="8">
        <f t="shared" ref="U27:U29" si="13">T27-T24</f>
        <v>9.8301658630371</v>
      </c>
      <c r="V27" s="8"/>
      <c r="W27" s="8"/>
      <c r="X27" s="8"/>
      <c r="Z27" s="4" t="s">
        <v>36</v>
      </c>
      <c r="AA27" s="4" t="s">
        <v>4</v>
      </c>
      <c r="AB27" s="6">
        <v>26.7857398986816</v>
      </c>
      <c r="AC27" s="8">
        <f t="shared" ref="AC27:AC29" si="14">AB27-AB24</f>
        <v>9.5894756317138</v>
      </c>
      <c r="AD27" s="8"/>
      <c r="AE27" s="8"/>
      <c r="AF27" s="8"/>
      <c r="AH27" s="4" t="s">
        <v>38</v>
      </c>
      <c r="AI27" s="4" t="s">
        <v>15</v>
      </c>
      <c r="AJ27" s="6">
        <v>19.1716022491455</v>
      </c>
      <c r="AK27" s="8"/>
      <c r="AL27" s="8"/>
      <c r="AM27" s="8"/>
      <c r="AN27" s="8"/>
    </row>
    <row r="28" s="1" customFormat="1" spans="2:40">
      <c r="B28" s="4" t="s">
        <v>36</v>
      </c>
      <c r="C28" s="4" t="s">
        <v>1</v>
      </c>
      <c r="D28" s="6">
        <v>28.2265319824219</v>
      </c>
      <c r="E28" s="8">
        <f t="shared" si="11"/>
        <v>11.0038642883301</v>
      </c>
      <c r="F28" s="8"/>
      <c r="G28" s="9"/>
      <c r="H28" s="8"/>
      <c r="J28" s="4" t="s">
        <v>36</v>
      </c>
      <c r="K28" s="4" t="s">
        <v>6</v>
      </c>
      <c r="L28" s="6">
        <v>27.0419101715088</v>
      </c>
      <c r="M28" s="8">
        <f t="shared" si="12"/>
        <v>6.7997303009033</v>
      </c>
      <c r="N28" s="8"/>
      <c r="O28" s="8"/>
      <c r="P28" s="8"/>
      <c r="R28" s="4" t="s">
        <v>36</v>
      </c>
      <c r="S28" s="4" t="s">
        <v>33</v>
      </c>
      <c r="T28" s="6">
        <v>27.1877593994141</v>
      </c>
      <c r="U28" s="8">
        <f t="shared" si="13"/>
        <v>9.9650917053223</v>
      </c>
      <c r="V28" s="8"/>
      <c r="W28" s="9"/>
      <c r="X28" s="8"/>
      <c r="Z28" s="4" t="s">
        <v>36</v>
      </c>
      <c r="AA28" s="4" t="s">
        <v>4</v>
      </c>
      <c r="AB28" s="6">
        <v>27.007511138916</v>
      </c>
      <c r="AC28" s="8">
        <f t="shared" si="14"/>
        <v>9.7848434448242</v>
      </c>
      <c r="AD28" s="8"/>
      <c r="AE28" s="9"/>
      <c r="AF28" s="8"/>
      <c r="AH28" s="4" t="s">
        <v>38</v>
      </c>
      <c r="AI28" s="4" t="s">
        <v>32</v>
      </c>
      <c r="AJ28" s="6">
        <v>23.1521892547607</v>
      </c>
      <c r="AK28" s="8">
        <f>AJ28-AJ26</f>
        <v>4.2280082702636</v>
      </c>
      <c r="AL28" s="8"/>
      <c r="AM28" s="8"/>
      <c r="AN28" s="8"/>
    </row>
    <row r="29" s="1" customFormat="1" spans="2:40">
      <c r="B29" s="4" t="s">
        <v>36</v>
      </c>
      <c r="C29" s="4" t="s">
        <v>1</v>
      </c>
      <c r="D29" s="6">
        <v>28.2265319824219</v>
      </c>
      <c r="E29" s="8">
        <f t="shared" si="11"/>
        <v>11.186731338501</v>
      </c>
      <c r="F29" s="8">
        <f>(E27+E28+E29)/3</f>
        <v>11.0736211140951</v>
      </c>
      <c r="G29" s="8"/>
      <c r="H29" s="8">
        <f>POWER(2,-G29)</f>
        <v>1</v>
      </c>
      <c r="J29" s="4" t="s">
        <v>36</v>
      </c>
      <c r="K29" s="4" t="s">
        <v>6</v>
      </c>
      <c r="L29" s="6">
        <v>29.957576751709</v>
      </c>
      <c r="M29" s="8">
        <f t="shared" si="12"/>
        <v>9.6027565002442</v>
      </c>
      <c r="N29" s="8">
        <f>(M27+M28+M29)/3</f>
        <v>8.6352710723877</v>
      </c>
      <c r="O29" s="8"/>
      <c r="P29" s="8">
        <v>1</v>
      </c>
      <c r="R29" s="4" t="s">
        <v>36</v>
      </c>
      <c r="S29" s="4" t="s">
        <v>33</v>
      </c>
      <c r="T29" s="6">
        <v>27.316915512085</v>
      </c>
      <c r="U29" s="8">
        <f t="shared" si="13"/>
        <v>10.2771148681641</v>
      </c>
      <c r="V29" s="8">
        <f>(U27+U28+U29)/3</f>
        <v>10.0241241455078</v>
      </c>
      <c r="X29" s="8">
        <v>1</v>
      </c>
      <c r="Z29" s="4" t="s">
        <v>36</v>
      </c>
      <c r="AA29" s="4" t="s">
        <v>4</v>
      </c>
      <c r="AB29" s="6">
        <v>27.2689418792725</v>
      </c>
      <c r="AC29" s="8">
        <f t="shared" si="14"/>
        <v>10.2291412353516</v>
      </c>
      <c r="AD29" s="8">
        <f>(AC27+AC28+AC29)/3</f>
        <v>9.8678201039632</v>
      </c>
      <c r="AF29" s="8">
        <v>1</v>
      </c>
      <c r="AH29" s="4" t="s">
        <v>38</v>
      </c>
      <c r="AI29" s="4" t="s">
        <v>32</v>
      </c>
      <c r="AJ29" s="6">
        <v>23.2448120117188</v>
      </c>
      <c r="AK29" s="8">
        <f>AJ29-AJ27</f>
        <v>4.0732097625733</v>
      </c>
      <c r="AL29" s="8">
        <f>(AK28+AK29)/2</f>
        <v>4.15060901641845</v>
      </c>
      <c r="AM29" s="8"/>
      <c r="AN29" s="8">
        <v>1</v>
      </c>
    </row>
    <row r="30" s="1" customFormat="1" spans="2:40">
      <c r="B30" s="4" t="s">
        <v>37</v>
      </c>
      <c r="C30" s="4" t="s">
        <v>15</v>
      </c>
      <c r="D30" s="6">
        <v>18.9241809844971</v>
      </c>
      <c r="E30" s="8"/>
      <c r="F30" s="8"/>
      <c r="G30" s="8"/>
      <c r="H30" s="8"/>
      <c r="J30" s="4" t="s">
        <v>37</v>
      </c>
      <c r="K30" s="4" t="s">
        <v>15</v>
      </c>
      <c r="L30" s="6">
        <v>17.3378028869629</v>
      </c>
      <c r="M30" s="8"/>
      <c r="N30" s="8"/>
      <c r="O30" s="8"/>
      <c r="P30" s="8"/>
      <c r="R30" s="4" t="s">
        <v>37</v>
      </c>
      <c r="S30" s="4" t="s">
        <v>15</v>
      </c>
      <c r="T30" s="6">
        <v>18.9241809844971</v>
      </c>
      <c r="U30" s="8"/>
      <c r="V30" s="8"/>
      <c r="W30" s="8"/>
      <c r="X30" s="8"/>
      <c r="Z30" s="4" t="s">
        <v>37</v>
      </c>
      <c r="AA30" s="4" t="s">
        <v>15</v>
      </c>
      <c r="AB30" s="6">
        <v>18.9241809844971</v>
      </c>
      <c r="AC30" s="8"/>
      <c r="AD30" s="8"/>
      <c r="AE30" s="8"/>
      <c r="AF30" s="8"/>
      <c r="AH30" s="4" t="s">
        <v>39</v>
      </c>
      <c r="AI30" s="4" t="s">
        <v>15</v>
      </c>
      <c r="AJ30" s="6">
        <v>19.4323024749756</v>
      </c>
      <c r="AK30" s="8"/>
      <c r="AL30" s="8"/>
      <c r="AM30" s="8"/>
      <c r="AN30" s="8"/>
    </row>
    <row r="31" s="1" customFormat="1" spans="2:40">
      <c r="B31" s="4" t="s">
        <v>37</v>
      </c>
      <c r="C31" s="4" t="s">
        <v>15</v>
      </c>
      <c r="D31" s="6">
        <v>19.1716022491455</v>
      </c>
      <c r="E31" s="8"/>
      <c r="F31" s="8"/>
      <c r="G31" s="8"/>
      <c r="H31" s="8"/>
      <c r="J31" s="4" t="s">
        <v>37</v>
      </c>
      <c r="K31" s="4" t="s">
        <v>15</v>
      </c>
      <c r="L31" s="6">
        <v>17.3726806640625</v>
      </c>
      <c r="M31" s="8"/>
      <c r="N31" s="8"/>
      <c r="O31" s="8"/>
      <c r="P31" s="8"/>
      <c r="R31" s="4" t="s">
        <v>37</v>
      </c>
      <c r="S31" s="4" t="s">
        <v>15</v>
      </c>
      <c r="T31" s="6">
        <v>19.1716022491455</v>
      </c>
      <c r="U31" s="8"/>
      <c r="V31" s="8"/>
      <c r="W31" s="8"/>
      <c r="X31" s="8"/>
      <c r="Z31" s="4" t="s">
        <v>37</v>
      </c>
      <c r="AA31" s="4" t="s">
        <v>15</v>
      </c>
      <c r="AB31" s="6">
        <v>19.1716022491455</v>
      </c>
      <c r="AC31" s="8"/>
      <c r="AD31" s="8"/>
      <c r="AE31" s="8"/>
      <c r="AF31" s="8"/>
      <c r="AH31" s="4" t="s">
        <v>39</v>
      </c>
      <c r="AI31" s="4" t="s">
        <v>15</v>
      </c>
      <c r="AJ31" s="6">
        <v>19.2777404785156</v>
      </c>
      <c r="AK31" s="8"/>
      <c r="AL31" s="8"/>
      <c r="AM31" s="8"/>
      <c r="AN31" s="8"/>
    </row>
    <row r="32" s="1" customFormat="1" spans="2:40">
      <c r="B32" s="4" t="s">
        <v>37</v>
      </c>
      <c r="C32" s="4" t="s">
        <v>15</v>
      </c>
      <c r="D32" s="6">
        <v>18.9866676330566</v>
      </c>
      <c r="E32" s="8"/>
      <c r="F32" s="8"/>
      <c r="G32" s="8"/>
      <c r="H32" s="8"/>
      <c r="J32" s="4" t="s">
        <v>37</v>
      </c>
      <c r="K32" s="4" t="s">
        <v>15</v>
      </c>
      <c r="L32" s="6">
        <v>17.4623279571533</v>
      </c>
      <c r="M32" s="8"/>
      <c r="N32" s="8"/>
      <c r="O32" s="8"/>
      <c r="P32" s="8"/>
      <c r="R32" s="4" t="s">
        <v>37</v>
      </c>
      <c r="S32" s="4" t="s">
        <v>15</v>
      </c>
      <c r="T32" s="6">
        <v>18.9866676330566</v>
      </c>
      <c r="U32" s="8"/>
      <c r="V32" s="8"/>
      <c r="W32" s="8"/>
      <c r="X32" s="8"/>
      <c r="Z32" s="4" t="s">
        <v>37</v>
      </c>
      <c r="AA32" s="4" t="s">
        <v>15</v>
      </c>
      <c r="AB32" s="6">
        <v>18.9866676330566</v>
      </c>
      <c r="AC32" s="8"/>
      <c r="AD32" s="8"/>
      <c r="AE32" s="8"/>
      <c r="AF32" s="8"/>
      <c r="AH32" s="4" t="s">
        <v>39</v>
      </c>
      <c r="AI32" s="4" t="s">
        <v>32</v>
      </c>
      <c r="AJ32" s="6">
        <v>25.4145431518555</v>
      </c>
      <c r="AK32" s="8">
        <f>AJ32-AJ30</f>
        <v>5.9822406768799</v>
      </c>
      <c r="AL32" s="8"/>
      <c r="AM32" s="8"/>
      <c r="AN32" s="8"/>
    </row>
    <row r="33" s="1" customFormat="1" spans="2:40">
      <c r="B33" s="4" t="s">
        <v>37</v>
      </c>
      <c r="C33" s="4" t="s">
        <v>1</v>
      </c>
      <c r="D33" s="6">
        <v>28.2343845367432</v>
      </c>
      <c r="E33" s="8">
        <f t="shared" ref="E33:E35" si="15">D33-D30</f>
        <v>9.3102035522461</v>
      </c>
      <c r="F33" s="8"/>
      <c r="G33" s="8"/>
      <c r="H33" s="8"/>
      <c r="J33" s="4" t="s">
        <v>37</v>
      </c>
      <c r="K33" s="4" t="s">
        <v>6</v>
      </c>
      <c r="L33" s="6">
        <v>27.2138824462891</v>
      </c>
      <c r="M33" s="8">
        <f t="shared" ref="M33:M35" si="16">L33-L30</f>
        <v>9.8760795593262</v>
      </c>
      <c r="N33" s="8"/>
      <c r="O33" s="8"/>
      <c r="P33" s="8"/>
      <c r="R33" s="4" t="s">
        <v>37</v>
      </c>
      <c r="S33" s="4" t="s">
        <v>33</v>
      </c>
      <c r="T33" s="6">
        <v>26.6676998138428</v>
      </c>
      <c r="U33" s="8">
        <f t="shared" ref="U33:U35" si="17">T33-T30</f>
        <v>7.7435188293457</v>
      </c>
      <c r="V33" s="8"/>
      <c r="W33" s="8"/>
      <c r="X33" s="8"/>
      <c r="Z33" s="4" t="s">
        <v>37</v>
      </c>
      <c r="AA33" s="4" t="s">
        <v>4</v>
      </c>
      <c r="AB33" s="6">
        <v>26.9165592193604</v>
      </c>
      <c r="AC33" s="8">
        <f t="shared" ref="AC33:AC35" si="18">AB33-AB30</f>
        <v>7.9923782348633</v>
      </c>
      <c r="AD33" s="8"/>
      <c r="AE33" s="8"/>
      <c r="AF33" s="8"/>
      <c r="AH33" s="4" t="s">
        <v>39</v>
      </c>
      <c r="AI33" s="4" t="s">
        <v>32</v>
      </c>
      <c r="AJ33" s="6">
        <v>25.5225791931152</v>
      </c>
      <c r="AK33" s="8">
        <f>AJ33-AJ31</f>
        <v>6.2448387145996</v>
      </c>
      <c r="AL33" s="8">
        <f>(AK32+AK33)/2</f>
        <v>6.11353969573975</v>
      </c>
      <c r="AM33" s="8">
        <f>AL33-AL37</f>
        <v>1.7654857635498</v>
      </c>
      <c r="AN33" s="8">
        <f>POWER(2,-AM33)</f>
        <v>0.294127633198599</v>
      </c>
    </row>
    <row r="34" s="1" customFormat="1" spans="2:40">
      <c r="B34" s="4" t="s">
        <v>37</v>
      </c>
      <c r="C34" s="4" t="s">
        <v>1</v>
      </c>
      <c r="D34" s="6">
        <v>27.9288864135742</v>
      </c>
      <c r="E34" s="8">
        <f t="shared" si="15"/>
        <v>8.7572841644287</v>
      </c>
      <c r="F34" s="8"/>
      <c r="G34" s="8"/>
      <c r="H34" s="8"/>
      <c r="J34" s="4" t="s">
        <v>37</v>
      </c>
      <c r="K34" s="4" t="s">
        <v>6</v>
      </c>
      <c r="L34" s="6">
        <v>29.0818214416504</v>
      </c>
      <c r="M34" s="8">
        <f t="shared" si="16"/>
        <v>11.7091407775879</v>
      </c>
      <c r="N34" s="8"/>
      <c r="O34" s="8"/>
      <c r="P34" s="8"/>
      <c r="R34" s="4" t="s">
        <v>37</v>
      </c>
      <c r="S34" s="4" t="s">
        <v>33</v>
      </c>
      <c r="T34" s="6">
        <v>26.5250759124756</v>
      </c>
      <c r="U34" s="8">
        <f t="shared" si="17"/>
        <v>7.3534736633301</v>
      </c>
      <c r="V34" s="8"/>
      <c r="W34" s="8"/>
      <c r="X34" s="8"/>
      <c r="Z34" s="4" t="s">
        <v>37</v>
      </c>
      <c r="AA34" s="4" t="s">
        <v>4</v>
      </c>
      <c r="AB34" s="6">
        <v>26.270959854126</v>
      </c>
      <c r="AC34" s="8">
        <f t="shared" si="18"/>
        <v>7.0993576049805</v>
      </c>
      <c r="AD34" s="8"/>
      <c r="AE34" s="8"/>
      <c r="AF34" s="8"/>
      <c r="AH34" s="4" t="s">
        <v>40</v>
      </c>
      <c r="AI34" s="4" t="s">
        <v>15</v>
      </c>
      <c r="AJ34" s="6">
        <v>19.7882442474365</v>
      </c>
      <c r="AK34" s="8"/>
      <c r="AL34" s="8"/>
      <c r="AM34" s="8"/>
      <c r="AN34" s="8"/>
    </row>
    <row r="35" s="1" customFormat="1" spans="2:40">
      <c r="B35" s="4" t="s">
        <v>37</v>
      </c>
      <c r="C35" s="4" t="s">
        <v>1</v>
      </c>
      <c r="D35" s="6">
        <v>27.7810688018799</v>
      </c>
      <c r="E35" s="8">
        <f t="shared" si="15"/>
        <v>8.7944011688233</v>
      </c>
      <c r="F35" s="8">
        <f>(E33+E34+E35)/3</f>
        <v>8.9539629618327</v>
      </c>
      <c r="G35" s="8">
        <f>F35-F41</f>
        <v>-1.0895328521728</v>
      </c>
      <c r="H35" s="8">
        <f>POWER(2,-G35)</f>
        <v>2.12805118567966</v>
      </c>
      <c r="J35" s="4" t="s">
        <v>37</v>
      </c>
      <c r="K35" s="4" t="s">
        <v>6</v>
      </c>
      <c r="L35" s="6">
        <v>24.9895095825195</v>
      </c>
      <c r="M35" s="8">
        <f t="shared" si="16"/>
        <v>7.5271816253662</v>
      </c>
      <c r="N35" s="8">
        <f>(M33+M34+M35)/3</f>
        <v>9.70413398742677</v>
      </c>
      <c r="O35" s="8">
        <f>N35-N41</f>
        <v>3.55274963378903</v>
      </c>
      <c r="P35" s="8">
        <f>POWER(2,-O35)</f>
        <v>0.0852149499284213</v>
      </c>
      <c r="R35" s="4" t="s">
        <v>37</v>
      </c>
      <c r="S35" s="4" t="s">
        <v>33</v>
      </c>
      <c r="T35" s="6">
        <v>26.5618381500244</v>
      </c>
      <c r="U35" s="8">
        <f t="shared" si="17"/>
        <v>7.5751705169678</v>
      </c>
      <c r="V35" s="8">
        <f>(U33+U34+U35)/3</f>
        <v>7.5573876698812</v>
      </c>
      <c r="W35" s="8">
        <f>V35-V41</f>
        <v>-1.24741808573407</v>
      </c>
      <c r="X35" s="8">
        <f>POWER(2,-W35)</f>
        <v>2.37416151564283</v>
      </c>
      <c r="Z35" s="4" t="s">
        <v>37</v>
      </c>
      <c r="AA35" s="4" t="s">
        <v>4</v>
      </c>
      <c r="AB35" s="6">
        <v>26.7403984069824</v>
      </c>
      <c r="AC35" s="8">
        <f t="shared" si="18"/>
        <v>7.7537307739258</v>
      </c>
      <c r="AD35" s="8">
        <f>(AC33+AC34+AC35)/3</f>
        <v>7.6151555379232</v>
      </c>
      <c r="AE35" s="8">
        <f>AD35-AD41</f>
        <v>-2.0954240163167</v>
      </c>
      <c r="AF35" s="8">
        <f>POWER(2,-AE35)</f>
        <v>4.27351745883693</v>
      </c>
      <c r="AH35" s="4" t="s">
        <v>40</v>
      </c>
      <c r="AI35" s="4" t="s">
        <v>15</v>
      </c>
      <c r="AJ35" s="6">
        <v>19.7646217346191</v>
      </c>
      <c r="AK35" s="8"/>
      <c r="AL35" s="8"/>
      <c r="AM35" s="8"/>
      <c r="AN35" s="8"/>
    </row>
    <row r="36" s="1" customFormat="1" spans="2:40">
      <c r="B36" s="4" t="s">
        <v>38</v>
      </c>
      <c r="C36" s="4" t="s">
        <v>15</v>
      </c>
      <c r="D36" s="6">
        <v>17.3378028869629</v>
      </c>
      <c r="E36" s="8"/>
      <c r="F36" s="8"/>
      <c r="G36" s="8"/>
      <c r="H36" s="8"/>
      <c r="J36" s="4" t="s">
        <v>38</v>
      </c>
      <c r="K36" s="4" t="s">
        <v>15</v>
      </c>
      <c r="L36" s="6">
        <v>18.9241809844971</v>
      </c>
      <c r="M36" s="8"/>
      <c r="N36" s="8"/>
      <c r="O36" s="8"/>
      <c r="P36" s="8"/>
      <c r="R36" s="4" t="s">
        <v>38</v>
      </c>
      <c r="S36" s="4" t="s">
        <v>15</v>
      </c>
      <c r="T36" s="6">
        <v>17.3378028869629</v>
      </c>
      <c r="U36" s="8"/>
      <c r="V36" s="8"/>
      <c r="W36" s="8"/>
      <c r="X36" s="8"/>
      <c r="Z36" s="4" t="s">
        <v>38</v>
      </c>
      <c r="AA36" s="4" t="s">
        <v>15</v>
      </c>
      <c r="AB36" s="6">
        <v>17.3378028869629</v>
      </c>
      <c r="AC36" s="8"/>
      <c r="AD36" s="8"/>
      <c r="AE36" s="8"/>
      <c r="AF36" s="8"/>
      <c r="AH36" s="4" t="s">
        <v>40</v>
      </c>
      <c r="AI36" s="4" t="s">
        <v>32</v>
      </c>
      <c r="AJ36" s="6">
        <v>24.1345157623291</v>
      </c>
      <c r="AK36" s="8">
        <f>AJ36-AJ34</f>
        <v>4.3462715148926</v>
      </c>
      <c r="AL36" s="8"/>
      <c r="AM36" s="8"/>
      <c r="AN36" s="8"/>
    </row>
    <row r="37" s="1" customFormat="1" spans="2:40">
      <c r="B37" s="4" t="s">
        <v>38</v>
      </c>
      <c r="C37" s="4" t="s">
        <v>15</v>
      </c>
      <c r="D37" s="6">
        <v>17.3726806640625</v>
      </c>
      <c r="E37" s="8"/>
      <c r="F37" s="8"/>
      <c r="G37" s="8"/>
      <c r="H37" s="8"/>
      <c r="J37" s="4" t="s">
        <v>38</v>
      </c>
      <c r="K37" s="4" t="s">
        <v>15</v>
      </c>
      <c r="L37" s="6">
        <v>19.1716022491455</v>
      </c>
      <c r="M37" s="8"/>
      <c r="N37" s="8"/>
      <c r="O37" s="8"/>
      <c r="P37" s="8"/>
      <c r="R37" s="4" t="s">
        <v>38</v>
      </c>
      <c r="S37" s="4" t="s">
        <v>15</v>
      </c>
      <c r="T37" s="6">
        <v>17.3726806640625</v>
      </c>
      <c r="U37" s="8"/>
      <c r="V37" s="8"/>
      <c r="W37" s="8"/>
      <c r="X37" s="8"/>
      <c r="Z37" s="4" t="s">
        <v>38</v>
      </c>
      <c r="AA37" s="4" t="s">
        <v>15</v>
      </c>
      <c r="AB37" s="6">
        <v>17.3726806640625</v>
      </c>
      <c r="AC37" s="8"/>
      <c r="AD37" s="8"/>
      <c r="AE37" s="8"/>
      <c r="AF37" s="8"/>
      <c r="AH37" s="4" t="s">
        <v>40</v>
      </c>
      <c r="AI37" s="4" t="s">
        <v>32</v>
      </c>
      <c r="AJ37" s="6">
        <v>24.1144580841064</v>
      </c>
      <c r="AK37" s="8">
        <f>AJ37-AJ35</f>
        <v>4.3498363494873</v>
      </c>
      <c r="AL37" s="8">
        <f>(AK36+AK37)/2</f>
        <v>4.34805393218995</v>
      </c>
      <c r="AM37" s="8"/>
      <c r="AN37" s="8">
        <v>1</v>
      </c>
    </row>
    <row r="38" s="1" customFormat="1" spans="2:40">
      <c r="B38" s="4" t="s">
        <v>38</v>
      </c>
      <c r="C38" s="4" t="s">
        <v>15</v>
      </c>
      <c r="D38" s="6">
        <v>17.4623279571533</v>
      </c>
      <c r="E38" s="8"/>
      <c r="F38" s="8"/>
      <c r="G38" s="8"/>
      <c r="H38" s="8"/>
      <c r="J38" s="4" t="s">
        <v>38</v>
      </c>
      <c r="K38" s="4" t="s">
        <v>15</v>
      </c>
      <c r="L38" s="6">
        <v>18.9866676330566</v>
      </c>
      <c r="M38" s="8"/>
      <c r="N38" s="8"/>
      <c r="O38" s="8"/>
      <c r="P38" s="8"/>
      <c r="R38" s="4" t="s">
        <v>38</v>
      </c>
      <c r="S38" s="4" t="s">
        <v>15</v>
      </c>
      <c r="T38" s="6">
        <v>17.4623279571533</v>
      </c>
      <c r="U38" s="8"/>
      <c r="V38" s="8"/>
      <c r="W38" s="8"/>
      <c r="X38" s="8"/>
      <c r="Z38" s="4" t="s">
        <v>38</v>
      </c>
      <c r="AA38" s="4" t="s">
        <v>15</v>
      </c>
      <c r="AB38" s="6">
        <v>17.4623279571533</v>
      </c>
      <c r="AC38" s="8"/>
      <c r="AD38" s="8"/>
      <c r="AE38" s="8"/>
      <c r="AF38" s="8"/>
      <c r="AH38" s="2"/>
      <c r="AI38" s="2"/>
      <c r="AJ38" s="2"/>
      <c r="AK38" s="2"/>
      <c r="AL38" s="2"/>
      <c r="AM38" s="2"/>
      <c r="AN38" s="2"/>
    </row>
    <row r="39" s="1" customFormat="1" spans="2:40">
      <c r="B39" s="4" t="s">
        <v>38</v>
      </c>
      <c r="C39" s="4" t="s">
        <v>1</v>
      </c>
      <c r="D39" s="6">
        <v>27.4344329833984</v>
      </c>
      <c r="E39" s="8">
        <f t="shared" ref="E39:E41" si="19">D39-D36</f>
        <v>10.0966300964355</v>
      </c>
      <c r="F39" s="8"/>
      <c r="G39" s="8"/>
      <c r="H39" s="8"/>
      <c r="J39" s="4" t="s">
        <v>38</v>
      </c>
      <c r="K39" s="4" t="s">
        <v>6</v>
      </c>
      <c r="L39" s="6">
        <v>25.3661212921143</v>
      </c>
      <c r="M39" s="8">
        <f t="shared" ref="M39:M41" si="20">L39-L36</f>
        <v>6.4419403076172</v>
      </c>
      <c r="N39" s="8"/>
      <c r="O39" s="8"/>
      <c r="P39" s="8"/>
      <c r="R39" s="4" t="s">
        <v>38</v>
      </c>
      <c r="S39" s="4" t="s">
        <v>33</v>
      </c>
      <c r="T39" s="6">
        <v>26.1799926757813</v>
      </c>
      <c r="U39" s="8">
        <f t="shared" ref="U39:U41" si="21">T39-T36</f>
        <v>8.8421897888184</v>
      </c>
      <c r="V39" s="8"/>
      <c r="W39" s="8"/>
      <c r="X39" s="8"/>
      <c r="Z39" s="4" t="s">
        <v>38</v>
      </c>
      <c r="AA39" s="4" t="s">
        <v>4</v>
      </c>
      <c r="AB39" s="6">
        <v>27.061803817749</v>
      </c>
      <c r="AC39" s="8">
        <f t="shared" ref="AC39:AC41" si="22">AB39-AB36</f>
        <v>9.7240009307861</v>
      </c>
      <c r="AD39" s="8"/>
      <c r="AE39" s="8"/>
      <c r="AF39" s="8"/>
      <c r="AH39" s="2"/>
      <c r="AI39" s="2"/>
      <c r="AJ39" s="2"/>
      <c r="AK39" s="2"/>
      <c r="AL39" s="2"/>
      <c r="AM39" s="2"/>
      <c r="AN39" s="2"/>
    </row>
    <row r="40" s="1" customFormat="1" spans="2:40">
      <c r="B40" s="4" t="s">
        <v>38</v>
      </c>
      <c r="C40" s="4" t="s">
        <v>1</v>
      </c>
      <c r="D40" s="6">
        <v>27.4344329833984</v>
      </c>
      <c r="E40" s="8">
        <f t="shared" si="19"/>
        <v>10.0617523193359</v>
      </c>
      <c r="F40" s="8"/>
      <c r="G40" s="9"/>
      <c r="H40" s="8"/>
      <c r="J40" s="4" t="s">
        <v>38</v>
      </c>
      <c r="K40" s="4" t="s">
        <v>6</v>
      </c>
      <c r="L40" s="6">
        <v>26.2645606994629</v>
      </c>
      <c r="M40" s="8">
        <f t="shared" si="20"/>
        <v>7.0929584503174</v>
      </c>
      <c r="N40" s="8"/>
      <c r="O40" s="8"/>
      <c r="P40" s="8"/>
      <c r="R40" s="4" t="s">
        <v>38</v>
      </c>
      <c r="S40" s="4" t="s">
        <v>33</v>
      </c>
      <c r="T40" s="6">
        <v>26.1172332763672</v>
      </c>
      <c r="U40" s="8">
        <f t="shared" si="21"/>
        <v>8.7445526123047</v>
      </c>
      <c r="V40" s="8"/>
      <c r="W40" s="9"/>
      <c r="X40" s="8"/>
      <c r="Z40" s="4" t="s">
        <v>38</v>
      </c>
      <c r="AA40" s="4" t="s">
        <v>4</v>
      </c>
      <c r="AB40" s="6">
        <v>27.0755958557129</v>
      </c>
      <c r="AC40" s="8">
        <f t="shared" si="22"/>
        <v>9.7029151916504</v>
      </c>
      <c r="AD40" s="8"/>
      <c r="AE40" s="9"/>
      <c r="AF40" s="8"/>
      <c r="AH40" s="2"/>
      <c r="AI40" s="2"/>
      <c r="AJ40" s="2"/>
      <c r="AK40" s="2"/>
      <c r="AL40" s="2"/>
      <c r="AM40" s="2"/>
      <c r="AN40" s="2"/>
    </row>
    <row r="41" s="1" customFormat="1" spans="2:40">
      <c r="B41" s="4" t="s">
        <v>38</v>
      </c>
      <c r="C41" s="4" t="s">
        <v>1</v>
      </c>
      <c r="D41" s="6">
        <v>27.4344329833984</v>
      </c>
      <c r="E41" s="8">
        <f t="shared" si="19"/>
        <v>9.9721050262451</v>
      </c>
      <c r="F41" s="8">
        <f>(E39+E40+E41)/3</f>
        <v>10.0434958140055</v>
      </c>
      <c r="G41" s="8"/>
      <c r="H41" s="8">
        <f>POWER(2,-G41)</f>
        <v>1</v>
      </c>
      <c r="J41" s="4" t="s">
        <v>38</v>
      </c>
      <c r="K41" s="4" t="s">
        <v>6</v>
      </c>
      <c r="L41" s="6">
        <v>23.9059219360352</v>
      </c>
      <c r="M41" s="8">
        <f t="shared" si="20"/>
        <v>4.9192543029786</v>
      </c>
      <c r="N41" s="8">
        <f>(M39+M40+M41)/3</f>
        <v>6.15138435363773</v>
      </c>
      <c r="O41" s="8"/>
      <c r="P41" s="8">
        <v>1</v>
      </c>
      <c r="R41" s="4" t="s">
        <v>38</v>
      </c>
      <c r="S41" s="4" t="s">
        <v>33</v>
      </c>
      <c r="T41" s="6">
        <v>26.290002822876</v>
      </c>
      <c r="U41" s="8">
        <f t="shared" si="21"/>
        <v>8.8276748657227</v>
      </c>
      <c r="V41" s="8">
        <f>(U39+U40+U41)/3</f>
        <v>8.80480575561527</v>
      </c>
      <c r="X41" s="8">
        <v>1</v>
      </c>
      <c r="Z41" s="4" t="s">
        <v>38</v>
      </c>
      <c r="AA41" s="4" t="s">
        <v>4</v>
      </c>
      <c r="AB41" s="6">
        <v>27.1671504974365</v>
      </c>
      <c r="AC41" s="8">
        <f t="shared" si="22"/>
        <v>9.7048225402832</v>
      </c>
      <c r="AD41" s="8">
        <f>(AC39+AC40+AC41)/3</f>
        <v>9.7105795542399</v>
      </c>
      <c r="AF41" s="8">
        <v>1</v>
      </c>
      <c r="AH41" s="2"/>
      <c r="AI41" s="2"/>
      <c r="AJ41" s="2"/>
      <c r="AK41" s="2"/>
      <c r="AL41" s="2"/>
      <c r="AM41" s="2"/>
      <c r="AN41" s="2"/>
    </row>
    <row r="42" s="1" customFormat="1" spans="2:40">
      <c r="B42" s="4" t="s">
        <v>39</v>
      </c>
      <c r="C42" s="4" t="s">
        <v>15</v>
      </c>
      <c r="D42" s="6">
        <v>19.4323024749756</v>
      </c>
      <c r="E42" s="8"/>
      <c r="F42" s="8"/>
      <c r="G42" s="8"/>
      <c r="H42" s="8"/>
      <c r="J42" s="4" t="s">
        <v>39</v>
      </c>
      <c r="K42" s="4" t="s">
        <v>15</v>
      </c>
      <c r="L42" s="6">
        <v>19.4323024749756</v>
      </c>
      <c r="M42" s="8"/>
      <c r="N42" s="8"/>
      <c r="O42" s="8"/>
      <c r="P42" s="8"/>
      <c r="R42" s="4" t="s">
        <v>39</v>
      </c>
      <c r="S42" s="4" t="s">
        <v>15</v>
      </c>
      <c r="T42" s="6">
        <v>19.7882442474365</v>
      </c>
      <c r="U42" s="8"/>
      <c r="V42" s="8"/>
      <c r="W42" s="8"/>
      <c r="X42" s="8"/>
      <c r="Z42" s="4" t="s">
        <v>39</v>
      </c>
      <c r="AA42" s="4" t="s">
        <v>15</v>
      </c>
      <c r="AB42" s="6">
        <v>19.7882442474365</v>
      </c>
      <c r="AC42" s="8"/>
      <c r="AD42" s="8"/>
      <c r="AE42" s="8"/>
      <c r="AF42" s="8"/>
      <c r="AH42" s="2"/>
      <c r="AI42" s="2"/>
      <c r="AJ42" s="2"/>
      <c r="AK42" s="2"/>
      <c r="AL42" s="2"/>
      <c r="AM42" s="2"/>
      <c r="AN42" s="2"/>
    </row>
    <row r="43" s="1" customFormat="1" spans="2:40">
      <c r="B43" s="4" t="s">
        <v>39</v>
      </c>
      <c r="C43" s="4" t="s">
        <v>15</v>
      </c>
      <c r="D43" s="6">
        <v>19.2777404785156</v>
      </c>
      <c r="E43" s="8"/>
      <c r="F43" s="8"/>
      <c r="G43" s="8"/>
      <c r="H43" s="8"/>
      <c r="J43" s="4" t="s">
        <v>39</v>
      </c>
      <c r="K43" s="4" t="s">
        <v>15</v>
      </c>
      <c r="L43" s="6">
        <v>19.2777404785156</v>
      </c>
      <c r="M43" s="8"/>
      <c r="N43" s="8"/>
      <c r="O43" s="8"/>
      <c r="P43" s="8"/>
      <c r="R43" s="4" t="s">
        <v>39</v>
      </c>
      <c r="S43" s="4" t="s">
        <v>15</v>
      </c>
      <c r="T43" s="6">
        <v>19.7646217346191</v>
      </c>
      <c r="U43" s="8"/>
      <c r="V43" s="8"/>
      <c r="W43" s="8"/>
      <c r="X43" s="8"/>
      <c r="Z43" s="4" t="s">
        <v>39</v>
      </c>
      <c r="AA43" s="4" t="s">
        <v>15</v>
      </c>
      <c r="AB43" s="6">
        <v>19.7646217346191</v>
      </c>
      <c r="AC43" s="8"/>
      <c r="AD43" s="8"/>
      <c r="AE43" s="8"/>
      <c r="AF43" s="8"/>
      <c r="AH43" s="2"/>
      <c r="AI43" s="2"/>
      <c r="AJ43" s="2"/>
      <c r="AK43" s="2"/>
      <c r="AL43" s="2"/>
      <c r="AM43" s="2"/>
      <c r="AN43" s="2"/>
    </row>
    <row r="44" s="1" customFormat="1" spans="2:40">
      <c r="B44" s="4" t="s">
        <v>39</v>
      </c>
      <c r="C44" s="4" t="s">
        <v>15</v>
      </c>
      <c r="D44" s="6">
        <v>19.2807998657227</v>
      </c>
      <c r="E44" s="8"/>
      <c r="F44" s="8"/>
      <c r="G44" s="8"/>
      <c r="H44" s="8"/>
      <c r="J44" s="4" t="s">
        <v>39</v>
      </c>
      <c r="K44" s="4" t="s">
        <v>15</v>
      </c>
      <c r="L44" s="6">
        <v>19.2807998657227</v>
      </c>
      <c r="M44" s="8"/>
      <c r="N44" s="8"/>
      <c r="O44" s="8"/>
      <c r="P44" s="8"/>
      <c r="R44" s="4" t="s">
        <v>39</v>
      </c>
      <c r="S44" s="4" t="s">
        <v>15</v>
      </c>
      <c r="T44" s="6">
        <v>19.8974552154541</v>
      </c>
      <c r="U44" s="8"/>
      <c r="V44" s="8"/>
      <c r="W44" s="8"/>
      <c r="X44" s="8"/>
      <c r="Z44" s="4" t="s">
        <v>39</v>
      </c>
      <c r="AA44" s="4" t="s">
        <v>15</v>
      </c>
      <c r="AB44" s="6">
        <v>19.8974552154541</v>
      </c>
      <c r="AC44" s="8"/>
      <c r="AD44" s="8"/>
      <c r="AE44" s="8"/>
      <c r="AF44" s="8"/>
      <c r="AH44" s="2"/>
      <c r="AI44" s="2"/>
      <c r="AJ44" s="2"/>
      <c r="AK44" s="2"/>
      <c r="AL44" s="2"/>
      <c r="AM44" s="2"/>
      <c r="AN44" s="2"/>
    </row>
    <row r="45" s="1" customFormat="1" spans="2:40">
      <c r="B45" s="4" t="s">
        <v>39</v>
      </c>
      <c r="C45" s="4" t="s">
        <v>1</v>
      </c>
      <c r="D45" s="6">
        <v>30.118444442749</v>
      </c>
      <c r="E45" s="8">
        <f t="shared" ref="E45:E47" si="23">D45-D42</f>
        <v>10.6861419677734</v>
      </c>
      <c r="F45" s="8"/>
      <c r="G45" s="8"/>
      <c r="H45" s="8"/>
      <c r="J45" s="4" t="s">
        <v>39</v>
      </c>
      <c r="K45" s="4" t="s">
        <v>6</v>
      </c>
      <c r="L45" s="6">
        <v>28.9427757263184</v>
      </c>
      <c r="M45" s="8">
        <f t="shared" ref="M45:M47" si="24">L45-L42</f>
        <v>9.5104732513428</v>
      </c>
      <c r="N45" s="8"/>
      <c r="O45" s="8"/>
      <c r="P45" s="8"/>
      <c r="R45" s="4" t="s">
        <v>39</v>
      </c>
      <c r="S45" s="4" t="s">
        <v>33</v>
      </c>
      <c r="T45" s="6">
        <v>27.6509971618652</v>
      </c>
      <c r="U45" s="8">
        <f t="shared" ref="U45:U47" si="25">T45-T42</f>
        <v>7.8627529144287</v>
      </c>
      <c r="V45" s="8"/>
      <c r="W45" s="8"/>
      <c r="X45" s="8"/>
      <c r="Z45" s="4" t="s">
        <v>39</v>
      </c>
      <c r="AA45" s="4" t="s">
        <v>4</v>
      </c>
      <c r="AB45" s="6">
        <v>28.9822120666504</v>
      </c>
      <c r="AC45" s="8">
        <f t="shared" ref="AC45:AC47" si="26">AB45-AB42</f>
        <v>9.1939678192139</v>
      </c>
      <c r="AD45" s="8"/>
      <c r="AE45" s="8"/>
      <c r="AF45" s="8"/>
      <c r="AH45" s="2"/>
      <c r="AI45" s="2"/>
      <c r="AJ45" s="2"/>
      <c r="AK45" s="2"/>
      <c r="AL45" s="2"/>
      <c r="AM45" s="2"/>
      <c r="AN45" s="2"/>
    </row>
    <row r="46" s="1" customFormat="1" spans="2:40">
      <c r="B46" s="4" t="s">
        <v>39</v>
      </c>
      <c r="C46" s="4" t="s">
        <v>1</v>
      </c>
      <c r="D46" s="6">
        <v>29.8380489349365</v>
      </c>
      <c r="E46" s="8">
        <f t="shared" si="23"/>
        <v>10.5603084564209</v>
      </c>
      <c r="F46" s="8"/>
      <c r="G46" s="8"/>
      <c r="H46" s="8"/>
      <c r="J46" s="4" t="s">
        <v>39</v>
      </c>
      <c r="K46" s="4" t="s">
        <v>6</v>
      </c>
      <c r="L46" s="6">
        <v>28.5303764343262</v>
      </c>
      <c r="M46" s="8">
        <f t="shared" si="24"/>
        <v>9.2526359558106</v>
      </c>
      <c r="N46" s="8"/>
      <c r="O46" s="8"/>
      <c r="P46" s="8"/>
      <c r="R46" s="4" t="s">
        <v>39</v>
      </c>
      <c r="S46" s="4" t="s">
        <v>33</v>
      </c>
      <c r="T46" s="6">
        <v>27.5087280273438</v>
      </c>
      <c r="U46" s="8">
        <f t="shared" si="25"/>
        <v>7.7441062927247</v>
      </c>
      <c r="V46" s="8"/>
      <c r="W46" s="8"/>
      <c r="X46" s="8"/>
      <c r="Z46" s="4" t="s">
        <v>39</v>
      </c>
      <c r="AA46" s="4" t="s">
        <v>4</v>
      </c>
      <c r="AB46" s="6">
        <v>28.4800682067871</v>
      </c>
      <c r="AC46" s="8">
        <f t="shared" si="26"/>
        <v>8.715446472168</v>
      </c>
      <c r="AD46" s="8"/>
      <c r="AE46" s="8"/>
      <c r="AF46" s="8"/>
      <c r="AH46" s="2"/>
      <c r="AI46" s="2"/>
      <c r="AJ46" s="2"/>
      <c r="AK46" s="2"/>
      <c r="AL46" s="2"/>
      <c r="AM46" s="2"/>
      <c r="AN46" s="2"/>
    </row>
    <row r="47" s="1" customFormat="1" spans="2:40">
      <c r="B47" s="4" t="s">
        <v>39</v>
      </c>
      <c r="C47" s="4" t="s">
        <v>1</v>
      </c>
      <c r="D47" s="6">
        <v>29.0193424224854</v>
      </c>
      <c r="E47" s="8">
        <f t="shared" si="23"/>
        <v>9.7385425567627</v>
      </c>
      <c r="F47" s="8">
        <f>(E45+E46+E47)/3</f>
        <v>10.3283309936523</v>
      </c>
      <c r="G47" s="8">
        <f>F47-F53</f>
        <v>-1.134537378947</v>
      </c>
      <c r="H47" s="8">
        <f>POWER(2,-G47)</f>
        <v>2.19548150175512</v>
      </c>
      <c r="J47" s="4" t="s">
        <v>39</v>
      </c>
      <c r="K47" s="4" t="s">
        <v>6</v>
      </c>
      <c r="L47" s="6">
        <v>29.913537979126</v>
      </c>
      <c r="M47" s="8">
        <f t="shared" si="24"/>
        <v>10.6327381134033</v>
      </c>
      <c r="N47" s="8">
        <f>(M45+M46+M47)/3</f>
        <v>9.7986157735189</v>
      </c>
      <c r="O47" s="8">
        <f>N47-N53</f>
        <v>3.30131912231447</v>
      </c>
      <c r="P47" s="8">
        <f>POWER(2,-O47)</f>
        <v>0.101438757015853</v>
      </c>
      <c r="R47" s="4" t="s">
        <v>39</v>
      </c>
      <c r="S47" s="4" t="s">
        <v>33</v>
      </c>
      <c r="T47" s="6">
        <v>27.7101287841797</v>
      </c>
      <c r="U47" s="8">
        <f t="shared" si="25"/>
        <v>7.8126735687256</v>
      </c>
      <c r="V47" s="8">
        <f>(U45+U46+U47)/3</f>
        <v>7.806510925293</v>
      </c>
      <c r="W47" s="8">
        <f>V47-V53</f>
        <v>-1.6903622945149</v>
      </c>
      <c r="X47" s="8">
        <f>POWER(2,-W47)</f>
        <v>3.22737740518959</v>
      </c>
      <c r="Z47" s="4" t="s">
        <v>39</v>
      </c>
      <c r="AA47" s="4" t="s">
        <v>4</v>
      </c>
      <c r="AB47" s="6">
        <v>29.0147686004639</v>
      </c>
      <c r="AC47" s="8">
        <f t="shared" si="26"/>
        <v>9.1173133850098</v>
      </c>
      <c r="AD47" s="8">
        <f>(AC45+AC46+AC47)/3</f>
        <v>9.0089092254639</v>
      </c>
      <c r="AE47" s="8">
        <f>AD47-AD53</f>
        <v>-1.80494689941404</v>
      </c>
      <c r="AF47" s="8">
        <f>POWER(2,-AE47)</f>
        <v>3.49416297331552</v>
      </c>
      <c r="AH47" s="2"/>
      <c r="AI47" s="2"/>
      <c r="AJ47" s="2"/>
      <c r="AK47" s="2"/>
      <c r="AL47" s="2"/>
      <c r="AM47" s="2"/>
      <c r="AN47" s="2"/>
    </row>
    <row r="48" s="1" customFormat="1" spans="2:40">
      <c r="B48" s="4" t="s">
        <v>40</v>
      </c>
      <c r="C48" s="4" t="s">
        <v>15</v>
      </c>
      <c r="D48" s="6">
        <v>19.7882442474365</v>
      </c>
      <c r="E48" s="8"/>
      <c r="F48" s="8"/>
      <c r="G48" s="8"/>
      <c r="H48" s="8"/>
      <c r="J48" s="4" t="s">
        <v>40</v>
      </c>
      <c r="K48" s="4" t="s">
        <v>15</v>
      </c>
      <c r="L48" s="6">
        <v>19.7882442474365</v>
      </c>
      <c r="M48" s="8"/>
      <c r="N48" s="8"/>
      <c r="O48" s="8"/>
      <c r="P48" s="8"/>
      <c r="R48" s="4" t="s">
        <v>40</v>
      </c>
      <c r="S48" s="4" t="s">
        <v>15</v>
      </c>
      <c r="T48" s="6">
        <v>19.4323024749756</v>
      </c>
      <c r="U48" s="8"/>
      <c r="V48" s="8"/>
      <c r="W48" s="8"/>
      <c r="X48" s="8"/>
      <c r="Z48" s="4" t="s">
        <v>40</v>
      </c>
      <c r="AA48" s="4" t="s">
        <v>15</v>
      </c>
      <c r="AB48" s="6">
        <v>19.4323024749756</v>
      </c>
      <c r="AC48" s="8"/>
      <c r="AD48" s="8"/>
      <c r="AE48" s="8"/>
      <c r="AF48" s="8"/>
      <c r="AH48" s="2"/>
      <c r="AI48" s="2"/>
      <c r="AJ48" s="2"/>
      <c r="AK48" s="2"/>
      <c r="AL48" s="2"/>
      <c r="AM48" s="2"/>
      <c r="AN48" s="2"/>
    </row>
    <row r="49" s="1" customFormat="1" spans="2:40">
      <c r="B49" s="4" t="s">
        <v>40</v>
      </c>
      <c r="C49" s="4" t="s">
        <v>15</v>
      </c>
      <c r="D49" s="6">
        <v>19.7646217346191</v>
      </c>
      <c r="E49" s="8"/>
      <c r="F49" s="8"/>
      <c r="G49" s="8"/>
      <c r="H49" s="8"/>
      <c r="J49" s="4" t="s">
        <v>40</v>
      </c>
      <c r="K49" s="4" t="s">
        <v>15</v>
      </c>
      <c r="L49" s="6">
        <v>19.7646217346191</v>
      </c>
      <c r="M49" s="8"/>
      <c r="N49" s="8"/>
      <c r="O49" s="8"/>
      <c r="P49" s="8"/>
      <c r="R49" s="4" t="s">
        <v>40</v>
      </c>
      <c r="S49" s="4" t="s">
        <v>15</v>
      </c>
      <c r="T49" s="6">
        <v>19.2777404785156</v>
      </c>
      <c r="U49" s="8"/>
      <c r="V49" s="8"/>
      <c r="W49" s="8"/>
      <c r="X49" s="8"/>
      <c r="Z49" s="4" t="s">
        <v>40</v>
      </c>
      <c r="AA49" s="4" t="s">
        <v>15</v>
      </c>
      <c r="AB49" s="6">
        <v>19.2777404785156</v>
      </c>
      <c r="AC49" s="8"/>
      <c r="AD49" s="8"/>
      <c r="AE49" s="8"/>
      <c r="AF49" s="8"/>
      <c r="AH49" s="2"/>
      <c r="AI49" s="2"/>
      <c r="AJ49" s="2"/>
      <c r="AK49" s="2"/>
      <c r="AL49" s="2"/>
      <c r="AM49" s="2"/>
      <c r="AN49" s="2"/>
    </row>
    <row r="50" s="1" customFormat="1" spans="2:40">
      <c r="B50" s="4" t="s">
        <v>40</v>
      </c>
      <c r="C50" s="4" t="s">
        <v>15</v>
      </c>
      <c r="D50" s="6">
        <v>19.8974552154541</v>
      </c>
      <c r="E50" s="8"/>
      <c r="F50" s="8"/>
      <c r="G50" s="8"/>
      <c r="H50" s="8"/>
      <c r="J50" s="4" t="s">
        <v>40</v>
      </c>
      <c r="K50" s="4" t="s">
        <v>15</v>
      </c>
      <c r="L50" s="6">
        <v>19.8974552154541</v>
      </c>
      <c r="M50" s="8"/>
      <c r="N50" s="8"/>
      <c r="O50" s="8"/>
      <c r="P50" s="8"/>
      <c r="R50" s="4" t="s">
        <v>40</v>
      </c>
      <c r="S50" s="4" t="s">
        <v>15</v>
      </c>
      <c r="T50" s="6">
        <v>19.2807998657227</v>
      </c>
      <c r="U50" s="8"/>
      <c r="V50" s="8"/>
      <c r="W50" s="8"/>
      <c r="X50" s="8"/>
      <c r="Z50" s="4" t="s">
        <v>40</v>
      </c>
      <c r="AA50" s="4" t="s">
        <v>15</v>
      </c>
      <c r="AB50" s="6">
        <v>19.2807998657227</v>
      </c>
      <c r="AC50" s="8"/>
      <c r="AD50" s="8"/>
      <c r="AE50" s="8"/>
      <c r="AF50" s="8"/>
      <c r="AH50" s="2"/>
      <c r="AI50" s="2"/>
      <c r="AJ50" s="2"/>
      <c r="AK50" s="2"/>
      <c r="AL50" s="2"/>
      <c r="AM50" s="2"/>
      <c r="AN50" s="2"/>
    </row>
    <row r="51" s="1" customFormat="1" spans="2:40">
      <c r="B51" s="4" t="s">
        <v>40</v>
      </c>
      <c r="C51" s="4" t="s">
        <v>1</v>
      </c>
      <c r="D51" s="6">
        <v>30.6287136077881</v>
      </c>
      <c r="E51" s="8">
        <f t="shared" ref="E51:E53" si="27">D51-D48</f>
        <v>10.8404693603516</v>
      </c>
      <c r="F51" s="8"/>
      <c r="G51" s="8"/>
      <c r="H51" s="8"/>
      <c r="J51" s="4" t="s">
        <v>40</v>
      </c>
      <c r="K51" s="4" t="s">
        <v>6</v>
      </c>
      <c r="L51" s="6">
        <v>25.6061515808105</v>
      </c>
      <c r="M51" s="8">
        <f t="shared" ref="M51:M53" si="28">L51-L48</f>
        <v>5.817907333374</v>
      </c>
      <c r="N51" s="8"/>
      <c r="O51" s="8"/>
      <c r="P51" s="8"/>
      <c r="R51" s="4" t="s">
        <v>40</v>
      </c>
      <c r="S51" s="4" t="s">
        <v>33</v>
      </c>
      <c r="T51" s="6">
        <v>28.8352127075195</v>
      </c>
      <c r="U51" s="8">
        <f t="shared" ref="U51:U53" si="29">T51-T48</f>
        <v>9.4029102325439</v>
      </c>
      <c r="V51" s="8"/>
      <c r="W51" s="8"/>
      <c r="X51" s="8"/>
      <c r="Z51" s="4" t="s">
        <v>40</v>
      </c>
      <c r="AA51" s="4" t="s">
        <v>4</v>
      </c>
      <c r="AB51" s="6">
        <v>30.3311100006104</v>
      </c>
      <c r="AC51" s="8">
        <f t="shared" ref="AC51:AC53" si="30">AB51-AB48</f>
        <v>10.8988075256348</v>
      </c>
      <c r="AD51" s="8"/>
      <c r="AE51" s="8"/>
      <c r="AF51" s="8"/>
      <c r="AH51" s="2"/>
      <c r="AI51" s="2"/>
      <c r="AJ51" s="2"/>
      <c r="AK51" s="2"/>
      <c r="AL51" s="2"/>
      <c r="AM51" s="2"/>
      <c r="AN51" s="2"/>
    </row>
    <row r="52" s="1" customFormat="1" spans="2:40">
      <c r="B52" s="4" t="s">
        <v>40</v>
      </c>
      <c r="C52" s="4" t="s">
        <v>1</v>
      </c>
      <c r="D52" s="6">
        <v>32.1570434570313</v>
      </c>
      <c r="E52" s="8">
        <f t="shared" si="27"/>
        <v>12.3924217224122</v>
      </c>
      <c r="F52" s="8"/>
      <c r="G52" s="8"/>
      <c r="H52" s="8"/>
      <c r="J52" s="4" t="s">
        <v>40</v>
      </c>
      <c r="K52" s="4" t="s">
        <v>6</v>
      </c>
      <c r="L52" s="6">
        <v>27.1612033843994</v>
      </c>
      <c r="M52" s="8">
        <f t="shared" si="28"/>
        <v>7.3965816497803</v>
      </c>
      <c r="N52" s="8"/>
      <c r="O52" s="8"/>
      <c r="P52" s="8"/>
      <c r="R52" s="4" t="s">
        <v>40</v>
      </c>
      <c r="S52" s="4" t="s">
        <v>33</v>
      </c>
      <c r="T52" s="6">
        <v>28.5871086120605</v>
      </c>
      <c r="U52" s="8">
        <f t="shared" si="29"/>
        <v>9.3093681335449</v>
      </c>
      <c r="V52" s="8"/>
      <c r="W52" s="9"/>
      <c r="X52" s="8"/>
      <c r="Z52" s="4" t="s">
        <v>40</v>
      </c>
      <c r="AA52" s="4" t="s">
        <v>4</v>
      </c>
      <c r="AB52" s="6">
        <v>29.741735458374</v>
      </c>
      <c r="AC52" s="8">
        <f t="shared" si="30"/>
        <v>10.4639949798584</v>
      </c>
      <c r="AD52" s="8"/>
      <c r="AE52" s="9"/>
      <c r="AF52" s="8"/>
      <c r="AH52" s="2"/>
      <c r="AI52" s="2"/>
      <c r="AJ52" s="2"/>
      <c r="AK52" s="2"/>
      <c r="AL52" s="2"/>
      <c r="AM52" s="2"/>
      <c r="AN52" s="2"/>
    </row>
    <row r="53" s="1" customFormat="1" spans="2:40">
      <c r="B53" s="4" t="s">
        <v>40</v>
      </c>
      <c r="C53" s="4" t="s">
        <v>1</v>
      </c>
      <c r="D53" s="6">
        <v>31.0531692504883</v>
      </c>
      <c r="E53" s="8">
        <f t="shared" si="27"/>
        <v>11.1557140350342</v>
      </c>
      <c r="F53" s="8">
        <f>(E51+E52+E53)/3</f>
        <v>11.4628683725993</v>
      </c>
      <c r="G53" s="8"/>
      <c r="H53" s="8">
        <f>POWER(2,-G53)</f>
        <v>1</v>
      </c>
      <c r="J53" s="4" t="s">
        <v>40</v>
      </c>
      <c r="K53" s="4" t="s">
        <v>6</v>
      </c>
      <c r="L53" s="6">
        <v>26.1748561859131</v>
      </c>
      <c r="M53" s="8">
        <f t="shared" si="28"/>
        <v>6.277400970459</v>
      </c>
      <c r="N53" s="8">
        <f>(M51+M52+M53)/3</f>
        <v>6.49729665120443</v>
      </c>
      <c r="O53" s="8"/>
      <c r="P53" s="8">
        <v>1</v>
      </c>
      <c r="R53" s="4" t="s">
        <v>40</v>
      </c>
      <c r="S53" s="4" t="s">
        <v>33</v>
      </c>
      <c r="T53" s="6">
        <v>29.0591411590576</v>
      </c>
      <c r="U53" s="8">
        <f t="shared" si="29"/>
        <v>9.7783412933349</v>
      </c>
      <c r="V53" s="8">
        <f>(U51+U52+U53)/3</f>
        <v>9.4968732198079</v>
      </c>
      <c r="X53" s="8">
        <v>1</v>
      </c>
      <c r="Z53" s="4" t="s">
        <v>40</v>
      </c>
      <c r="AA53" s="4" t="s">
        <v>4</v>
      </c>
      <c r="AB53" s="6">
        <v>30.3595657348633</v>
      </c>
      <c r="AC53" s="8">
        <f t="shared" si="30"/>
        <v>11.0787658691406</v>
      </c>
      <c r="AD53" s="8">
        <f>(AC51+AC52+AC53)/3</f>
        <v>10.8138561248779</v>
      </c>
      <c r="AF53" s="8">
        <v>1</v>
      </c>
      <c r="AH53" s="2"/>
      <c r="AI53" s="2"/>
      <c r="AJ53" s="2"/>
      <c r="AK53" s="2"/>
      <c r="AL53" s="2"/>
      <c r="AM53" s="2"/>
      <c r="AN53" s="2"/>
    </row>
    <row r="55" spans="2:32">
      <c r="B55" s="3" t="s">
        <v>5</v>
      </c>
      <c r="C55" s="3"/>
      <c r="D55" s="3"/>
      <c r="E55" s="3"/>
      <c r="F55" s="3"/>
      <c r="G55" s="3"/>
      <c r="H55" s="3"/>
      <c r="J55" s="3" t="s">
        <v>2</v>
      </c>
      <c r="K55" s="3"/>
      <c r="L55" s="3"/>
      <c r="M55" s="3"/>
      <c r="N55" s="3"/>
      <c r="O55" s="3"/>
      <c r="P55" s="3"/>
      <c r="R55" s="3" t="s">
        <v>21</v>
      </c>
      <c r="S55" s="3"/>
      <c r="T55" s="3"/>
      <c r="U55" s="3"/>
      <c r="V55" s="3"/>
      <c r="W55" s="3"/>
      <c r="X55" s="3"/>
      <c r="Z55" s="3" t="s">
        <v>22</v>
      </c>
      <c r="AA55" s="3"/>
      <c r="AB55" s="3"/>
      <c r="AC55" s="3"/>
      <c r="AD55" s="3"/>
      <c r="AE55" s="3"/>
      <c r="AF55" s="3"/>
    </row>
    <row r="56" ht="17" spans="2:32">
      <c r="B56" s="4" t="s">
        <v>7</v>
      </c>
      <c r="C56" s="4" t="s">
        <v>8</v>
      </c>
      <c r="D56" s="5" t="s">
        <v>9</v>
      </c>
      <c r="E56" s="7" t="s">
        <v>27</v>
      </c>
      <c r="F56" s="8" t="s">
        <v>28</v>
      </c>
      <c r="G56" s="7" t="s">
        <v>29</v>
      </c>
      <c r="H56" s="8" t="s">
        <v>30</v>
      </c>
      <c r="J56" s="4" t="s">
        <v>7</v>
      </c>
      <c r="K56" s="4" t="s">
        <v>8</v>
      </c>
      <c r="L56" s="5" t="s">
        <v>9</v>
      </c>
      <c r="M56" s="7" t="s">
        <v>27</v>
      </c>
      <c r="N56" s="8" t="s">
        <v>28</v>
      </c>
      <c r="O56" s="7" t="s">
        <v>29</v>
      </c>
      <c r="P56" s="8" t="s">
        <v>30</v>
      </c>
      <c r="R56" s="4" t="s">
        <v>7</v>
      </c>
      <c r="S56" s="4" t="s">
        <v>8</v>
      </c>
      <c r="T56" s="5" t="s">
        <v>9</v>
      </c>
      <c r="U56" s="7" t="s">
        <v>27</v>
      </c>
      <c r="V56" s="8" t="s">
        <v>28</v>
      </c>
      <c r="W56" s="7" t="s">
        <v>29</v>
      </c>
      <c r="X56" s="8" t="s">
        <v>30</v>
      </c>
      <c r="Z56" s="4" t="s">
        <v>7</v>
      </c>
      <c r="AA56" s="4" t="s">
        <v>8</v>
      </c>
      <c r="AB56" s="5" t="s">
        <v>9</v>
      </c>
      <c r="AC56" s="7" t="s">
        <v>27</v>
      </c>
      <c r="AD56" s="8" t="s">
        <v>28</v>
      </c>
      <c r="AE56" s="7" t="s">
        <v>29</v>
      </c>
      <c r="AF56" s="8" t="s">
        <v>30</v>
      </c>
    </row>
    <row r="57" spans="2:32">
      <c r="B57" s="4" t="s">
        <v>31</v>
      </c>
      <c r="C57" s="4" t="s">
        <v>15</v>
      </c>
      <c r="D57" s="6">
        <v>19.5405426025391</v>
      </c>
      <c r="E57" s="8"/>
      <c r="F57" s="8"/>
      <c r="G57" s="8"/>
      <c r="H57" s="8"/>
      <c r="J57" s="4" t="s">
        <v>31</v>
      </c>
      <c r="K57" s="4" t="s">
        <v>15</v>
      </c>
      <c r="L57" s="6">
        <v>19.5405426025391</v>
      </c>
      <c r="M57" s="8"/>
      <c r="N57" s="8"/>
      <c r="O57" s="8"/>
      <c r="P57" s="8"/>
      <c r="R57" s="4" t="s">
        <v>31</v>
      </c>
      <c r="S57" s="4" t="s">
        <v>15</v>
      </c>
      <c r="T57" s="6">
        <v>18.0979709625244</v>
      </c>
      <c r="U57" s="8"/>
      <c r="V57" s="8"/>
      <c r="W57" s="8"/>
      <c r="X57" s="8"/>
      <c r="Z57" s="4" t="s">
        <v>31</v>
      </c>
      <c r="AA57" s="4" t="s">
        <v>15</v>
      </c>
      <c r="AB57" s="6">
        <v>18.0979709625244</v>
      </c>
      <c r="AC57" s="8"/>
      <c r="AD57" s="8"/>
      <c r="AE57" s="8"/>
      <c r="AF57" s="8"/>
    </row>
    <row r="58" spans="2:32">
      <c r="B58" s="4" t="s">
        <v>31</v>
      </c>
      <c r="C58" s="4" t="s">
        <v>15</v>
      </c>
      <c r="D58" s="6">
        <v>19.6029815673828</v>
      </c>
      <c r="E58" s="8"/>
      <c r="F58" s="8"/>
      <c r="G58" s="8"/>
      <c r="H58" s="8"/>
      <c r="J58" s="4" t="s">
        <v>31</v>
      </c>
      <c r="K58" s="4" t="s">
        <v>15</v>
      </c>
      <c r="L58" s="6">
        <v>19.6029815673828</v>
      </c>
      <c r="M58" s="8"/>
      <c r="N58" s="8"/>
      <c r="O58" s="8"/>
      <c r="P58" s="8"/>
      <c r="R58" s="4" t="s">
        <v>31</v>
      </c>
      <c r="S58" s="4" t="s">
        <v>15</v>
      </c>
      <c r="T58" s="6">
        <v>18.1487464904785</v>
      </c>
      <c r="U58" s="8"/>
      <c r="V58" s="8"/>
      <c r="W58" s="8"/>
      <c r="X58" s="8"/>
      <c r="Z58" s="4" t="s">
        <v>31</v>
      </c>
      <c r="AA58" s="4" t="s">
        <v>15</v>
      </c>
      <c r="AB58" s="6">
        <v>18.1487464904785</v>
      </c>
      <c r="AC58" s="8"/>
      <c r="AD58" s="8"/>
      <c r="AE58" s="8"/>
      <c r="AF58" s="8"/>
    </row>
    <row r="59" spans="2:32">
      <c r="B59" s="4" t="s">
        <v>31</v>
      </c>
      <c r="C59" s="4" t="s">
        <v>41</v>
      </c>
      <c r="D59" s="6">
        <v>28.1126117706299</v>
      </c>
      <c r="E59" s="8">
        <f t="shared" ref="E59:E64" si="31">D59-D57</f>
        <v>8.5720691680908</v>
      </c>
      <c r="F59" s="8"/>
      <c r="G59" s="8"/>
      <c r="H59" s="8"/>
      <c r="J59" s="4" t="s">
        <v>31</v>
      </c>
      <c r="K59" s="4" t="s">
        <v>15</v>
      </c>
      <c r="L59" s="6">
        <v>19.519193649292</v>
      </c>
      <c r="M59" s="8"/>
      <c r="N59" s="8"/>
      <c r="O59" s="8"/>
      <c r="P59" s="8"/>
      <c r="R59" s="4" t="s">
        <v>31</v>
      </c>
      <c r="S59" s="4" t="s">
        <v>15</v>
      </c>
      <c r="T59" s="6">
        <v>18.2602996826172</v>
      </c>
      <c r="U59" s="8"/>
      <c r="V59" s="8"/>
      <c r="W59" s="8"/>
      <c r="X59" s="8"/>
      <c r="Z59" s="4" t="s">
        <v>31</v>
      </c>
      <c r="AA59" s="4" t="s">
        <v>15</v>
      </c>
      <c r="AB59" s="6">
        <v>18.2602996826172</v>
      </c>
      <c r="AC59" s="8"/>
      <c r="AD59" s="8"/>
      <c r="AE59" s="8"/>
      <c r="AF59" s="8"/>
    </row>
    <row r="60" spans="2:32">
      <c r="B60" s="4" t="s">
        <v>31</v>
      </c>
      <c r="C60" s="4" t="s">
        <v>41</v>
      </c>
      <c r="D60" s="6">
        <v>27.6751117706299</v>
      </c>
      <c r="E60" s="8">
        <f t="shared" si="31"/>
        <v>8.0721302032471</v>
      </c>
      <c r="F60" s="8">
        <f>(E59+E60)/2</f>
        <v>8.32209968566895</v>
      </c>
      <c r="G60" s="8">
        <f>F60-F64</f>
        <v>-0.988552093505849</v>
      </c>
      <c r="H60" s="8">
        <f>POWER(2,-G60)</f>
        <v>1.98419263112455</v>
      </c>
      <c r="J60" s="4" t="s">
        <v>31</v>
      </c>
      <c r="K60" s="4" t="s">
        <v>2</v>
      </c>
      <c r="L60" s="6">
        <v>28.9765338897705</v>
      </c>
      <c r="M60" s="8">
        <f t="shared" ref="M60:M62" si="32">L60-L57</f>
        <v>9.4359912872314</v>
      </c>
      <c r="N60" s="8"/>
      <c r="O60" s="8"/>
      <c r="P60" s="8"/>
      <c r="R60" s="4" t="s">
        <v>31</v>
      </c>
      <c r="S60" s="4" t="s">
        <v>21</v>
      </c>
      <c r="T60" s="6">
        <v>28.0084552764893</v>
      </c>
      <c r="U60" s="8">
        <f>T60-T57</f>
        <v>9.9104843139649</v>
      </c>
      <c r="V60" s="8"/>
      <c r="W60" s="8"/>
      <c r="X60" s="8"/>
      <c r="Z60" s="4" t="s">
        <v>31</v>
      </c>
      <c r="AA60" s="4" t="s">
        <v>22</v>
      </c>
      <c r="AB60" s="6">
        <v>27.8402614593506</v>
      </c>
      <c r="AC60" s="8">
        <f>AB60-AB57</f>
        <v>9.7422904968262</v>
      </c>
      <c r="AD60" s="8"/>
      <c r="AE60" s="8"/>
      <c r="AF60" s="8"/>
    </row>
    <row r="61" spans="2:32">
      <c r="B61" s="4" t="s">
        <v>34</v>
      </c>
      <c r="C61" s="4" t="s">
        <v>15</v>
      </c>
      <c r="D61" s="6">
        <v>18.0979709625244</v>
      </c>
      <c r="E61" s="8"/>
      <c r="F61" s="8"/>
      <c r="G61" s="8"/>
      <c r="H61" s="8"/>
      <c r="J61" s="4" t="s">
        <v>31</v>
      </c>
      <c r="K61" s="4" t="s">
        <v>2</v>
      </c>
      <c r="L61" s="6">
        <v>28.6980953216553</v>
      </c>
      <c r="M61" s="8">
        <f t="shared" si="32"/>
        <v>9.0951137542725</v>
      </c>
      <c r="N61" s="8"/>
      <c r="O61" s="8"/>
      <c r="P61" s="8"/>
      <c r="R61" s="4" t="s">
        <v>31</v>
      </c>
      <c r="S61" s="4" t="s">
        <v>21</v>
      </c>
      <c r="T61" s="6">
        <v>28.155330657959</v>
      </c>
      <c r="U61" s="8">
        <f>T61-T58</f>
        <v>10.0065841674805</v>
      </c>
      <c r="V61" s="8"/>
      <c r="W61" s="8"/>
      <c r="X61" s="8"/>
      <c r="Z61" s="4" t="s">
        <v>31</v>
      </c>
      <c r="AA61" s="4" t="s">
        <v>22</v>
      </c>
      <c r="AB61" s="6">
        <v>27.8954048156738</v>
      </c>
      <c r="AC61" s="8">
        <f>AB61-AB58</f>
        <v>9.7466583251953</v>
      </c>
      <c r="AD61" s="8"/>
      <c r="AE61" s="8"/>
      <c r="AF61" s="8"/>
    </row>
    <row r="62" spans="2:32">
      <c r="B62" s="4" t="s">
        <v>34</v>
      </c>
      <c r="C62" s="4" t="s">
        <v>15</v>
      </c>
      <c r="D62" s="6">
        <v>18.1487464904785</v>
      </c>
      <c r="E62" s="8"/>
      <c r="F62" s="8"/>
      <c r="G62" s="8"/>
      <c r="H62" s="8"/>
      <c r="J62" s="4" t="s">
        <v>31</v>
      </c>
      <c r="K62" s="4" t="s">
        <v>2</v>
      </c>
      <c r="L62" s="6">
        <v>28.8678455352783</v>
      </c>
      <c r="M62" s="8">
        <f t="shared" si="32"/>
        <v>9.3486518859863</v>
      </c>
      <c r="N62" s="8">
        <f>(M60+M61+M62)/3</f>
        <v>9.2932523091634</v>
      </c>
      <c r="O62" s="8">
        <f>N62-N68</f>
        <v>-1.16267077128093</v>
      </c>
      <c r="P62" s="8">
        <f>POWER(2,-O62)</f>
        <v>2.23871483542409</v>
      </c>
      <c r="R62" s="4" t="s">
        <v>31</v>
      </c>
      <c r="S62" s="4" t="s">
        <v>21</v>
      </c>
      <c r="T62" s="6">
        <v>28.0037574768066</v>
      </c>
      <c r="U62" s="8">
        <f>T62-T59</f>
        <v>9.7434577941894</v>
      </c>
      <c r="V62" s="8">
        <f>(U60+U61+U62)/3</f>
        <v>9.88684209187827</v>
      </c>
      <c r="W62" s="8">
        <f>V62-V68</f>
        <v>-0.510686874389634</v>
      </c>
      <c r="X62" s="8">
        <f>POWER(2,-W62)</f>
        <v>1.4247283545064</v>
      </c>
      <c r="Z62" s="4" t="s">
        <v>31</v>
      </c>
      <c r="AA62" s="4" t="s">
        <v>22</v>
      </c>
      <c r="AB62" s="6">
        <v>26.7300128936768</v>
      </c>
      <c r="AC62" s="8">
        <f>AB62-AB59</f>
        <v>8.4697132110596</v>
      </c>
      <c r="AD62" s="8">
        <f>(AC60+AC61+AC62)/3</f>
        <v>9.31955401102703</v>
      </c>
      <c r="AE62" s="8">
        <f>AD62-AD68</f>
        <v>0.169588724772165</v>
      </c>
      <c r="AF62" s="8">
        <f>POWER(2,-AE62)</f>
        <v>0.889096103460627</v>
      </c>
    </row>
    <row r="63" spans="2:32">
      <c r="B63" s="4" t="s">
        <v>34</v>
      </c>
      <c r="C63" s="4" t="s">
        <v>41</v>
      </c>
      <c r="D63" s="6">
        <v>27.4962177276611</v>
      </c>
      <c r="E63" s="8">
        <f t="shared" si="31"/>
        <v>9.3982467651367</v>
      </c>
      <c r="F63" s="8"/>
      <c r="G63" s="9"/>
      <c r="H63" s="8"/>
      <c r="J63" s="4" t="s">
        <v>34</v>
      </c>
      <c r="K63" s="4" t="s">
        <v>15</v>
      </c>
      <c r="L63" s="6">
        <v>18.0979709625244</v>
      </c>
      <c r="M63" s="8"/>
      <c r="N63" s="8"/>
      <c r="O63" s="8"/>
      <c r="P63" s="8"/>
      <c r="R63" s="4" t="s">
        <v>34</v>
      </c>
      <c r="S63" s="4" t="s">
        <v>15</v>
      </c>
      <c r="T63" s="6">
        <v>19.5405426025391</v>
      </c>
      <c r="U63" s="8"/>
      <c r="V63" s="8"/>
      <c r="W63" s="8"/>
      <c r="X63" s="8"/>
      <c r="Z63" s="4" t="s">
        <v>34</v>
      </c>
      <c r="AA63" s="4" t="s">
        <v>15</v>
      </c>
      <c r="AB63" s="6">
        <v>19.5405426025391</v>
      </c>
      <c r="AC63" s="8"/>
      <c r="AD63" s="8"/>
      <c r="AE63" s="8"/>
      <c r="AF63" s="8"/>
    </row>
    <row r="64" spans="2:32">
      <c r="B64" s="4" t="s">
        <v>34</v>
      </c>
      <c r="C64" s="4" t="s">
        <v>41</v>
      </c>
      <c r="D64" s="6">
        <v>27.3718032836914</v>
      </c>
      <c r="E64" s="8">
        <f t="shared" si="31"/>
        <v>9.2230567932129</v>
      </c>
      <c r="F64" s="8">
        <f>(E63+E64)/2</f>
        <v>9.3106517791748</v>
      </c>
      <c r="G64" s="1"/>
      <c r="H64" s="8">
        <v>1</v>
      </c>
      <c r="J64" s="4" t="s">
        <v>34</v>
      </c>
      <c r="K64" s="4" t="s">
        <v>15</v>
      </c>
      <c r="L64" s="6">
        <v>18.1487464904785</v>
      </c>
      <c r="M64" s="8"/>
      <c r="N64" s="8"/>
      <c r="O64" s="8"/>
      <c r="P64" s="8"/>
      <c r="R64" s="4" t="s">
        <v>34</v>
      </c>
      <c r="S64" s="4" t="s">
        <v>15</v>
      </c>
      <c r="T64" s="6">
        <v>19.6029815673828</v>
      </c>
      <c r="U64" s="8"/>
      <c r="V64" s="8"/>
      <c r="W64" s="8"/>
      <c r="X64" s="8"/>
      <c r="Z64" s="4" t="s">
        <v>34</v>
      </c>
      <c r="AA64" s="4" t="s">
        <v>15</v>
      </c>
      <c r="AB64" s="6">
        <v>19.6029815673828</v>
      </c>
      <c r="AC64" s="8"/>
      <c r="AD64" s="8"/>
      <c r="AE64" s="8"/>
      <c r="AF64" s="8"/>
    </row>
    <row r="65" spans="2:32">
      <c r="B65" s="4" t="s">
        <v>35</v>
      </c>
      <c r="C65" s="4" t="s">
        <v>15</v>
      </c>
      <c r="D65" s="6">
        <v>20.0947494506836</v>
      </c>
      <c r="E65" s="8"/>
      <c r="F65" s="8"/>
      <c r="G65" s="8"/>
      <c r="H65" s="8"/>
      <c r="J65" s="4" t="s">
        <v>34</v>
      </c>
      <c r="K65" s="4" t="s">
        <v>15</v>
      </c>
      <c r="L65" s="6">
        <v>18.2602996826172</v>
      </c>
      <c r="M65" s="8"/>
      <c r="N65" s="8"/>
      <c r="O65" s="8"/>
      <c r="P65" s="8"/>
      <c r="R65" s="4" t="s">
        <v>34</v>
      </c>
      <c r="S65" s="4" t="s">
        <v>15</v>
      </c>
      <c r="T65" s="6">
        <v>19.519193649292</v>
      </c>
      <c r="U65" s="8"/>
      <c r="V65" s="8"/>
      <c r="W65" s="8"/>
      <c r="X65" s="8"/>
      <c r="Z65" s="4" t="s">
        <v>34</v>
      </c>
      <c r="AA65" s="4" t="s">
        <v>15</v>
      </c>
      <c r="AB65" s="6">
        <v>19.519193649292</v>
      </c>
      <c r="AC65" s="8"/>
      <c r="AD65" s="8"/>
      <c r="AE65" s="8"/>
      <c r="AF65" s="8"/>
    </row>
    <row r="66" spans="2:32">
      <c r="B66" s="4" t="s">
        <v>35</v>
      </c>
      <c r="C66" s="4" t="s">
        <v>15</v>
      </c>
      <c r="D66" s="6">
        <v>20.2421798706055</v>
      </c>
      <c r="E66" s="8"/>
      <c r="F66" s="8"/>
      <c r="G66" s="8"/>
      <c r="H66" s="8"/>
      <c r="J66" s="4" t="s">
        <v>34</v>
      </c>
      <c r="K66" s="4" t="s">
        <v>2</v>
      </c>
      <c r="L66" s="6">
        <v>28.6942043304443</v>
      </c>
      <c r="M66" s="8">
        <f t="shared" ref="M66:M68" si="33">L66-L63</f>
        <v>10.5962333679199</v>
      </c>
      <c r="N66" s="8"/>
      <c r="O66" s="8"/>
      <c r="P66" s="8"/>
      <c r="R66" s="4" t="s">
        <v>34</v>
      </c>
      <c r="S66" s="4" t="s">
        <v>21</v>
      </c>
      <c r="T66" s="6">
        <v>30.0155010223389</v>
      </c>
      <c r="U66" s="8">
        <f t="shared" ref="U66:U68" si="34">T66-T63</f>
        <v>10.4749584197998</v>
      </c>
      <c r="V66" s="8"/>
      <c r="W66" s="8"/>
      <c r="X66" s="8"/>
      <c r="Z66" s="4" t="s">
        <v>34</v>
      </c>
      <c r="AA66" s="4" t="s">
        <v>22</v>
      </c>
      <c r="AB66" s="6">
        <v>28.9772510528564</v>
      </c>
      <c r="AC66" s="8">
        <f t="shared" ref="AC66:AC68" si="35">AB66-AB63</f>
        <v>9.4367084503173</v>
      </c>
      <c r="AD66" s="8"/>
      <c r="AE66" s="8"/>
      <c r="AF66" s="8"/>
    </row>
    <row r="67" spans="2:32">
      <c r="B67" s="4" t="s">
        <v>35</v>
      </c>
      <c r="C67" s="4" t="s">
        <v>41</v>
      </c>
      <c r="D67" s="6">
        <v>29.4067478179932</v>
      </c>
      <c r="E67" s="8">
        <f t="shared" ref="E67:E72" si="36">D67-D65</f>
        <v>9.3119983673096</v>
      </c>
      <c r="F67" s="8"/>
      <c r="G67" s="8"/>
      <c r="H67" s="8"/>
      <c r="J67" s="4" t="s">
        <v>34</v>
      </c>
      <c r="K67" s="4" t="s">
        <v>2</v>
      </c>
      <c r="L67" s="6">
        <v>28.8152904510498</v>
      </c>
      <c r="M67" s="8">
        <f t="shared" si="33"/>
        <v>10.6665439605713</v>
      </c>
      <c r="N67" s="8"/>
      <c r="O67" s="9"/>
      <c r="P67" s="8"/>
      <c r="R67" s="4" t="s">
        <v>34</v>
      </c>
      <c r="S67" s="4" t="s">
        <v>21</v>
      </c>
      <c r="T67" s="6">
        <v>29.9833278656006</v>
      </c>
      <c r="U67" s="8">
        <f t="shared" si="34"/>
        <v>10.3803462982178</v>
      </c>
      <c r="V67" s="8"/>
      <c r="W67" s="8"/>
      <c r="X67" s="8"/>
      <c r="Z67" s="4" t="s">
        <v>34</v>
      </c>
      <c r="AA67" s="4" t="s">
        <v>22</v>
      </c>
      <c r="AB67" s="6">
        <v>27.996675491333</v>
      </c>
      <c r="AC67" s="8">
        <f t="shared" si="35"/>
        <v>8.3936939239502</v>
      </c>
      <c r="AD67" s="8"/>
      <c r="AE67" s="8"/>
      <c r="AF67" s="8"/>
    </row>
    <row r="68" spans="2:32">
      <c r="B68" s="4" t="s">
        <v>35</v>
      </c>
      <c r="C68" s="4" t="s">
        <v>41</v>
      </c>
      <c r="D68" s="6">
        <v>28.9632549285889</v>
      </c>
      <c r="E68" s="8">
        <f t="shared" si="36"/>
        <v>8.7210750579834</v>
      </c>
      <c r="F68" s="8">
        <f>(E67+E68)/2</f>
        <v>9.0165367126465</v>
      </c>
      <c r="G68" s="8">
        <f>F72-F68</f>
        <v>-0.230585098266648</v>
      </c>
      <c r="H68" s="8">
        <f>POWER(2,-G68)</f>
        <v>1.17331069971787</v>
      </c>
      <c r="J68" s="4" t="s">
        <v>34</v>
      </c>
      <c r="K68" s="4" t="s">
        <v>2</v>
      </c>
      <c r="L68" s="6">
        <v>28.365291595459</v>
      </c>
      <c r="M68" s="8">
        <f t="shared" si="33"/>
        <v>10.1049919128418</v>
      </c>
      <c r="N68" s="8">
        <f>(M66+M67+M68)/3</f>
        <v>10.4559230804443</v>
      </c>
      <c r="O68" s="1"/>
      <c r="P68" s="8">
        <f>POWER(2,-O68)</f>
        <v>1</v>
      </c>
      <c r="R68" s="4" t="s">
        <v>34</v>
      </c>
      <c r="S68" s="4" t="s">
        <v>21</v>
      </c>
      <c r="T68" s="6">
        <v>29.8564758300781</v>
      </c>
      <c r="U68" s="8">
        <f t="shared" si="34"/>
        <v>10.3372821807861</v>
      </c>
      <c r="V68" s="8">
        <f>(U66+U67+U68)/3</f>
        <v>10.3975289662679</v>
      </c>
      <c r="W68" s="8"/>
      <c r="X68" s="8">
        <v>1</v>
      </c>
      <c r="Z68" s="4" t="s">
        <v>34</v>
      </c>
      <c r="AA68" s="4" t="s">
        <v>22</v>
      </c>
      <c r="AB68" s="6">
        <v>29.1386871337891</v>
      </c>
      <c r="AC68" s="8">
        <f t="shared" si="35"/>
        <v>9.6194934844971</v>
      </c>
      <c r="AD68" s="8">
        <f>(AC66+AC67+AC68)/3</f>
        <v>9.14996528625487</v>
      </c>
      <c r="AE68" s="8"/>
      <c r="AF68" s="8">
        <v>1</v>
      </c>
    </row>
    <row r="69" spans="2:32">
      <c r="B69" s="4" t="s">
        <v>36</v>
      </c>
      <c r="C69" s="4" t="s">
        <v>15</v>
      </c>
      <c r="D69" s="6">
        <v>17.1962642669678</v>
      </c>
      <c r="E69" s="8"/>
      <c r="F69" s="8"/>
      <c r="G69" s="8"/>
      <c r="H69" s="8"/>
      <c r="J69" s="4" t="s">
        <v>35</v>
      </c>
      <c r="K69" s="4" t="s">
        <v>15</v>
      </c>
      <c r="L69" s="6">
        <v>20.0947494506836</v>
      </c>
      <c r="M69" s="8"/>
      <c r="N69" s="8"/>
      <c r="O69" s="8"/>
      <c r="P69" s="8"/>
      <c r="R69" s="4" t="s">
        <v>35</v>
      </c>
      <c r="S69" s="4" t="s">
        <v>15</v>
      </c>
      <c r="T69" s="6">
        <v>17.1962642669678</v>
      </c>
      <c r="U69" s="8"/>
      <c r="V69" s="8"/>
      <c r="W69" s="8"/>
      <c r="X69" s="8"/>
      <c r="Z69" s="4" t="s">
        <v>35</v>
      </c>
      <c r="AA69" s="4" t="s">
        <v>15</v>
      </c>
      <c r="AB69" s="6">
        <v>17.1962642669678</v>
      </c>
      <c r="AC69" s="8"/>
      <c r="AD69" s="8"/>
      <c r="AE69" s="8"/>
      <c r="AF69" s="8"/>
    </row>
    <row r="70" spans="2:32">
      <c r="B70" s="4" t="s">
        <v>36</v>
      </c>
      <c r="C70" s="4" t="s">
        <v>15</v>
      </c>
      <c r="D70" s="6">
        <v>17.2226676940918</v>
      </c>
      <c r="E70" s="8"/>
      <c r="F70" s="8"/>
      <c r="G70" s="8"/>
      <c r="H70" s="8"/>
      <c r="J70" s="4" t="s">
        <v>35</v>
      </c>
      <c r="K70" s="4" t="s">
        <v>15</v>
      </c>
      <c r="L70" s="6">
        <v>20.2421798706055</v>
      </c>
      <c r="M70" s="8"/>
      <c r="N70" s="8"/>
      <c r="O70" s="8"/>
      <c r="P70" s="8"/>
      <c r="R70" s="4" t="s">
        <v>35</v>
      </c>
      <c r="S70" s="4" t="s">
        <v>15</v>
      </c>
      <c r="T70" s="6">
        <v>17.2226676940918</v>
      </c>
      <c r="U70" s="8"/>
      <c r="V70" s="8"/>
      <c r="W70" s="8"/>
      <c r="X70" s="8"/>
      <c r="Z70" s="4" t="s">
        <v>35</v>
      </c>
      <c r="AA70" s="4" t="s">
        <v>15</v>
      </c>
      <c r="AB70" s="6">
        <v>17.2226676940918</v>
      </c>
      <c r="AC70" s="8"/>
      <c r="AD70" s="8"/>
      <c r="AE70" s="8"/>
      <c r="AF70" s="8"/>
    </row>
    <row r="71" spans="2:32">
      <c r="B71" s="4" t="s">
        <v>36</v>
      </c>
      <c r="C71" s="4" t="s">
        <v>41</v>
      </c>
      <c r="D71" s="6">
        <v>25.9378681182861</v>
      </c>
      <c r="E71" s="8">
        <f t="shared" si="36"/>
        <v>8.7416038513183</v>
      </c>
      <c r="F71" s="8"/>
      <c r="G71" s="9"/>
      <c r="H71" s="8"/>
      <c r="J71" s="4" t="s">
        <v>35</v>
      </c>
      <c r="K71" s="4" t="s">
        <v>15</v>
      </c>
      <c r="L71" s="6">
        <v>20.3548202514648</v>
      </c>
      <c r="M71" s="8"/>
      <c r="N71" s="8"/>
      <c r="O71" s="8"/>
      <c r="P71" s="8"/>
      <c r="R71" s="4" t="s">
        <v>35</v>
      </c>
      <c r="S71" s="4" t="s">
        <v>15</v>
      </c>
      <c r="T71" s="6">
        <v>17.0398006439209</v>
      </c>
      <c r="U71" s="8"/>
      <c r="V71" s="8"/>
      <c r="W71" s="8"/>
      <c r="X71" s="8"/>
      <c r="Z71" s="4" t="s">
        <v>35</v>
      </c>
      <c r="AA71" s="4" t="s">
        <v>15</v>
      </c>
      <c r="AB71" s="6">
        <v>17.0398006439209</v>
      </c>
      <c r="AC71" s="8"/>
      <c r="AD71" s="8"/>
      <c r="AE71" s="8"/>
      <c r="AF71" s="8"/>
    </row>
    <row r="72" spans="2:32">
      <c r="B72" s="4" t="s">
        <v>36</v>
      </c>
      <c r="C72" s="4" t="s">
        <v>41</v>
      </c>
      <c r="D72" s="6">
        <v>26.0529670715332</v>
      </c>
      <c r="E72" s="8">
        <f t="shared" si="36"/>
        <v>8.8302993774414</v>
      </c>
      <c r="F72" s="8">
        <f>(E71+E72)/2</f>
        <v>8.78595161437985</v>
      </c>
      <c r="G72" s="1"/>
      <c r="H72" s="8">
        <v>1</v>
      </c>
      <c r="J72" s="4" t="s">
        <v>35</v>
      </c>
      <c r="K72" s="4" t="s">
        <v>2</v>
      </c>
      <c r="L72" s="6">
        <v>28.1350078582764</v>
      </c>
      <c r="M72" s="8">
        <f t="shared" ref="M72:M74" si="37">L72-L69</f>
        <v>8.0402584075928</v>
      </c>
      <c r="N72" s="8"/>
      <c r="O72" s="8"/>
      <c r="P72" s="8"/>
      <c r="R72" s="4" t="s">
        <v>35</v>
      </c>
      <c r="S72" s="4" t="s">
        <v>21</v>
      </c>
      <c r="T72" s="6">
        <v>26.5584449768066</v>
      </c>
      <c r="U72" s="8">
        <f t="shared" ref="U72:U74" si="38">T72-T69</f>
        <v>9.3621807098388</v>
      </c>
      <c r="V72" s="8"/>
      <c r="W72" s="8"/>
      <c r="X72" s="8"/>
      <c r="Z72" s="4" t="s">
        <v>35</v>
      </c>
      <c r="AA72" s="4" t="s">
        <v>22</v>
      </c>
      <c r="AB72" s="6">
        <v>25.9513168334961</v>
      </c>
      <c r="AC72" s="8">
        <f t="shared" ref="AC72:AC74" si="39">AB72-AB69</f>
        <v>8.7550525665283</v>
      </c>
      <c r="AD72" s="8"/>
      <c r="AE72" s="8"/>
      <c r="AF72" s="8"/>
    </row>
    <row r="73" spans="2:32">
      <c r="B73" s="4" t="s">
        <v>37</v>
      </c>
      <c r="C73" s="4" t="s">
        <v>15</v>
      </c>
      <c r="D73" s="6">
        <v>18.9241809844971</v>
      </c>
      <c r="E73" s="8"/>
      <c r="F73" s="8"/>
      <c r="G73" s="8"/>
      <c r="H73" s="8"/>
      <c r="J73" s="4" t="s">
        <v>35</v>
      </c>
      <c r="K73" s="4" t="s">
        <v>2</v>
      </c>
      <c r="L73" s="6">
        <v>28.8177146911621</v>
      </c>
      <c r="M73" s="8">
        <f t="shared" si="37"/>
        <v>8.5755348205566</v>
      </c>
      <c r="N73" s="8"/>
      <c r="O73" s="8"/>
      <c r="P73" s="8"/>
      <c r="R73" s="4" t="s">
        <v>35</v>
      </c>
      <c r="S73" s="4" t="s">
        <v>21</v>
      </c>
      <c r="T73" s="6">
        <v>26.5376796722412</v>
      </c>
      <c r="U73" s="8">
        <f t="shared" si="38"/>
        <v>9.3150119781494</v>
      </c>
      <c r="V73" s="8"/>
      <c r="W73" s="8"/>
      <c r="X73" s="8"/>
      <c r="Z73" s="4" t="s">
        <v>35</v>
      </c>
      <c r="AA73" s="4" t="s">
        <v>22</v>
      </c>
      <c r="AB73" s="6">
        <v>25.7874298095703</v>
      </c>
      <c r="AC73" s="8">
        <f t="shared" si="39"/>
        <v>8.5647621154785</v>
      </c>
      <c r="AD73" s="8"/>
      <c r="AE73" s="8"/>
      <c r="AF73" s="8"/>
    </row>
    <row r="74" spans="2:32">
      <c r="B74" s="4" t="s">
        <v>37</v>
      </c>
      <c r="C74" s="4" t="s">
        <v>15</v>
      </c>
      <c r="D74" s="6">
        <v>19.1716022491455</v>
      </c>
      <c r="E74" s="8"/>
      <c r="F74" s="8"/>
      <c r="G74" s="8"/>
      <c r="H74" s="8"/>
      <c r="J74" s="4" t="s">
        <v>35</v>
      </c>
      <c r="K74" s="4" t="s">
        <v>2</v>
      </c>
      <c r="L74" s="6">
        <v>28.9502666473389</v>
      </c>
      <c r="M74" s="8">
        <f t="shared" si="37"/>
        <v>8.5954463958741</v>
      </c>
      <c r="N74" s="8">
        <f>(M72+M73+M74)/3</f>
        <v>8.40374654134117</v>
      </c>
      <c r="O74" s="8">
        <f>N74-N80</f>
        <v>-1.83138249715167</v>
      </c>
      <c r="P74" s="8">
        <f>POWER(2,-O74)</f>
        <v>3.55877937695268</v>
      </c>
      <c r="R74" s="4" t="s">
        <v>35</v>
      </c>
      <c r="S74" s="4" t="s">
        <v>21</v>
      </c>
      <c r="T74" s="6">
        <v>26.5551776885986</v>
      </c>
      <c r="U74" s="8">
        <f t="shared" si="38"/>
        <v>9.5153770446777</v>
      </c>
      <c r="V74" s="8">
        <f>(U72+U73+U74)/3</f>
        <v>9.39752324422197</v>
      </c>
      <c r="W74" s="8">
        <f>V74-V80</f>
        <v>1.52532577514644</v>
      </c>
      <c r="X74" s="8">
        <f>POWER(2,-W74)</f>
        <v>0.347401099417466</v>
      </c>
      <c r="Z74" s="4" t="s">
        <v>35</v>
      </c>
      <c r="AA74" s="4" t="s">
        <v>22</v>
      </c>
      <c r="AB74" s="6">
        <v>25.961389541626</v>
      </c>
      <c r="AC74" s="8">
        <f t="shared" si="39"/>
        <v>8.9215888977051</v>
      </c>
      <c r="AD74" s="8">
        <f>(AC72+AC73+AC74)/3</f>
        <v>8.74713452657064</v>
      </c>
      <c r="AE74" s="8">
        <f>AD74-AD80</f>
        <v>0.594285964965836</v>
      </c>
      <c r="AF74" s="8">
        <f>POWER(2,-AE74)</f>
        <v>0.662372202867019</v>
      </c>
    </row>
    <row r="75" spans="2:32">
      <c r="B75" s="4" t="s">
        <v>37</v>
      </c>
      <c r="C75" s="4" t="s">
        <v>41</v>
      </c>
      <c r="D75" s="6">
        <v>27.6778697967529</v>
      </c>
      <c r="E75" s="8">
        <f t="shared" ref="E75:E80" si="40">D75-D73</f>
        <v>8.7536888122558</v>
      </c>
      <c r="F75" s="8"/>
      <c r="G75" s="8"/>
      <c r="H75" s="8"/>
      <c r="J75" s="4" t="s">
        <v>36</v>
      </c>
      <c r="K75" s="4" t="s">
        <v>15</v>
      </c>
      <c r="L75" s="6">
        <v>17.1962642669678</v>
      </c>
      <c r="M75" s="8"/>
      <c r="N75" s="8"/>
      <c r="O75" s="8"/>
      <c r="P75" s="8"/>
      <c r="R75" s="4" t="s">
        <v>36</v>
      </c>
      <c r="S75" s="4" t="s">
        <v>15</v>
      </c>
      <c r="T75" s="6">
        <v>20.0947494506836</v>
      </c>
      <c r="U75" s="8"/>
      <c r="V75" s="8"/>
      <c r="W75" s="8"/>
      <c r="X75" s="8"/>
      <c r="Z75" s="4" t="s">
        <v>36</v>
      </c>
      <c r="AA75" s="4" t="s">
        <v>15</v>
      </c>
      <c r="AB75" s="6">
        <v>20.0947494506836</v>
      </c>
      <c r="AC75" s="8"/>
      <c r="AD75" s="8"/>
      <c r="AE75" s="8"/>
      <c r="AF75" s="8"/>
    </row>
    <row r="76" spans="2:32">
      <c r="B76" s="4" t="s">
        <v>37</v>
      </c>
      <c r="C76" s="4" t="s">
        <v>41</v>
      </c>
      <c r="D76" s="6">
        <v>27.5289459228516</v>
      </c>
      <c r="E76" s="8">
        <f t="shared" si="40"/>
        <v>8.3573436737061</v>
      </c>
      <c r="F76" s="8">
        <f>(E75+E76)/2</f>
        <v>8.55551624298095</v>
      </c>
      <c r="G76" s="8">
        <f>F76-F80</f>
        <v>-1.04359340667725</v>
      </c>
      <c r="H76" s="8">
        <f>POWER(2,-G76)</f>
        <v>2.06135560589703</v>
      </c>
      <c r="J76" s="4" t="s">
        <v>36</v>
      </c>
      <c r="K76" s="4" t="s">
        <v>15</v>
      </c>
      <c r="L76" s="6">
        <v>17.2226676940918</v>
      </c>
      <c r="M76" s="8"/>
      <c r="N76" s="8"/>
      <c r="O76" s="8"/>
      <c r="P76" s="8"/>
      <c r="R76" s="4" t="s">
        <v>36</v>
      </c>
      <c r="S76" s="4" t="s">
        <v>15</v>
      </c>
      <c r="T76" s="6">
        <v>20.2421798706055</v>
      </c>
      <c r="U76" s="8"/>
      <c r="V76" s="8"/>
      <c r="W76" s="8"/>
      <c r="X76" s="8"/>
      <c r="Z76" s="4" t="s">
        <v>36</v>
      </c>
      <c r="AA76" s="4" t="s">
        <v>15</v>
      </c>
      <c r="AB76" s="6">
        <v>20.2421798706055</v>
      </c>
      <c r="AC76" s="8"/>
      <c r="AD76" s="8"/>
      <c r="AE76" s="8"/>
      <c r="AF76" s="8"/>
    </row>
    <row r="77" spans="2:32">
      <c r="B77" s="4" t="s">
        <v>38</v>
      </c>
      <c r="C77" s="4" t="s">
        <v>15</v>
      </c>
      <c r="D77" s="6">
        <v>17.3378028869629</v>
      </c>
      <c r="E77" s="8"/>
      <c r="F77" s="8"/>
      <c r="G77" s="8"/>
      <c r="H77" s="8"/>
      <c r="J77" s="4" t="s">
        <v>36</v>
      </c>
      <c r="K77" s="4" t="s">
        <v>15</v>
      </c>
      <c r="L77" s="6">
        <v>17.0398006439209</v>
      </c>
      <c r="M77" s="8"/>
      <c r="N77" s="8"/>
      <c r="O77" s="8"/>
      <c r="P77" s="8"/>
      <c r="R77" s="4" t="s">
        <v>36</v>
      </c>
      <c r="S77" s="4" t="s">
        <v>15</v>
      </c>
      <c r="T77" s="6">
        <v>20.3548202514648</v>
      </c>
      <c r="U77" s="8"/>
      <c r="V77" s="8"/>
      <c r="W77" s="8"/>
      <c r="X77" s="8"/>
      <c r="Z77" s="4" t="s">
        <v>36</v>
      </c>
      <c r="AA77" s="4" t="s">
        <v>15</v>
      </c>
      <c r="AB77" s="6">
        <v>20.3548202514648</v>
      </c>
      <c r="AC77" s="8"/>
      <c r="AD77" s="8"/>
      <c r="AE77" s="8"/>
      <c r="AF77" s="8"/>
    </row>
    <row r="78" spans="2:32">
      <c r="B78" s="4" t="s">
        <v>38</v>
      </c>
      <c r="C78" s="4" t="s">
        <v>15</v>
      </c>
      <c r="D78" s="6">
        <v>17.3726806640625</v>
      </c>
      <c r="E78" s="8"/>
      <c r="F78" s="8"/>
      <c r="G78" s="8"/>
      <c r="H78" s="8"/>
      <c r="J78" s="4" t="s">
        <v>36</v>
      </c>
      <c r="K78" s="4" t="s">
        <v>2</v>
      </c>
      <c r="L78" s="6">
        <v>27.3806076049805</v>
      </c>
      <c r="M78" s="8">
        <f t="shared" ref="M78:M80" si="41">L78-L75</f>
        <v>10.1843433380127</v>
      </c>
      <c r="N78" s="8"/>
      <c r="O78" s="8"/>
      <c r="P78" s="8"/>
      <c r="R78" s="4" t="s">
        <v>36</v>
      </c>
      <c r="S78" s="4" t="s">
        <v>21</v>
      </c>
      <c r="T78" s="6">
        <v>28.0228252410889</v>
      </c>
      <c r="U78" s="8">
        <f t="shared" ref="U78:U80" si="42">T78-T75</f>
        <v>7.9280757904053</v>
      </c>
      <c r="V78" s="8"/>
      <c r="W78" s="8"/>
      <c r="X78" s="8"/>
      <c r="Z78" s="4" t="s">
        <v>36</v>
      </c>
      <c r="AA78" s="4" t="s">
        <v>22</v>
      </c>
      <c r="AB78" s="6">
        <v>28.489631652832</v>
      </c>
      <c r="AC78" s="8">
        <f t="shared" ref="AC78:AC80" si="43">AB78-AB75</f>
        <v>8.3948822021484</v>
      </c>
      <c r="AD78" s="8"/>
      <c r="AE78" s="8"/>
      <c r="AF78" s="8"/>
    </row>
    <row r="79" spans="2:32">
      <c r="B79" s="4" t="s">
        <v>38</v>
      </c>
      <c r="C79" s="4" t="s">
        <v>41</v>
      </c>
      <c r="D79" s="6">
        <v>26.9494037628174</v>
      </c>
      <c r="E79" s="8">
        <f t="shared" si="40"/>
        <v>9.6116008758545</v>
      </c>
      <c r="F79" s="8"/>
      <c r="G79" s="9"/>
      <c r="H79" s="8"/>
      <c r="J79" s="4" t="s">
        <v>36</v>
      </c>
      <c r="K79" s="4" t="s">
        <v>2</v>
      </c>
      <c r="L79" s="6">
        <v>27.3412551879883</v>
      </c>
      <c r="M79" s="8">
        <f t="shared" si="41"/>
        <v>10.1185874938965</v>
      </c>
      <c r="N79" s="8"/>
      <c r="O79" s="9"/>
      <c r="P79" s="8"/>
      <c r="R79" s="4" t="s">
        <v>36</v>
      </c>
      <c r="S79" s="4" t="s">
        <v>21</v>
      </c>
      <c r="T79" s="6">
        <v>28.0017375946045</v>
      </c>
      <c r="U79" s="8">
        <f t="shared" si="42"/>
        <v>7.759557723999</v>
      </c>
      <c r="V79" s="8"/>
      <c r="W79" s="8"/>
      <c r="X79" s="8"/>
      <c r="Z79" s="4" t="s">
        <v>36</v>
      </c>
      <c r="AA79" s="4" t="s">
        <v>22</v>
      </c>
      <c r="AB79" s="6">
        <v>28.8887615203857</v>
      </c>
      <c r="AC79" s="8">
        <f t="shared" si="43"/>
        <v>8.6465816497802</v>
      </c>
      <c r="AD79" s="8"/>
      <c r="AE79" s="8"/>
      <c r="AF79" s="8"/>
    </row>
    <row r="80" spans="2:32">
      <c r="B80" s="4" t="s">
        <v>38</v>
      </c>
      <c r="C80" s="4" t="s">
        <v>41</v>
      </c>
      <c r="D80" s="6">
        <v>26.9592990875244</v>
      </c>
      <c r="E80" s="8">
        <f t="shared" si="40"/>
        <v>9.5866184234619</v>
      </c>
      <c r="F80" s="8">
        <f>(E79+E80)/2</f>
        <v>9.5991096496582</v>
      </c>
      <c r="G80" s="1"/>
      <c r="H80" s="8">
        <v>1</v>
      </c>
      <c r="J80" s="4" t="s">
        <v>36</v>
      </c>
      <c r="K80" s="4" t="s">
        <v>2</v>
      </c>
      <c r="L80" s="6">
        <v>27.4422569274902</v>
      </c>
      <c r="M80" s="8">
        <f t="shared" si="41"/>
        <v>10.4024562835693</v>
      </c>
      <c r="N80" s="8">
        <f>(M78+M79+M80)/3</f>
        <v>10.2351290384928</v>
      </c>
      <c r="O80" s="1"/>
      <c r="P80" s="8">
        <f>POWER(2,-O80)</f>
        <v>1</v>
      </c>
      <c r="R80" s="4" t="s">
        <v>36</v>
      </c>
      <c r="S80" s="4" t="s">
        <v>21</v>
      </c>
      <c r="T80" s="6">
        <v>28.2837791442871</v>
      </c>
      <c r="U80" s="8">
        <f t="shared" si="42"/>
        <v>7.9289588928223</v>
      </c>
      <c r="V80" s="8">
        <f>(U78+U79+U80)/3</f>
        <v>7.87219746907553</v>
      </c>
      <c r="W80" s="8"/>
      <c r="X80" s="8">
        <v>1</v>
      </c>
      <c r="Z80" s="4" t="s">
        <v>36</v>
      </c>
      <c r="AA80" s="4" t="s">
        <v>22</v>
      </c>
      <c r="AB80" s="6">
        <v>27.7719020843506</v>
      </c>
      <c r="AC80" s="8">
        <f t="shared" si="43"/>
        <v>7.4170818328858</v>
      </c>
      <c r="AD80" s="8">
        <f>(AC78+AC79+AC80)/3</f>
        <v>8.1528485616048</v>
      </c>
      <c r="AE80" s="8"/>
      <c r="AF80" s="8">
        <v>1</v>
      </c>
    </row>
    <row r="81" spans="2:32">
      <c r="B81" s="4" t="s">
        <v>39</v>
      </c>
      <c r="C81" s="4" t="s">
        <v>15</v>
      </c>
      <c r="D81" s="6">
        <v>19.7882442474365</v>
      </c>
      <c r="E81" s="8"/>
      <c r="F81" s="8"/>
      <c r="G81" s="8"/>
      <c r="H81" s="8"/>
      <c r="J81" s="4" t="s">
        <v>37</v>
      </c>
      <c r="K81" s="4" t="s">
        <v>15</v>
      </c>
      <c r="L81" s="6">
        <v>18.9241809844971</v>
      </c>
      <c r="M81" s="8"/>
      <c r="N81" s="8"/>
      <c r="O81" s="8"/>
      <c r="P81" s="8"/>
      <c r="R81" s="4" t="s">
        <v>37</v>
      </c>
      <c r="S81" s="4" t="s">
        <v>15</v>
      </c>
      <c r="T81" s="6">
        <v>17.3378028869629</v>
      </c>
      <c r="U81" s="8"/>
      <c r="V81" s="8"/>
      <c r="W81" s="8"/>
      <c r="X81" s="8"/>
      <c r="Z81" s="4" t="s">
        <v>37</v>
      </c>
      <c r="AA81" s="4" t="s">
        <v>15</v>
      </c>
      <c r="AB81" s="6">
        <v>17.3378028869629</v>
      </c>
      <c r="AC81" s="8"/>
      <c r="AD81" s="8"/>
      <c r="AE81" s="8"/>
      <c r="AF81" s="8"/>
    </row>
    <row r="82" spans="2:32">
      <c r="B82" s="4" t="s">
        <v>39</v>
      </c>
      <c r="C82" s="4" t="s">
        <v>15</v>
      </c>
      <c r="D82" s="6">
        <v>19.7646217346191</v>
      </c>
      <c r="E82" s="8"/>
      <c r="F82" s="8"/>
      <c r="G82" s="8"/>
      <c r="H82" s="8"/>
      <c r="J82" s="4" t="s">
        <v>37</v>
      </c>
      <c r="K82" s="4" t="s">
        <v>15</v>
      </c>
      <c r="L82" s="6">
        <v>19.1716022491455</v>
      </c>
      <c r="M82" s="8"/>
      <c r="N82" s="8"/>
      <c r="O82" s="8"/>
      <c r="P82" s="8"/>
      <c r="R82" s="4" t="s">
        <v>37</v>
      </c>
      <c r="S82" s="4" t="s">
        <v>15</v>
      </c>
      <c r="T82" s="6">
        <v>17.3726806640625</v>
      </c>
      <c r="U82" s="8"/>
      <c r="V82" s="8"/>
      <c r="W82" s="8"/>
      <c r="X82" s="8"/>
      <c r="Z82" s="4" t="s">
        <v>37</v>
      </c>
      <c r="AA82" s="4" t="s">
        <v>15</v>
      </c>
      <c r="AB82" s="6">
        <v>17.3726806640625</v>
      </c>
      <c r="AC82" s="8"/>
      <c r="AD82" s="8"/>
      <c r="AE82" s="8"/>
      <c r="AF82" s="8"/>
    </row>
    <row r="83" spans="2:32">
      <c r="B83" s="4" t="s">
        <v>39</v>
      </c>
      <c r="C83" s="4" t="s">
        <v>41</v>
      </c>
      <c r="D83" s="6">
        <v>27.8139877319336</v>
      </c>
      <c r="E83" s="8">
        <f t="shared" ref="E83:E88" si="44">D83-D81</f>
        <v>8.0257434844971</v>
      </c>
      <c r="F83" s="8"/>
      <c r="G83" s="8"/>
      <c r="H83" s="8"/>
      <c r="J83" s="4" t="s">
        <v>37</v>
      </c>
      <c r="K83" s="4" t="s">
        <v>15</v>
      </c>
      <c r="L83" s="6">
        <v>18.9866676330566</v>
      </c>
      <c r="M83" s="8"/>
      <c r="N83" s="8"/>
      <c r="O83" s="8"/>
      <c r="P83" s="8"/>
      <c r="R83" s="4" t="s">
        <v>37</v>
      </c>
      <c r="S83" s="4" t="s">
        <v>15</v>
      </c>
      <c r="T83" s="6">
        <v>17.4623279571533</v>
      </c>
      <c r="U83" s="8"/>
      <c r="V83" s="8"/>
      <c r="W83" s="8"/>
      <c r="X83" s="8"/>
      <c r="Z83" s="4" t="s">
        <v>37</v>
      </c>
      <c r="AA83" s="4" t="s">
        <v>15</v>
      </c>
      <c r="AB83" s="6">
        <v>17.4623279571533</v>
      </c>
      <c r="AC83" s="8"/>
      <c r="AD83" s="8"/>
      <c r="AE83" s="8"/>
      <c r="AF83" s="8"/>
    </row>
    <row r="84" spans="2:32">
      <c r="B84" s="4" t="s">
        <v>39</v>
      </c>
      <c r="C84" s="4" t="s">
        <v>41</v>
      </c>
      <c r="D84" s="6">
        <v>27.9471378326416</v>
      </c>
      <c r="E84" s="8">
        <f t="shared" si="44"/>
        <v>8.1825160980225</v>
      </c>
      <c r="F84" s="8">
        <f>(E83+E84)/2</f>
        <v>8.1041297912598</v>
      </c>
      <c r="G84" s="8">
        <f>F84-F88</f>
        <v>-0.622554779052699</v>
      </c>
      <c r="H84" s="8">
        <f>POWER(2,-G84)</f>
        <v>1.53959914924352</v>
      </c>
      <c r="J84" s="4" t="s">
        <v>37</v>
      </c>
      <c r="K84" s="4" t="s">
        <v>2</v>
      </c>
      <c r="L84" s="6">
        <v>26.4021263122559</v>
      </c>
      <c r="M84" s="8">
        <f t="shared" ref="M84:M86" si="45">L84-L81</f>
        <v>7.4779453277588</v>
      </c>
      <c r="N84" s="8"/>
      <c r="O84" s="8"/>
      <c r="P84" s="8"/>
      <c r="R84" s="4" t="s">
        <v>37</v>
      </c>
      <c r="S84" s="4" t="s">
        <v>21</v>
      </c>
      <c r="T84" s="6">
        <v>26.1569576263428</v>
      </c>
      <c r="U84" s="8">
        <f t="shared" ref="U84:U86" si="46">T84-T81</f>
        <v>8.8191547393799</v>
      </c>
      <c r="V84" s="8"/>
      <c r="W84" s="8"/>
      <c r="X84" s="8"/>
      <c r="Z84" s="4" t="s">
        <v>37</v>
      </c>
      <c r="AA84" s="4" t="s">
        <v>22</v>
      </c>
      <c r="AB84" s="6">
        <v>25.6069259643555</v>
      </c>
      <c r="AC84" s="8">
        <f t="shared" ref="AC84:AC86" si="47">AB84-AB81</f>
        <v>8.2691230773926</v>
      </c>
      <c r="AD84" s="8"/>
      <c r="AE84" s="8"/>
      <c r="AF84" s="8"/>
    </row>
    <row r="85" spans="2:32">
      <c r="B85" s="4" t="s">
        <v>40</v>
      </c>
      <c r="C85" s="4" t="s">
        <v>15</v>
      </c>
      <c r="D85" s="6">
        <v>19.4323024749756</v>
      </c>
      <c r="E85" s="8"/>
      <c r="F85" s="8"/>
      <c r="G85" s="8"/>
      <c r="H85" s="8"/>
      <c r="J85" s="4" t="s">
        <v>37</v>
      </c>
      <c r="K85" s="4" t="s">
        <v>2</v>
      </c>
      <c r="L85" s="6">
        <v>26.5601673126221</v>
      </c>
      <c r="M85" s="8">
        <f t="shared" si="45"/>
        <v>7.3885650634766</v>
      </c>
      <c r="N85" s="8"/>
      <c r="O85" s="8"/>
      <c r="P85" s="8"/>
      <c r="R85" s="4" t="s">
        <v>37</v>
      </c>
      <c r="S85" s="4" t="s">
        <v>21</v>
      </c>
      <c r="T85" s="6">
        <v>26.1609916687012</v>
      </c>
      <c r="U85" s="8">
        <f t="shared" si="46"/>
        <v>8.7883110046387</v>
      </c>
      <c r="V85" s="8"/>
      <c r="W85" s="8"/>
      <c r="X85" s="8"/>
      <c r="Z85" s="4" t="s">
        <v>37</v>
      </c>
      <c r="AA85" s="4" t="s">
        <v>22</v>
      </c>
      <c r="AB85" s="6">
        <v>25.5003757476807</v>
      </c>
      <c r="AC85" s="8">
        <f t="shared" si="47"/>
        <v>8.1276950836182</v>
      </c>
      <c r="AD85" s="8"/>
      <c r="AE85" s="8"/>
      <c r="AF85" s="8"/>
    </row>
    <row r="86" spans="2:32">
      <c r="B86" s="4" t="s">
        <v>40</v>
      </c>
      <c r="C86" s="4" t="s">
        <v>15</v>
      </c>
      <c r="D86" s="6">
        <v>19.2777404785156</v>
      </c>
      <c r="E86" s="8"/>
      <c r="F86" s="8"/>
      <c r="G86" s="8"/>
      <c r="H86" s="8"/>
      <c r="J86" s="4" t="s">
        <v>37</v>
      </c>
      <c r="K86" s="4" t="s">
        <v>2</v>
      </c>
      <c r="L86" s="6">
        <v>26.5088214874268</v>
      </c>
      <c r="M86" s="8">
        <f t="shared" si="45"/>
        <v>7.5221538543702</v>
      </c>
      <c r="N86" s="8">
        <f>(M84+M85+M86)/3</f>
        <v>7.46288808186853</v>
      </c>
      <c r="O86" s="8">
        <f>N86-N92</f>
        <v>-1.04254468282057</v>
      </c>
      <c r="P86" s="8">
        <f>POWER(2,-O86)</f>
        <v>2.05985770980332</v>
      </c>
      <c r="R86" s="4" t="s">
        <v>37</v>
      </c>
      <c r="S86" s="4" t="s">
        <v>21</v>
      </c>
      <c r="T86" s="6">
        <v>26.0265712738037</v>
      </c>
      <c r="U86" s="8">
        <f t="shared" si="46"/>
        <v>8.5642433166504</v>
      </c>
      <c r="V86" s="8">
        <f>(U84+U85+U86)/3</f>
        <v>8.723903020223</v>
      </c>
      <c r="W86" s="8">
        <f>V86-V92</f>
        <v>0.622613906860366</v>
      </c>
      <c r="X86" s="8">
        <f>POWER(2,-W86)</f>
        <v>0.649493095042302</v>
      </c>
      <c r="Z86" s="4" t="s">
        <v>37</v>
      </c>
      <c r="AA86" s="4" t="s">
        <v>22</v>
      </c>
      <c r="AB86" s="6">
        <v>25.4145565032959</v>
      </c>
      <c r="AC86" s="8">
        <f t="shared" si="47"/>
        <v>7.9522285461426</v>
      </c>
      <c r="AD86" s="8">
        <f>(AC84+AC85+AC86)/3</f>
        <v>8.11634890238447</v>
      </c>
      <c r="AE86" s="8">
        <f>AD86-AD92</f>
        <v>0.1922499338786</v>
      </c>
      <c r="AF86" s="8">
        <f>POWER(2,-AE86)</f>
        <v>0.875239689192615</v>
      </c>
    </row>
    <row r="87" spans="2:32">
      <c r="B87" s="4" t="s">
        <v>40</v>
      </c>
      <c r="C87" s="4" t="s">
        <v>41</v>
      </c>
      <c r="D87" s="6">
        <v>27.6668109893799</v>
      </c>
      <c r="E87" s="8">
        <f t="shared" si="44"/>
        <v>8.2345085144043</v>
      </c>
      <c r="F87" s="8"/>
      <c r="G87" s="9"/>
      <c r="H87" s="8"/>
      <c r="J87" s="4" t="s">
        <v>38</v>
      </c>
      <c r="K87" s="4" t="s">
        <v>15</v>
      </c>
      <c r="L87" s="6">
        <v>17.3378028869629</v>
      </c>
      <c r="M87" s="8"/>
      <c r="N87" s="8"/>
      <c r="O87" s="8"/>
      <c r="P87" s="8"/>
      <c r="R87" s="4" t="s">
        <v>38</v>
      </c>
      <c r="S87" s="4" t="s">
        <v>15</v>
      </c>
      <c r="T87" s="6">
        <v>18.9241809844971</v>
      </c>
      <c r="U87" s="8"/>
      <c r="V87" s="8"/>
      <c r="W87" s="8"/>
      <c r="X87" s="8"/>
      <c r="Z87" s="4" t="s">
        <v>38</v>
      </c>
      <c r="AA87" s="4" t="s">
        <v>15</v>
      </c>
      <c r="AB87" s="6">
        <v>18.9241809844971</v>
      </c>
      <c r="AC87" s="8"/>
      <c r="AD87" s="8"/>
      <c r="AE87" s="8"/>
      <c r="AF87" s="8"/>
    </row>
    <row r="88" spans="2:32">
      <c r="B88" s="4" t="s">
        <v>40</v>
      </c>
      <c r="C88" s="4" t="s">
        <v>41</v>
      </c>
      <c r="D88" s="6">
        <v>28.4966011047363</v>
      </c>
      <c r="E88" s="8">
        <f t="shared" si="44"/>
        <v>9.2188606262207</v>
      </c>
      <c r="F88" s="8">
        <f>(E87+E88)/2</f>
        <v>8.7266845703125</v>
      </c>
      <c r="G88" s="1"/>
      <c r="H88" s="8">
        <v>1</v>
      </c>
      <c r="J88" s="4" t="s">
        <v>38</v>
      </c>
      <c r="K88" s="4" t="s">
        <v>15</v>
      </c>
      <c r="L88" s="6">
        <v>17.3726806640625</v>
      </c>
      <c r="M88" s="8"/>
      <c r="N88" s="8"/>
      <c r="O88" s="8"/>
      <c r="P88" s="8"/>
      <c r="R88" s="4" t="s">
        <v>38</v>
      </c>
      <c r="S88" s="4" t="s">
        <v>15</v>
      </c>
      <c r="T88" s="6">
        <v>19.1716022491455</v>
      </c>
      <c r="U88" s="8"/>
      <c r="V88" s="8"/>
      <c r="W88" s="8"/>
      <c r="X88" s="8"/>
      <c r="Z88" s="4" t="s">
        <v>38</v>
      </c>
      <c r="AA88" s="4" t="s">
        <v>15</v>
      </c>
      <c r="AB88" s="6">
        <v>19.1716022491455</v>
      </c>
      <c r="AC88" s="8"/>
      <c r="AD88" s="8"/>
      <c r="AE88" s="8"/>
      <c r="AF88" s="8"/>
    </row>
    <row r="89" spans="10:32">
      <c r="J89" s="4" t="s">
        <v>38</v>
      </c>
      <c r="K89" s="4" t="s">
        <v>15</v>
      </c>
      <c r="L89" s="6">
        <v>17.4623279571533</v>
      </c>
      <c r="M89" s="8"/>
      <c r="N89" s="8"/>
      <c r="O89" s="8"/>
      <c r="P89" s="8"/>
      <c r="R89" s="4" t="s">
        <v>38</v>
      </c>
      <c r="S89" s="4" t="s">
        <v>15</v>
      </c>
      <c r="T89" s="6">
        <v>18.9866676330566</v>
      </c>
      <c r="U89" s="8"/>
      <c r="V89" s="8"/>
      <c r="W89" s="8"/>
      <c r="X89" s="8"/>
      <c r="Z89" s="4" t="s">
        <v>38</v>
      </c>
      <c r="AA89" s="4" t="s">
        <v>15</v>
      </c>
      <c r="AB89" s="6">
        <v>18.9866676330566</v>
      </c>
      <c r="AC89" s="8"/>
      <c r="AD89" s="8"/>
      <c r="AE89" s="8"/>
      <c r="AF89" s="8"/>
    </row>
    <row r="90" spans="10:32">
      <c r="J90" s="4" t="s">
        <v>38</v>
      </c>
      <c r="K90" s="4" t="s">
        <v>2</v>
      </c>
      <c r="L90" s="6">
        <v>26.1116027832031</v>
      </c>
      <c r="M90" s="8">
        <f t="shared" ref="M90:M92" si="48">L90-L87</f>
        <v>8.7737998962402</v>
      </c>
      <c r="N90" s="8"/>
      <c r="O90" s="8"/>
      <c r="P90" s="8"/>
      <c r="R90" s="4" t="s">
        <v>38</v>
      </c>
      <c r="S90" s="4" t="s">
        <v>21</v>
      </c>
      <c r="T90" s="6">
        <v>27.0667457580566</v>
      </c>
      <c r="U90" s="8">
        <f t="shared" ref="U90:U92" si="49">T90-T87</f>
        <v>8.1425647735595</v>
      </c>
      <c r="V90" s="8"/>
      <c r="W90" s="8"/>
      <c r="X90" s="8"/>
      <c r="Z90" s="4" t="s">
        <v>38</v>
      </c>
      <c r="AA90" s="4" t="s">
        <v>22</v>
      </c>
      <c r="AB90" s="6">
        <v>26.4900798797607</v>
      </c>
      <c r="AC90" s="8">
        <f t="shared" ref="AC90:AC92" si="50">AB90-AB87</f>
        <v>7.5658988952636</v>
      </c>
      <c r="AD90" s="8"/>
      <c r="AE90" s="8"/>
      <c r="AF90" s="8"/>
    </row>
    <row r="91" spans="10:32">
      <c r="J91" s="4" t="s">
        <v>38</v>
      </c>
      <c r="K91" s="4" t="s">
        <v>2</v>
      </c>
      <c r="L91" s="6">
        <v>25.9132747650146</v>
      </c>
      <c r="M91" s="8">
        <f t="shared" si="48"/>
        <v>8.5405941009521</v>
      </c>
      <c r="N91" s="8"/>
      <c r="O91" s="9"/>
      <c r="P91" s="8"/>
      <c r="R91" s="4" t="s">
        <v>38</v>
      </c>
      <c r="S91" s="4" t="s">
        <v>21</v>
      </c>
      <c r="T91" s="6">
        <v>27.0649013519287</v>
      </c>
      <c r="U91" s="8">
        <f t="shared" si="49"/>
        <v>7.8932991027832</v>
      </c>
      <c r="V91" s="8"/>
      <c r="W91" s="8"/>
      <c r="X91" s="8"/>
      <c r="Z91" s="4" t="s">
        <v>38</v>
      </c>
      <c r="AA91" s="4" t="s">
        <v>22</v>
      </c>
      <c r="AB91" s="6">
        <v>27.2145233154297</v>
      </c>
      <c r="AC91" s="8">
        <f t="shared" si="50"/>
        <v>8.0429210662842</v>
      </c>
      <c r="AD91" s="8"/>
      <c r="AE91" s="8"/>
      <c r="AF91" s="8"/>
    </row>
    <row r="92" spans="10:32">
      <c r="J92" s="4" t="s">
        <v>38</v>
      </c>
      <c r="K92" s="4" t="s">
        <v>2</v>
      </c>
      <c r="L92" s="6">
        <v>25.6642322540283</v>
      </c>
      <c r="M92" s="8">
        <f t="shared" si="48"/>
        <v>8.201904296875</v>
      </c>
      <c r="N92" s="8">
        <f>(M90+M91+M92)/3</f>
        <v>8.5054327646891</v>
      </c>
      <c r="O92" s="1"/>
      <c r="P92" s="8">
        <f>POWER(2,-O92)</f>
        <v>1</v>
      </c>
      <c r="R92" s="4" t="s">
        <v>38</v>
      </c>
      <c r="S92" s="4" t="s">
        <v>21</v>
      </c>
      <c r="T92" s="6">
        <v>27.2546710968018</v>
      </c>
      <c r="U92" s="8">
        <f t="shared" si="49"/>
        <v>8.2680034637452</v>
      </c>
      <c r="V92" s="8">
        <f>(U90+U91+U92)/3</f>
        <v>8.10128911336263</v>
      </c>
      <c r="W92" s="8"/>
      <c r="X92" s="8">
        <v>1</v>
      </c>
      <c r="Z92" s="4" t="s">
        <v>38</v>
      </c>
      <c r="AA92" s="4" t="s">
        <v>22</v>
      </c>
      <c r="AB92" s="6">
        <v>27.1501445770264</v>
      </c>
      <c r="AC92" s="8">
        <f t="shared" si="50"/>
        <v>8.1634769439698</v>
      </c>
      <c r="AD92" s="8">
        <f>(AC90+AC91+AC92)/3</f>
        <v>7.92409896850587</v>
      </c>
      <c r="AE92" s="8"/>
      <c r="AF92" s="8">
        <v>1</v>
      </c>
    </row>
    <row r="93" spans="10:32">
      <c r="J93" s="4" t="s">
        <v>39</v>
      </c>
      <c r="K93" s="4" t="s">
        <v>15</v>
      </c>
      <c r="L93" s="6">
        <v>19.4323024749756</v>
      </c>
      <c r="M93" s="8"/>
      <c r="N93" s="8"/>
      <c r="O93" s="8"/>
      <c r="P93" s="8"/>
      <c r="R93" s="4" t="s">
        <v>39</v>
      </c>
      <c r="S93" s="4" t="s">
        <v>15</v>
      </c>
      <c r="T93" s="6">
        <v>19.4323024749756</v>
      </c>
      <c r="U93" s="8"/>
      <c r="V93" s="8"/>
      <c r="W93" s="8"/>
      <c r="X93" s="8"/>
      <c r="Z93" s="4" t="s">
        <v>39</v>
      </c>
      <c r="AA93" s="4" t="s">
        <v>15</v>
      </c>
      <c r="AB93" s="6">
        <v>19.4323024749756</v>
      </c>
      <c r="AC93" s="8"/>
      <c r="AD93" s="8"/>
      <c r="AE93" s="8"/>
      <c r="AF93" s="8"/>
    </row>
    <row r="94" spans="10:32">
      <c r="J94" s="4" t="s">
        <v>39</v>
      </c>
      <c r="K94" s="4" t="s">
        <v>15</v>
      </c>
      <c r="L94" s="6">
        <v>19.2777404785156</v>
      </c>
      <c r="M94" s="8"/>
      <c r="N94" s="8"/>
      <c r="O94" s="8"/>
      <c r="P94" s="8"/>
      <c r="R94" s="4" t="s">
        <v>39</v>
      </c>
      <c r="S94" s="4" t="s">
        <v>15</v>
      </c>
      <c r="T94" s="6">
        <v>19.2777404785156</v>
      </c>
      <c r="U94" s="8"/>
      <c r="V94" s="8"/>
      <c r="W94" s="8"/>
      <c r="X94" s="8"/>
      <c r="Z94" s="4" t="s">
        <v>39</v>
      </c>
      <c r="AA94" s="4" t="s">
        <v>15</v>
      </c>
      <c r="AB94" s="6">
        <v>19.2777404785156</v>
      </c>
      <c r="AC94" s="8"/>
      <c r="AD94" s="8"/>
      <c r="AE94" s="8"/>
      <c r="AF94" s="8"/>
    </row>
    <row r="95" spans="10:32">
      <c r="J95" s="4" t="s">
        <v>39</v>
      </c>
      <c r="K95" s="4" t="s">
        <v>15</v>
      </c>
      <c r="L95" s="6">
        <v>19.2807998657227</v>
      </c>
      <c r="M95" s="8"/>
      <c r="N95" s="8"/>
      <c r="O95" s="8"/>
      <c r="P95" s="8"/>
      <c r="R95" s="4" t="s">
        <v>39</v>
      </c>
      <c r="S95" s="4" t="s">
        <v>15</v>
      </c>
      <c r="T95" s="6">
        <v>19.2807998657227</v>
      </c>
      <c r="U95" s="8"/>
      <c r="V95" s="8"/>
      <c r="W95" s="8"/>
      <c r="X95" s="8"/>
      <c r="Z95" s="4" t="s">
        <v>39</v>
      </c>
      <c r="AA95" s="4" t="s">
        <v>15</v>
      </c>
      <c r="AB95" s="6">
        <v>19.2807998657227</v>
      </c>
      <c r="AC95" s="8"/>
      <c r="AD95" s="8"/>
      <c r="AE95" s="8"/>
      <c r="AF95" s="8"/>
    </row>
    <row r="96" spans="10:32">
      <c r="J96" s="4" t="s">
        <v>39</v>
      </c>
      <c r="K96" s="4" t="s">
        <v>2</v>
      </c>
      <c r="L96" s="6">
        <v>26.357292175293</v>
      </c>
      <c r="M96" s="8">
        <f t="shared" ref="M96:M98" si="51">L96-L93</f>
        <v>6.9249897003174</v>
      </c>
      <c r="N96" s="8"/>
      <c r="O96" s="8"/>
      <c r="P96" s="8"/>
      <c r="R96" s="4" t="s">
        <v>39</v>
      </c>
      <c r="S96" s="4" t="s">
        <v>21</v>
      </c>
      <c r="T96" s="6">
        <v>28.0965480804443</v>
      </c>
      <c r="U96" s="8">
        <f t="shared" ref="U96:U98" si="52">T96-T93</f>
        <v>8.6642456054687</v>
      </c>
      <c r="V96" s="8"/>
      <c r="W96" s="8"/>
      <c r="X96" s="8"/>
      <c r="Z96" s="4" t="s">
        <v>39</v>
      </c>
      <c r="AA96" s="4" t="s">
        <v>22</v>
      </c>
      <c r="AB96" s="6">
        <v>26.5786685943604</v>
      </c>
      <c r="AC96" s="8">
        <f t="shared" ref="AC96:AC98" si="53">AB96-AB93</f>
        <v>7.1463661193848</v>
      </c>
      <c r="AD96" s="8"/>
      <c r="AE96" s="8"/>
      <c r="AF96" s="8"/>
    </row>
    <row r="97" spans="10:32">
      <c r="J97" s="4" t="s">
        <v>39</v>
      </c>
      <c r="K97" s="4" t="s">
        <v>2</v>
      </c>
      <c r="L97" s="6">
        <v>26.9678192138672</v>
      </c>
      <c r="M97" s="8">
        <f t="shared" si="51"/>
        <v>7.6900787353516</v>
      </c>
      <c r="N97" s="8"/>
      <c r="O97" s="8"/>
      <c r="P97" s="8"/>
      <c r="R97" s="4" t="s">
        <v>39</v>
      </c>
      <c r="S97" s="4" t="s">
        <v>21</v>
      </c>
      <c r="T97" s="6">
        <v>28.5285186767578</v>
      </c>
      <c r="U97" s="8">
        <f t="shared" si="52"/>
        <v>9.2507781982422</v>
      </c>
      <c r="V97" s="8"/>
      <c r="W97" s="8"/>
      <c r="X97" s="8"/>
      <c r="Z97" s="4" t="s">
        <v>39</v>
      </c>
      <c r="AA97" s="4" t="s">
        <v>22</v>
      </c>
      <c r="AB97" s="6">
        <v>26.5864715576172</v>
      </c>
      <c r="AC97" s="8">
        <f t="shared" si="53"/>
        <v>7.3087310791016</v>
      </c>
      <c r="AD97" s="8"/>
      <c r="AE97" s="8"/>
      <c r="AF97" s="8"/>
    </row>
    <row r="98" spans="10:32">
      <c r="J98" s="4" t="s">
        <v>39</v>
      </c>
      <c r="K98" s="4" t="s">
        <v>2</v>
      </c>
      <c r="L98" s="6">
        <v>26.568883895874</v>
      </c>
      <c r="M98" s="8">
        <f t="shared" si="51"/>
        <v>7.2880840301513</v>
      </c>
      <c r="N98" s="8">
        <f>(M96+M97+M98)/3</f>
        <v>7.3010508219401</v>
      </c>
      <c r="O98" s="8">
        <f>N98-N104</f>
        <v>-0.858870188395199</v>
      </c>
      <c r="P98" s="8">
        <f>POWER(2,-O98)</f>
        <v>1.81361746385862</v>
      </c>
      <c r="R98" s="4" t="s">
        <v>39</v>
      </c>
      <c r="S98" s="4" t="s">
        <v>21</v>
      </c>
      <c r="T98" s="6">
        <v>28.2653579711914</v>
      </c>
      <c r="U98" s="8">
        <f t="shared" si="52"/>
        <v>8.9845581054687</v>
      </c>
      <c r="V98" s="8">
        <f>(U96+U97+U98)/3</f>
        <v>8.96652730305987</v>
      </c>
      <c r="W98" s="8">
        <f>V98-V104</f>
        <v>1.06932830810543</v>
      </c>
      <c r="X98" s="8">
        <f>POWER(2,-W98)</f>
        <v>0.476540815894085</v>
      </c>
      <c r="Z98" s="4" t="s">
        <v>39</v>
      </c>
      <c r="AA98" s="4" t="s">
        <v>22</v>
      </c>
      <c r="AB98" s="6">
        <v>26.6945552825928</v>
      </c>
      <c r="AC98" s="8">
        <f t="shared" si="53"/>
        <v>7.4137554168701</v>
      </c>
      <c r="AD98" s="8">
        <f>(AC96+AC97+AC98)/3</f>
        <v>7.28961753845217</v>
      </c>
      <c r="AE98" s="8">
        <f>AD98-AD104</f>
        <v>-1.1187267303467</v>
      </c>
      <c r="AF98" s="8">
        <f>POWER(2,-AE98)</f>
        <v>2.17155234673202</v>
      </c>
    </row>
    <row r="99" spans="10:32">
      <c r="J99" s="4" t="s">
        <v>40</v>
      </c>
      <c r="K99" s="4" t="s">
        <v>15</v>
      </c>
      <c r="L99" s="6">
        <v>19.7882442474365</v>
      </c>
      <c r="M99" s="8"/>
      <c r="N99" s="8"/>
      <c r="O99" s="8"/>
      <c r="P99" s="8"/>
      <c r="R99" s="4" t="s">
        <v>40</v>
      </c>
      <c r="S99" s="4" t="s">
        <v>15</v>
      </c>
      <c r="T99" s="6">
        <v>19.7882442474365</v>
      </c>
      <c r="U99" s="8"/>
      <c r="V99" s="8"/>
      <c r="W99" s="8"/>
      <c r="X99" s="8"/>
      <c r="Z99" s="4" t="s">
        <v>40</v>
      </c>
      <c r="AA99" s="4" t="s">
        <v>15</v>
      </c>
      <c r="AB99" s="6">
        <v>19.7882442474365</v>
      </c>
      <c r="AC99" s="8"/>
      <c r="AD99" s="8"/>
      <c r="AE99" s="8"/>
      <c r="AF99" s="8"/>
    </row>
    <row r="100" spans="10:32">
      <c r="J100" s="4" t="s">
        <v>40</v>
      </c>
      <c r="K100" s="4" t="s">
        <v>15</v>
      </c>
      <c r="L100" s="6">
        <v>19.7646217346191</v>
      </c>
      <c r="M100" s="8"/>
      <c r="N100" s="8"/>
      <c r="O100" s="8"/>
      <c r="P100" s="8"/>
      <c r="R100" s="4" t="s">
        <v>40</v>
      </c>
      <c r="S100" s="4" t="s">
        <v>15</v>
      </c>
      <c r="T100" s="6">
        <v>19.7646217346191</v>
      </c>
      <c r="U100" s="8"/>
      <c r="V100" s="8"/>
      <c r="W100" s="8"/>
      <c r="X100" s="8"/>
      <c r="Z100" s="4" t="s">
        <v>40</v>
      </c>
      <c r="AA100" s="4" t="s">
        <v>15</v>
      </c>
      <c r="AB100" s="6">
        <v>19.7646217346191</v>
      </c>
      <c r="AC100" s="8"/>
      <c r="AD100" s="8"/>
      <c r="AE100" s="8"/>
      <c r="AF100" s="8"/>
    </row>
    <row r="101" spans="10:32">
      <c r="J101" s="4" t="s">
        <v>40</v>
      </c>
      <c r="K101" s="4" t="s">
        <v>15</v>
      </c>
      <c r="L101" s="6">
        <v>19.8974552154541</v>
      </c>
      <c r="M101" s="8"/>
      <c r="N101" s="8"/>
      <c r="O101" s="8"/>
      <c r="P101" s="8"/>
      <c r="R101" s="4" t="s">
        <v>40</v>
      </c>
      <c r="S101" s="4" t="s">
        <v>15</v>
      </c>
      <c r="T101" s="6">
        <v>19.8974552154541</v>
      </c>
      <c r="U101" s="8"/>
      <c r="V101" s="8"/>
      <c r="W101" s="8"/>
      <c r="X101" s="8"/>
      <c r="Z101" s="4" t="s">
        <v>40</v>
      </c>
      <c r="AA101" s="4" t="s">
        <v>15</v>
      </c>
      <c r="AB101" s="6">
        <v>19.8974552154541</v>
      </c>
      <c r="AC101" s="8"/>
      <c r="AD101" s="8"/>
      <c r="AE101" s="8"/>
      <c r="AF101" s="8"/>
    </row>
    <row r="102" spans="10:32">
      <c r="J102" s="4" t="s">
        <v>40</v>
      </c>
      <c r="K102" s="4" t="s">
        <v>2</v>
      </c>
      <c r="L102" s="6">
        <v>28.2926387786865</v>
      </c>
      <c r="M102" s="8">
        <f t="shared" ref="M102:M104" si="54">L102-L99</f>
        <v>8.50439453125</v>
      </c>
      <c r="N102" s="8"/>
      <c r="O102" s="8"/>
      <c r="P102" s="8"/>
      <c r="R102" s="4" t="s">
        <v>40</v>
      </c>
      <c r="S102" s="4" t="s">
        <v>21</v>
      </c>
      <c r="T102" s="6">
        <v>27.8613128662109</v>
      </c>
      <c r="U102" s="8">
        <f t="shared" ref="U102:U104" si="55">T102-T99</f>
        <v>8.0730686187744</v>
      </c>
      <c r="V102" s="8"/>
      <c r="W102" s="8"/>
      <c r="X102" s="8"/>
      <c r="Z102" s="4" t="s">
        <v>40</v>
      </c>
      <c r="AA102" s="4" t="s">
        <v>22</v>
      </c>
      <c r="AB102" s="6">
        <v>28.4699802398682</v>
      </c>
      <c r="AC102" s="8">
        <f t="shared" ref="AC102:AC104" si="56">AB102-AB99</f>
        <v>8.6817359924317</v>
      </c>
      <c r="AD102" s="8"/>
      <c r="AE102" s="8"/>
      <c r="AF102" s="8"/>
    </row>
    <row r="103" spans="10:32">
      <c r="J103" s="4" t="s">
        <v>40</v>
      </c>
      <c r="K103" s="4" t="s">
        <v>2</v>
      </c>
      <c r="L103" s="6">
        <v>28.006664276123</v>
      </c>
      <c r="M103" s="8">
        <f t="shared" si="54"/>
        <v>8.2420425415039</v>
      </c>
      <c r="N103" s="8"/>
      <c r="O103" s="8"/>
      <c r="P103" s="8"/>
      <c r="R103" s="4" t="s">
        <v>40</v>
      </c>
      <c r="S103" s="4" t="s">
        <v>21</v>
      </c>
      <c r="T103" s="6">
        <v>27.5713901519775</v>
      </c>
      <c r="U103" s="8">
        <f t="shared" si="55"/>
        <v>7.8067684173584</v>
      </c>
      <c r="V103" s="8"/>
      <c r="W103" s="8"/>
      <c r="X103" s="8"/>
      <c r="Z103" s="4" t="s">
        <v>40</v>
      </c>
      <c r="AA103" s="4" t="s">
        <v>22</v>
      </c>
      <c r="AB103" s="6">
        <v>28.0741882324219</v>
      </c>
      <c r="AC103" s="8">
        <f t="shared" si="56"/>
        <v>8.3095664978028</v>
      </c>
      <c r="AD103" s="8"/>
      <c r="AE103" s="8"/>
      <c r="AF103" s="8"/>
    </row>
    <row r="104" spans="10:32">
      <c r="J104" s="4" t="s">
        <v>40</v>
      </c>
      <c r="K104" s="4" t="s">
        <v>2</v>
      </c>
      <c r="L104" s="6">
        <v>27.6307811737061</v>
      </c>
      <c r="M104" s="8">
        <f t="shared" si="54"/>
        <v>7.733325958252</v>
      </c>
      <c r="N104" s="8">
        <f>(M102+M103+M104)/3</f>
        <v>8.1599210103353</v>
      </c>
      <c r="O104" s="1"/>
      <c r="P104" s="8">
        <f>POWER(2,-O104)</f>
        <v>1</v>
      </c>
      <c r="R104" s="4" t="s">
        <v>40</v>
      </c>
      <c r="S104" s="4" t="s">
        <v>21</v>
      </c>
      <c r="T104" s="6">
        <v>27.7092151641846</v>
      </c>
      <c r="U104" s="8">
        <f t="shared" si="55"/>
        <v>7.8117599487305</v>
      </c>
      <c r="V104" s="8">
        <f>(U102+U103+U104)/3</f>
        <v>7.89719899495443</v>
      </c>
      <c r="W104" s="8"/>
      <c r="X104" s="8">
        <v>1</v>
      </c>
      <c r="Z104" s="4" t="s">
        <v>40</v>
      </c>
      <c r="AA104" s="4" t="s">
        <v>22</v>
      </c>
      <c r="AB104" s="6">
        <v>28.1311855316162</v>
      </c>
      <c r="AC104" s="8">
        <f t="shared" si="56"/>
        <v>8.2337303161621</v>
      </c>
      <c r="AD104" s="8">
        <f>(AC102+AC103+AC104)/3</f>
        <v>8.40834426879887</v>
      </c>
      <c r="AE104" s="8"/>
      <c r="AF104" s="8">
        <v>1</v>
      </c>
    </row>
  </sheetData>
  <mergeCells count="9">
    <mergeCell ref="B4:H4"/>
    <mergeCell ref="J4:P4"/>
    <mergeCell ref="R4:X4"/>
    <mergeCell ref="Z4:AF4"/>
    <mergeCell ref="AH4:AN4"/>
    <mergeCell ref="B55:H55"/>
    <mergeCell ref="J55:P55"/>
    <mergeCell ref="R55:X55"/>
    <mergeCell ref="Z55:AF5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Cell Lines</vt:lpstr>
      <vt:lpstr>Tissue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肖均博</cp:lastModifiedBy>
  <dcterms:created xsi:type="dcterms:W3CDTF">2022-09-25T21:19:00Z</dcterms:created>
  <dcterms:modified xsi:type="dcterms:W3CDTF">2023-01-05T16:17:56Z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ECE88466FAE143B5B848A47A321B672F</vt:lpwstr>
  </property>
  <property fmtid="{D5CDD505-2E9C-101B-9397-08002B2CF9AE}" pid="3" name="KSOProductBuildVer">
    <vt:lpwstr>2052-5.1.1.7676</vt:lpwstr>
  </property>
</Properties>
</file>