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" ContentType="image/tiff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meng/submit2025/投稿/"/>
    </mc:Choice>
  </mc:AlternateContent>
  <xr:revisionPtr revIDLastSave="0" documentId="8_{2A103476-79A7-4743-A441-3A4B47F41CF8}" xr6:coauthVersionLast="47" xr6:coauthVersionMax="47" xr10:uidLastSave="{00000000-0000-0000-0000-000000000000}"/>
  <bookViews>
    <workbookView xWindow="0" yWindow="740" windowWidth="29400" windowHeight="16820" activeTab="1" xr2:uid="{00000000-000D-0000-FFFF-FFFF00000000}"/>
  </bookViews>
  <sheets>
    <sheet name="Fig. 1" sheetId="7" r:id="rId1"/>
    <sheet name="Fig. 2" sheetId="62" r:id="rId2"/>
    <sheet name="Fig. 3" sheetId="50" r:id="rId3"/>
    <sheet name="Fig. 4" sheetId="52" r:id="rId4"/>
    <sheet name="Fig.5" sheetId="53" r:id="rId5"/>
    <sheet name="Fig. 6" sheetId="55" r:id="rId6"/>
    <sheet name="Fig. 7" sheetId="58" r:id="rId7"/>
    <sheet name="Fig. 8" sheetId="59" r:id="rId8"/>
    <sheet name="Fig. S1" sheetId="47" r:id="rId9"/>
    <sheet name="Fig. S2" sheetId="48" r:id="rId10"/>
    <sheet name="Fig. S3" sheetId="49" r:id="rId11"/>
    <sheet name="Fig. S4" sheetId="51" r:id="rId12"/>
    <sheet name="Fig. S5" sheetId="54" r:id="rId13"/>
    <sheet name="Fig. S6" sheetId="63" r:id="rId14"/>
    <sheet name="Fig. S9" sheetId="66" r:id="rId15"/>
    <sheet name="Fig. S10" sheetId="56" r:id="rId16"/>
    <sheet name="Fig. S11" sheetId="61" r:id="rId17"/>
    <sheet name="Fig. S12" sheetId="67" r:id="rId18"/>
    <sheet name="Fig. S13" sheetId="60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48" l="1"/>
  <c r="V31" i="48"/>
  <c r="U31" i="48"/>
  <c r="T31" i="48"/>
  <c r="S31" i="48"/>
  <c r="R31" i="48"/>
  <c r="W30" i="48"/>
  <c r="V30" i="48"/>
  <c r="U30" i="48"/>
  <c r="T30" i="48"/>
  <c r="S30" i="48"/>
  <c r="R30" i="48"/>
  <c r="W29" i="48"/>
  <c r="V29" i="48"/>
  <c r="U29" i="48"/>
  <c r="T29" i="48"/>
  <c r="S29" i="48"/>
  <c r="R29" i="48"/>
  <c r="W28" i="48"/>
  <c r="V28" i="48"/>
  <c r="U28" i="48"/>
  <c r="T28" i="48"/>
  <c r="S28" i="48"/>
  <c r="R28" i="48"/>
  <c r="W27" i="48"/>
  <c r="V27" i="48"/>
  <c r="U27" i="48"/>
  <c r="T27" i="48"/>
  <c r="S27" i="48"/>
  <c r="R27" i="48"/>
  <c r="W26" i="48"/>
  <c r="V26" i="48"/>
  <c r="U26" i="48"/>
  <c r="T26" i="48"/>
  <c r="S26" i="48"/>
  <c r="R26" i="48"/>
  <c r="W25" i="48"/>
  <c r="V25" i="48"/>
  <c r="U25" i="48"/>
  <c r="T25" i="48"/>
  <c r="S25" i="48"/>
  <c r="R25" i="48"/>
  <c r="W24" i="48"/>
  <c r="V24" i="48"/>
  <c r="U24" i="48"/>
  <c r="T24" i="48"/>
  <c r="S24" i="48"/>
  <c r="R24" i="48"/>
  <c r="W23" i="48"/>
  <c r="V23" i="48"/>
  <c r="U23" i="48"/>
  <c r="T23" i="48"/>
  <c r="S23" i="48"/>
  <c r="R23" i="48"/>
  <c r="W22" i="48"/>
  <c r="V22" i="48"/>
  <c r="U22" i="48"/>
  <c r="T22" i="48"/>
  <c r="S22" i="48"/>
  <c r="R22" i="48"/>
</calcChain>
</file>

<file path=xl/sharedStrings.xml><?xml version="1.0" encoding="utf-8"?>
<sst xmlns="http://schemas.openxmlformats.org/spreadsheetml/2006/main" count="803" uniqueCount="272">
  <si>
    <t>Letrozole</t>
  </si>
  <si>
    <t>Vehicle</t>
    <phoneticPr fontId="1" type="noConversion"/>
  </si>
  <si>
    <t>E16.5</t>
    <phoneticPr fontId="1" type="noConversion"/>
  </si>
  <si>
    <t>E18.5</t>
    <phoneticPr fontId="1" type="noConversion"/>
  </si>
  <si>
    <t>MAP2 protein</t>
    <phoneticPr fontId="1" type="noConversion"/>
  </si>
  <si>
    <t>GFAP protein</t>
    <phoneticPr fontId="1" type="noConversion"/>
  </si>
  <si>
    <t>Nestin protein</t>
    <phoneticPr fontId="1" type="noConversion"/>
  </si>
  <si>
    <t>GFAP</t>
    <phoneticPr fontId="1" type="noConversion"/>
  </si>
  <si>
    <t>AR protein</t>
    <phoneticPr fontId="1" type="noConversion"/>
  </si>
  <si>
    <t>DHT</t>
    <phoneticPr fontId="1" type="noConversion"/>
  </si>
  <si>
    <t>WT+Vehicle</t>
    <phoneticPr fontId="1" type="noConversion"/>
  </si>
  <si>
    <t>WT</t>
  </si>
  <si>
    <t>bin</t>
  </si>
  <si>
    <t>cont+dht</t>
  </si>
  <si>
    <t>mecp2+dht</t>
  </si>
  <si>
    <t>mecp2+dht+flu</t>
  </si>
  <si>
    <t>MAP2</t>
    <phoneticPr fontId="1" type="noConversion"/>
  </si>
  <si>
    <t>IgG</t>
  </si>
  <si>
    <t>AR</t>
  </si>
  <si>
    <t>DHT</t>
  </si>
  <si>
    <t>AR+MeCP2</t>
  </si>
  <si>
    <t>MeCP2+AR</t>
  </si>
  <si>
    <t>Cont</t>
  </si>
  <si>
    <t>ΔMe-ΔAR</t>
  </si>
  <si>
    <t>ΔMeCP2</t>
  </si>
  <si>
    <t>ΔAR</t>
  </si>
  <si>
    <t>DHT+flu</t>
  </si>
  <si>
    <t>Nestin</t>
    <phoneticPr fontId="1" type="noConversion"/>
  </si>
  <si>
    <t>Vehicle</t>
  </si>
  <si>
    <t>WT+Vehicle</t>
  </si>
  <si>
    <t>WT+shCont</t>
  </si>
  <si>
    <t>E14.5</t>
    <phoneticPr fontId="1" type="noConversion"/>
  </si>
  <si>
    <t>E17.5</t>
    <phoneticPr fontId="1" type="noConversion"/>
  </si>
  <si>
    <t>SATB2+ cells</t>
    <phoneticPr fontId="1" type="noConversion"/>
  </si>
  <si>
    <t>CTIP2+ cells</t>
    <phoneticPr fontId="1" type="noConversion"/>
  </si>
  <si>
    <t>TBR1+ cells</t>
    <phoneticPr fontId="1" type="noConversion"/>
  </si>
  <si>
    <t>EYFP+ cells</t>
    <phoneticPr fontId="1" type="noConversion"/>
  </si>
  <si>
    <t>SOX2+ cells</t>
    <phoneticPr fontId="1" type="noConversion"/>
  </si>
  <si>
    <t>TBR2+ cells</t>
    <phoneticPr fontId="1" type="noConversion"/>
  </si>
  <si>
    <r>
      <t>E2 level</t>
    </r>
    <r>
      <rPr>
        <sz val="12"/>
        <color theme="1"/>
        <rFont val="Microsoft YaHei"/>
        <family val="2"/>
        <charset val="134"/>
      </rPr>
      <t>（</t>
    </r>
    <r>
      <rPr>
        <sz val="12"/>
        <color theme="1"/>
        <rFont val="Arial"/>
        <family val="2"/>
      </rPr>
      <t>ng/mL</t>
    </r>
    <r>
      <rPr>
        <sz val="12"/>
        <color theme="1"/>
        <rFont val="Microsoft YaHei"/>
        <family val="2"/>
        <charset val="134"/>
      </rPr>
      <t>）</t>
    </r>
    <phoneticPr fontId="1" type="noConversion"/>
  </si>
  <si>
    <r>
      <t>TEST level</t>
    </r>
    <r>
      <rPr>
        <sz val="12"/>
        <color theme="1"/>
        <rFont val="Microsoft YaHei"/>
        <family val="2"/>
        <charset val="134"/>
      </rPr>
      <t>（</t>
    </r>
    <r>
      <rPr>
        <sz val="12"/>
        <color theme="1"/>
        <rFont val="Arial"/>
        <family val="2"/>
      </rPr>
      <t>ng/mL</t>
    </r>
    <r>
      <rPr>
        <sz val="12"/>
        <color theme="1"/>
        <rFont val="Microsoft YaHei"/>
        <family val="2"/>
        <charset val="134"/>
      </rPr>
      <t>）</t>
    </r>
    <phoneticPr fontId="1" type="noConversion"/>
  </si>
  <si>
    <t>AGD</t>
    <phoneticPr fontId="1" type="noConversion"/>
  </si>
  <si>
    <t>P5</t>
    <phoneticPr fontId="1" type="noConversion"/>
  </si>
  <si>
    <t>Pup number</t>
    <phoneticPr fontId="1" type="noConversion"/>
  </si>
  <si>
    <t>P0</t>
    <phoneticPr fontId="1" type="noConversion"/>
  </si>
  <si>
    <t>body weight (g)</t>
    <phoneticPr fontId="1" type="noConversion"/>
  </si>
  <si>
    <t>cortical width (mm)</t>
    <phoneticPr fontId="1" type="noConversion"/>
  </si>
  <si>
    <t>cortical length (mm)</t>
    <phoneticPr fontId="1" type="noConversion"/>
  </si>
  <si>
    <t>cortical thickness (μm)</t>
    <phoneticPr fontId="1" type="noConversion"/>
  </si>
  <si>
    <t>EAAT1+ cells</t>
    <phoneticPr fontId="1" type="noConversion"/>
  </si>
  <si>
    <t>GFAP+ cells</t>
    <phoneticPr fontId="1" type="noConversion"/>
  </si>
  <si>
    <t>Letrozole</t>
    <phoneticPr fontId="1" type="noConversion"/>
  </si>
  <si>
    <t>Letrozole+Flutamide</t>
    <phoneticPr fontId="1" type="noConversion"/>
  </si>
  <si>
    <t>MAP2+ cells</t>
    <phoneticPr fontId="1" type="noConversion"/>
  </si>
  <si>
    <t>Nestin+ cells</t>
    <phoneticPr fontId="1" type="noConversion"/>
  </si>
  <si>
    <r>
      <rPr>
        <i/>
        <sz val="12"/>
        <color theme="1"/>
        <rFont val="Arial"/>
        <family val="2"/>
      </rPr>
      <t>Mef2c</t>
    </r>
    <r>
      <rPr>
        <sz val="12"/>
        <color theme="1"/>
        <rFont val="Arial"/>
        <family val="2"/>
      </rPr>
      <t xml:space="preserve"> mRNA</t>
    </r>
    <phoneticPr fontId="1" type="noConversion"/>
  </si>
  <si>
    <r>
      <rPr>
        <i/>
        <sz val="12"/>
        <color theme="1"/>
        <rFont val="Arial"/>
        <family val="2"/>
      </rPr>
      <t>Bhlhe22</t>
    </r>
    <r>
      <rPr>
        <sz val="12"/>
        <color theme="1"/>
        <rFont val="Arial"/>
        <family val="2"/>
      </rPr>
      <t xml:space="preserve"> mRNA</t>
    </r>
    <phoneticPr fontId="1" type="noConversion"/>
  </si>
  <si>
    <r>
      <rPr>
        <i/>
        <sz val="12"/>
        <color theme="1"/>
        <rFont val="Arial"/>
        <family val="2"/>
      </rPr>
      <t>Ndufaf8</t>
    </r>
    <r>
      <rPr>
        <sz val="12"/>
        <color theme="1"/>
        <rFont val="Arial"/>
        <family val="2"/>
      </rPr>
      <t xml:space="preserve"> mRNA</t>
    </r>
    <phoneticPr fontId="1" type="noConversion"/>
  </si>
  <si>
    <r>
      <rPr>
        <i/>
        <sz val="12"/>
        <color theme="1"/>
        <rFont val="Arial"/>
        <family val="2"/>
      </rPr>
      <t>Chrac1</t>
    </r>
    <r>
      <rPr>
        <sz val="12"/>
        <color theme="1"/>
        <rFont val="Arial"/>
        <family val="2"/>
      </rPr>
      <t xml:space="preserve"> mRNA</t>
    </r>
    <phoneticPr fontId="1" type="noConversion"/>
  </si>
  <si>
    <t>MEF2C protein</t>
    <phoneticPr fontId="1" type="noConversion"/>
  </si>
  <si>
    <t>MEF2C+ cells</t>
    <phoneticPr fontId="1" type="noConversion"/>
  </si>
  <si>
    <t>DHT+Veh.</t>
    <phoneticPr fontId="1" type="noConversion"/>
  </si>
  <si>
    <t>DHT+FT</t>
    <phoneticPr fontId="1" type="noConversion"/>
  </si>
  <si>
    <t>Veh.+shCont</t>
  </si>
  <si>
    <t>Veh.+shCont</t>
    <phoneticPr fontId="1" type="noConversion"/>
  </si>
  <si>
    <t>LET+shCont</t>
    <phoneticPr fontId="1" type="noConversion"/>
  </si>
  <si>
    <t>LET+shMef2c</t>
    <phoneticPr fontId="1" type="noConversion"/>
  </si>
  <si>
    <t>DHT+shCont</t>
    <phoneticPr fontId="1" type="noConversion"/>
  </si>
  <si>
    <t>DHT+shMef2c</t>
    <phoneticPr fontId="1" type="noConversion"/>
  </si>
  <si>
    <t xml:space="preserve">Nestin </t>
    <phoneticPr fontId="1" type="noConversion"/>
  </si>
  <si>
    <t>Veh.</t>
    <phoneticPr fontId="1" type="noConversion"/>
  </si>
  <si>
    <t>MeCP2</t>
    <phoneticPr fontId="1" type="noConversion"/>
  </si>
  <si>
    <t>AR</t>
    <phoneticPr fontId="1" type="noConversion"/>
  </si>
  <si>
    <t>AR+MeCP2</t>
    <phoneticPr fontId="1" type="noConversion"/>
  </si>
  <si>
    <t>Cont</t>
    <phoneticPr fontId="1" type="noConversion"/>
  </si>
  <si>
    <t>AR+Control</t>
  </si>
  <si>
    <t>AR+shMeCP2</t>
  </si>
  <si>
    <t>WT</t>
    <phoneticPr fontId="1" type="noConversion"/>
  </si>
  <si>
    <t>TG</t>
    <phoneticPr fontId="1" type="noConversion"/>
  </si>
  <si>
    <t>TG+Vehicle</t>
  </si>
  <si>
    <t>TG+Vehicle</t>
    <phoneticPr fontId="1" type="noConversion"/>
  </si>
  <si>
    <t>TG+shMef2c</t>
    <phoneticPr fontId="1" type="noConversion"/>
  </si>
  <si>
    <r>
      <t>MeCP2</t>
    </r>
    <r>
      <rPr>
        <vertAlign val="superscript"/>
        <sz val="8"/>
        <rFont val="Arial"/>
        <family val="2"/>
      </rPr>
      <t>Tg1</t>
    </r>
    <r>
      <rPr>
        <sz val="8"/>
        <rFont val="Arial"/>
        <family val="2"/>
      </rPr>
      <t>+shCont</t>
    </r>
  </si>
  <si>
    <r>
      <t>MeCP2</t>
    </r>
    <r>
      <rPr>
        <vertAlign val="superscript"/>
        <sz val="8"/>
        <rFont val="Arial"/>
        <family val="2"/>
      </rPr>
      <t>Tg1</t>
    </r>
    <r>
      <rPr>
        <sz val="8"/>
        <rFont val="Arial"/>
        <family val="2"/>
      </rPr>
      <t>+shmef2c</t>
    </r>
  </si>
  <si>
    <t>TG+FT</t>
  </si>
  <si>
    <t>TG+FT</t>
    <phoneticPr fontId="1" type="noConversion"/>
  </si>
  <si>
    <t>SATB2</t>
    <phoneticPr fontId="1" type="noConversion"/>
  </si>
  <si>
    <t>SOX2</t>
    <phoneticPr fontId="1" type="noConversion"/>
  </si>
  <si>
    <t>Corn oil</t>
  </si>
  <si>
    <t>WT+Veh.</t>
    <phoneticPr fontId="1" type="noConversion"/>
  </si>
  <si>
    <t>WT+DHT</t>
    <phoneticPr fontId="1" type="noConversion"/>
  </si>
  <si>
    <t>TG+DHT</t>
    <phoneticPr fontId="1" type="noConversion"/>
  </si>
  <si>
    <t>TG+DHT+FT(0.2μM)</t>
    <phoneticPr fontId="1" type="noConversion"/>
  </si>
  <si>
    <t>TG+DHT+FT(0.4μM)</t>
    <phoneticPr fontId="1" type="noConversion"/>
  </si>
  <si>
    <t>TG+DHT+FT(0.8μM)</t>
    <phoneticPr fontId="1" type="noConversion"/>
  </si>
  <si>
    <t>cont+veh.</t>
    <phoneticPr fontId="1" type="noConversion"/>
  </si>
  <si>
    <t>mecp2+veh.</t>
    <phoneticPr fontId="1" type="noConversion"/>
  </si>
  <si>
    <t>male</t>
    <phoneticPr fontId="1" type="noConversion"/>
  </si>
  <si>
    <t>female</t>
    <phoneticPr fontId="1" type="noConversion"/>
  </si>
  <si>
    <t>Female</t>
    <phoneticPr fontId="1" type="noConversion"/>
  </si>
  <si>
    <t>Male</t>
    <phoneticPr fontId="1" type="noConversion"/>
  </si>
  <si>
    <t>LET</t>
    <phoneticPr fontId="1" type="noConversion"/>
  </si>
  <si>
    <t>Letrozole+shAR</t>
    <phoneticPr fontId="1" type="noConversion"/>
  </si>
  <si>
    <t>shCont</t>
    <phoneticPr fontId="1" type="noConversion"/>
  </si>
  <si>
    <t>shMeCP2</t>
    <phoneticPr fontId="1" type="noConversion"/>
  </si>
  <si>
    <t>Letrozole+shmecp2</t>
    <phoneticPr fontId="1" type="noConversion"/>
  </si>
  <si>
    <t>E16.5</t>
  </si>
  <si>
    <t>E18.5</t>
  </si>
  <si>
    <t>AR-V7</t>
    <phoneticPr fontId="1" type="noConversion"/>
  </si>
  <si>
    <t>sh-4</t>
    <phoneticPr fontId="1" type="noConversion"/>
  </si>
  <si>
    <t>MEF2C</t>
    <phoneticPr fontId="1" type="noConversion"/>
  </si>
  <si>
    <r>
      <rPr>
        <i/>
        <sz val="12"/>
        <color theme="1"/>
        <rFont val="Arial"/>
        <family val="2"/>
      </rPr>
      <t>Nr3c2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</si>
  <si>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 xml:space="preserve">Cav2 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</si>
  <si>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 xml:space="preserve">Nt5e 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</si>
  <si>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 xml:space="preserve">Sfc35f4 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</si>
  <si>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 xml:space="preserve">Ccpg1 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</si>
  <si>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 xml:space="preserve">Otogl 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</si>
  <si>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Osmr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</si>
  <si>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Crebl2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</si>
  <si>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Col1a1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</si>
  <si>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Tupl2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</si>
  <si>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Nr5a1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</si>
  <si>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Gpr178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</si>
  <si>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Fam181b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</si>
  <si>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Prdm13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</si>
  <si>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Casp1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</si>
  <si>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Sox3</t>
    </r>
    <r>
      <rPr>
        <sz val="12"/>
        <color theme="1"/>
        <rFont val="Arial"/>
        <family val="2"/>
      </rPr>
      <t>mRNA</t>
    </r>
    <phoneticPr fontId="1" type="noConversion"/>
  </si>
  <si>
    <r>
      <rPr>
        <i/>
        <sz val="12"/>
        <color theme="1"/>
        <rFont val="Arial"/>
        <family val="2"/>
      </rPr>
      <t>Foxb1</t>
    </r>
    <r>
      <rPr>
        <sz val="12"/>
        <color theme="1"/>
        <rFont val="Arial"/>
        <family val="2"/>
      </rPr>
      <t>mRNA</t>
    </r>
    <phoneticPr fontId="1" type="noConversion"/>
  </si>
  <si>
    <t>MeCP2</t>
  </si>
  <si>
    <t>Control</t>
  </si>
  <si>
    <r>
      <rPr>
        <i/>
        <sz val="12"/>
        <color theme="1"/>
        <rFont val="Arial"/>
        <family val="2"/>
      </rPr>
      <t>Cyth4</t>
    </r>
    <r>
      <rPr>
        <sz val="12"/>
        <color theme="1"/>
        <rFont val="Arial"/>
        <family val="2"/>
      </rPr>
      <t>mRNA</t>
    </r>
    <phoneticPr fontId="1" type="noConversion"/>
  </si>
  <si>
    <t>Veh.+shMef2c</t>
    <phoneticPr fontId="1" type="noConversion"/>
  </si>
  <si>
    <t>male</t>
  </si>
  <si>
    <t>female</t>
  </si>
  <si>
    <t>Fig. S5h</t>
  </si>
  <si>
    <t>Fig. 1B</t>
    <phoneticPr fontId="1" type="noConversion"/>
  </si>
  <si>
    <t>Fig. 1C</t>
    <phoneticPr fontId="1" type="noConversion"/>
  </si>
  <si>
    <t>Fig. 1E</t>
    <phoneticPr fontId="1" type="noConversion"/>
  </si>
  <si>
    <t>Fig. 1F</t>
    <phoneticPr fontId="1" type="noConversion"/>
  </si>
  <si>
    <t>Fig. 1G</t>
    <phoneticPr fontId="1" type="noConversion"/>
  </si>
  <si>
    <t>Fig. 1I</t>
    <phoneticPr fontId="1" type="noConversion"/>
  </si>
  <si>
    <t>Fig. 1L</t>
    <phoneticPr fontId="1" type="noConversion"/>
  </si>
  <si>
    <t>Fig. 2B</t>
    <phoneticPr fontId="1" type="noConversion"/>
  </si>
  <si>
    <t>Fig. 2D</t>
    <phoneticPr fontId="1" type="noConversion"/>
  </si>
  <si>
    <t>Fig. 2E</t>
    <phoneticPr fontId="1" type="noConversion"/>
  </si>
  <si>
    <t>Fig. 2G</t>
    <phoneticPr fontId="1" type="noConversion"/>
  </si>
  <si>
    <t>Fig. 2H</t>
    <phoneticPr fontId="1" type="noConversion"/>
  </si>
  <si>
    <t>Fig. 2I</t>
    <phoneticPr fontId="1" type="noConversion"/>
  </si>
  <si>
    <t>Fig. 2J</t>
    <phoneticPr fontId="1" type="noConversion"/>
  </si>
  <si>
    <t>Fig. 2L</t>
    <phoneticPr fontId="1" type="noConversion"/>
  </si>
  <si>
    <t>Fig. 3A</t>
    <phoneticPr fontId="1" type="noConversion"/>
  </si>
  <si>
    <t>Fig. 3B</t>
    <phoneticPr fontId="1" type="noConversion"/>
  </si>
  <si>
    <t>Fig. 3C</t>
    <phoneticPr fontId="1" type="noConversion"/>
  </si>
  <si>
    <t>Fig. 3E</t>
    <phoneticPr fontId="1" type="noConversion"/>
  </si>
  <si>
    <t>Fig. 3F</t>
    <phoneticPr fontId="1" type="noConversion"/>
  </si>
  <si>
    <t>Fig. 3G</t>
    <phoneticPr fontId="1" type="noConversion"/>
  </si>
  <si>
    <t>Fig. 3H</t>
    <phoneticPr fontId="1" type="noConversion"/>
  </si>
  <si>
    <t>Fig. 3I</t>
    <phoneticPr fontId="1" type="noConversion"/>
  </si>
  <si>
    <t>Fig. 4F</t>
    <phoneticPr fontId="1" type="noConversion"/>
  </si>
  <si>
    <t>Fig. 4G</t>
    <phoneticPr fontId="1" type="noConversion"/>
  </si>
  <si>
    <t>Fig. 4H</t>
    <phoneticPr fontId="1" type="noConversion"/>
  </si>
  <si>
    <t>Fig. 4I</t>
    <phoneticPr fontId="1" type="noConversion"/>
  </si>
  <si>
    <t>Fig. 4J</t>
    <phoneticPr fontId="1" type="noConversion"/>
  </si>
  <si>
    <t>Fig. 5B</t>
    <phoneticPr fontId="1" type="noConversion"/>
  </si>
  <si>
    <t>Fig. 5C</t>
    <phoneticPr fontId="1" type="noConversion"/>
  </si>
  <si>
    <t>Fig. 5D</t>
    <phoneticPr fontId="1" type="noConversion"/>
  </si>
  <si>
    <t>Fig. 5E</t>
    <phoneticPr fontId="1" type="noConversion"/>
  </si>
  <si>
    <t>Fig. 5F</t>
    <phoneticPr fontId="1" type="noConversion"/>
  </si>
  <si>
    <t>Fig. 5G</t>
    <phoneticPr fontId="1" type="noConversion"/>
  </si>
  <si>
    <t>Fig. 6B</t>
    <phoneticPr fontId="1" type="noConversion"/>
  </si>
  <si>
    <t>Fig. 6D</t>
    <phoneticPr fontId="1" type="noConversion"/>
  </si>
  <si>
    <t>Fig. 6F</t>
    <phoneticPr fontId="1" type="noConversion"/>
  </si>
  <si>
    <t>Fig. 6H</t>
    <phoneticPr fontId="1" type="noConversion"/>
  </si>
  <si>
    <t>Fig. 6J</t>
    <phoneticPr fontId="1" type="noConversion"/>
  </si>
  <si>
    <t>Fig. 6M</t>
    <phoneticPr fontId="1" type="noConversion"/>
  </si>
  <si>
    <t>Fig. 6N</t>
    <phoneticPr fontId="1" type="noConversion"/>
  </si>
  <si>
    <t>Fig. 6K</t>
    <phoneticPr fontId="1" type="noConversion"/>
  </si>
  <si>
    <t>Fig. 6L</t>
    <phoneticPr fontId="1" type="noConversion"/>
  </si>
  <si>
    <t>Fig. 6I</t>
    <phoneticPr fontId="1" type="noConversion"/>
  </si>
  <si>
    <t>Fig. 6G</t>
    <phoneticPr fontId="1" type="noConversion"/>
  </si>
  <si>
    <t>Fig. 6E</t>
    <phoneticPr fontId="1" type="noConversion"/>
  </si>
  <si>
    <t>Fig. 6C</t>
    <phoneticPr fontId="1" type="noConversion"/>
  </si>
  <si>
    <t>Fig. 7A</t>
    <phoneticPr fontId="1" type="noConversion"/>
  </si>
  <si>
    <t>Fig. 7B</t>
    <phoneticPr fontId="1" type="noConversion"/>
  </si>
  <si>
    <t>Fig. 7C</t>
    <phoneticPr fontId="1" type="noConversion"/>
  </si>
  <si>
    <t>Fig. 7E</t>
    <phoneticPr fontId="1" type="noConversion"/>
  </si>
  <si>
    <t>Fig. 7F</t>
    <phoneticPr fontId="1" type="noConversion"/>
  </si>
  <si>
    <t>Fig. 7G</t>
    <phoneticPr fontId="1" type="noConversion"/>
  </si>
  <si>
    <t>Fig. 7K</t>
    <phoneticPr fontId="1" type="noConversion"/>
  </si>
  <si>
    <t>Fig. 7H</t>
    <phoneticPr fontId="1" type="noConversion"/>
  </si>
  <si>
    <t>Fig. 7I</t>
    <phoneticPr fontId="1" type="noConversion"/>
  </si>
  <si>
    <t>Fig. 7L</t>
    <phoneticPr fontId="1" type="noConversion"/>
  </si>
  <si>
    <t>Fig. 7M</t>
    <phoneticPr fontId="1" type="noConversion"/>
  </si>
  <si>
    <t>Fig. 8B</t>
    <phoneticPr fontId="1" type="noConversion"/>
  </si>
  <si>
    <t>Fig. 8D</t>
    <phoneticPr fontId="1" type="noConversion"/>
  </si>
  <si>
    <t>Fig. 8E</t>
    <phoneticPr fontId="1" type="noConversion"/>
  </si>
  <si>
    <t>Fig. 8C</t>
    <phoneticPr fontId="1" type="noConversion"/>
  </si>
  <si>
    <t>Fig. 8F</t>
    <phoneticPr fontId="1" type="noConversion"/>
  </si>
  <si>
    <t>Fig. 8G</t>
    <phoneticPr fontId="1" type="noConversion"/>
  </si>
  <si>
    <t>Fig. S1A</t>
    <phoneticPr fontId="1" type="noConversion"/>
  </si>
  <si>
    <t>Fig. S2B</t>
    <phoneticPr fontId="1" type="noConversion"/>
  </si>
  <si>
    <t>Fig. S1f2C</t>
    <phoneticPr fontId="1" type="noConversion"/>
  </si>
  <si>
    <t>Fig. S2E</t>
    <phoneticPr fontId="1" type="noConversion"/>
  </si>
  <si>
    <t>Fig. S2F</t>
    <phoneticPr fontId="1" type="noConversion"/>
  </si>
  <si>
    <t>Fig. S2I</t>
    <phoneticPr fontId="1" type="noConversion"/>
  </si>
  <si>
    <t>Fig. S2K</t>
    <phoneticPr fontId="1" type="noConversion"/>
  </si>
  <si>
    <t>Fig. S2M</t>
    <phoneticPr fontId="1" type="noConversion"/>
  </si>
  <si>
    <t>Fig. S3B</t>
    <phoneticPr fontId="1" type="noConversion"/>
  </si>
  <si>
    <t>Fig. S3D</t>
    <phoneticPr fontId="1" type="noConversion"/>
  </si>
  <si>
    <t>Fig. S4A</t>
    <phoneticPr fontId="1" type="noConversion"/>
  </si>
  <si>
    <t>Fig. S4B</t>
    <phoneticPr fontId="1" type="noConversion"/>
  </si>
  <si>
    <t>Fig. S4C</t>
    <phoneticPr fontId="1" type="noConversion"/>
  </si>
  <si>
    <t>Fig. S5B</t>
    <phoneticPr fontId="1" type="noConversion"/>
  </si>
  <si>
    <t>Fig. S5C</t>
    <phoneticPr fontId="1" type="noConversion"/>
  </si>
  <si>
    <t>Fig. S5D</t>
    <phoneticPr fontId="1" type="noConversion"/>
  </si>
  <si>
    <t>Fig. S5E</t>
    <phoneticPr fontId="1" type="noConversion"/>
  </si>
  <si>
    <t>Fig. S5F</t>
    <phoneticPr fontId="1" type="noConversion"/>
  </si>
  <si>
    <t>Fig. S5G</t>
    <phoneticPr fontId="1" type="noConversion"/>
  </si>
  <si>
    <t>Fig. S5I</t>
    <phoneticPr fontId="1" type="noConversion"/>
  </si>
  <si>
    <t>Fig. S5J</t>
    <phoneticPr fontId="1" type="noConversion"/>
  </si>
  <si>
    <t>Fig. S6A</t>
    <phoneticPr fontId="1" type="noConversion"/>
  </si>
  <si>
    <t>Fig. S6B</t>
    <phoneticPr fontId="1" type="noConversion"/>
  </si>
  <si>
    <t>Fig. S6C</t>
    <phoneticPr fontId="1" type="noConversion"/>
  </si>
  <si>
    <t>Fig. S6D</t>
    <phoneticPr fontId="1" type="noConversion"/>
  </si>
  <si>
    <t>Fig. S9C</t>
    <phoneticPr fontId="1" type="noConversion"/>
  </si>
  <si>
    <t>Fig. S9D</t>
    <phoneticPr fontId="1" type="noConversion"/>
  </si>
  <si>
    <t>Fig. S9E</t>
    <phoneticPr fontId="1" type="noConversion"/>
  </si>
  <si>
    <t>Fig. S9F</t>
    <phoneticPr fontId="1" type="noConversion"/>
  </si>
  <si>
    <t>Fig. S9G</t>
    <phoneticPr fontId="1" type="noConversion"/>
  </si>
  <si>
    <t>Fig. S9H</t>
    <phoneticPr fontId="1" type="noConversion"/>
  </si>
  <si>
    <t>Fig. S9I</t>
    <phoneticPr fontId="1" type="noConversion"/>
  </si>
  <si>
    <t>Fig. S9J</t>
    <phoneticPr fontId="1" type="noConversion"/>
  </si>
  <si>
    <t>Fig. S9K</t>
    <phoneticPr fontId="1" type="noConversion"/>
  </si>
  <si>
    <t>Fig. S9L</t>
    <phoneticPr fontId="1" type="noConversion"/>
  </si>
  <si>
    <t>Fig. S9M</t>
    <phoneticPr fontId="1" type="noConversion"/>
  </si>
  <si>
    <t>Fig. S9N</t>
    <phoneticPr fontId="1" type="noConversion"/>
  </si>
  <si>
    <t>Fig. S9O</t>
    <phoneticPr fontId="1" type="noConversion"/>
  </si>
  <si>
    <t>Fig. S9P</t>
    <phoneticPr fontId="1" type="noConversion"/>
  </si>
  <si>
    <t>Fig. S9Q</t>
    <phoneticPr fontId="1" type="noConversion"/>
  </si>
  <si>
    <t>Fig. S9R</t>
    <phoneticPr fontId="1" type="noConversion"/>
  </si>
  <si>
    <t>Fig. S10A</t>
    <phoneticPr fontId="1" type="noConversion"/>
  </si>
  <si>
    <t>Fig. S10B</t>
    <phoneticPr fontId="1" type="noConversion"/>
  </si>
  <si>
    <t>Fig. S10C</t>
    <phoneticPr fontId="1" type="noConversion"/>
  </si>
  <si>
    <t>Fig. S11B</t>
    <phoneticPr fontId="1" type="noConversion"/>
  </si>
  <si>
    <t>Fig. S11D</t>
    <phoneticPr fontId="1" type="noConversion"/>
  </si>
  <si>
    <t>Fig. S11F</t>
    <phoneticPr fontId="1" type="noConversion"/>
  </si>
  <si>
    <t>Fig. S11H</t>
    <phoneticPr fontId="1" type="noConversion"/>
  </si>
  <si>
    <t>Fig. S11I</t>
    <phoneticPr fontId="1" type="noConversion"/>
  </si>
  <si>
    <t>Fig. S11C</t>
    <phoneticPr fontId="1" type="noConversion"/>
  </si>
  <si>
    <t>Fig. S11E</t>
    <phoneticPr fontId="1" type="noConversion"/>
  </si>
  <si>
    <t>Fig. S11G</t>
    <phoneticPr fontId="1" type="noConversion"/>
  </si>
  <si>
    <t>Fig. S12A</t>
    <phoneticPr fontId="1" type="noConversion"/>
  </si>
  <si>
    <t>Fig. S12B</t>
    <phoneticPr fontId="1" type="noConversion"/>
  </si>
  <si>
    <t>Fig. S12C</t>
    <phoneticPr fontId="1" type="noConversion"/>
  </si>
  <si>
    <t>Fig. S12H</t>
    <phoneticPr fontId="1" type="noConversion"/>
  </si>
  <si>
    <t>Fig. 4C</t>
    <phoneticPr fontId="1" type="noConversion"/>
  </si>
  <si>
    <t>Fig. 4E</t>
    <phoneticPr fontId="1" type="noConversion"/>
  </si>
  <si>
    <t>Fig. 4</t>
    <phoneticPr fontId="1" type="noConversion"/>
  </si>
  <si>
    <t>Fig. 6O</t>
    <phoneticPr fontId="1" type="noConversion"/>
  </si>
  <si>
    <t>Fig. 8H</t>
    <phoneticPr fontId="1" type="noConversion"/>
  </si>
  <si>
    <t>Fig. 8j</t>
    <phoneticPr fontId="1" type="noConversion"/>
  </si>
  <si>
    <t>Fig. 8K</t>
    <phoneticPr fontId="1" type="noConversion"/>
  </si>
  <si>
    <t>Fig. 8M</t>
    <phoneticPr fontId="1" type="noConversion"/>
  </si>
  <si>
    <t>Fig. S12E</t>
    <phoneticPr fontId="1" type="noConversion"/>
  </si>
  <si>
    <t>Fig. S12F</t>
    <phoneticPr fontId="1" type="noConversion"/>
  </si>
  <si>
    <t>Fig. S13A</t>
  </si>
  <si>
    <t>Fig. S13B</t>
  </si>
  <si>
    <t>Fig. S13C</t>
  </si>
  <si>
    <t>Fig. S13D</t>
  </si>
  <si>
    <t>Fig. S13G</t>
  </si>
  <si>
    <t>Fig. S13H</t>
  </si>
  <si>
    <t>Fig. S13I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</si>
</sst>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"/>
  </numFmts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theme="1"/>
      <name val="Microsoft YaHei"/>
      <family val="2"/>
      <charset val="134"/>
    </font>
    <font>
      <i/>
      <sz val="12"/>
      <color theme="1"/>
      <name val="Arial"/>
      <family val="2"/>
    </font>
    <font>
      <vertAlign val="superscript"/>
      <sz val="8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宋体"/>
      <family val="2"/>
      <scheme val="minor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0" fontId="7" fillId="3" borderId="0" xfId="0" applyFont="1" applyFill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/>
    <xf numFmtId="0" fontId="5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"/><Relationship Id="rId7" Type="http://schemas.openxmlformats.org/officeDocument/2006/relationships/image" Target="../media/image7.tif"/><Relationship Id="rId2" Type="http://schemas.openxmlformats.org/officeDocument/2006/relationships/image" Target="../media/image2.png"/><Relationship Id="rId1" Type="http://schemas.openxmlformats.org/officeDocument/2006/relationships/image" Target="../media/image1.tif"/><Relationship Id="rId6" Type="http://schemas.openxmlformats.org/officeDocument/2006/relationships/image" Target="../media/image6.png"/><Relationship Id="rId5" Type="http://schemas.openxmlformats.org/officeDocument/2006/relationships/image" Target="../media/image5.tif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png"/><Relationship Id="rId3" Type="http://schemas.openxmlformats.org/officeDocument/2006/relationships/image" Target="../media/image64.tiff"/><Relationship Id="rId7" Type="http://schemas.openxmlformats.org/officeDocument/2006/relationships/image" Target="../media/image68.tiff"/><Relationship Id="rId2" Type="http://schemas.openxmlformats.org/officeDocument/2006/relationships/image" Target="../media/image63.tiff"/><Relationship Id="rId1" Type="http://schemas.openxmlformats.org/officeDocument/2006/relationships/image" Target="../media/image62.tif"/><Relationship Id="rId6" Type="http://schemas.openxmlformats.org/officeDocument/2006/relationships/image" Target="../media/image67.png"/><Relationship Id="rId5" Type="http://schemas.openxmlformats.org/officeDocument/2006/relationships/image" Target="../media/image66.png"/><Relationship Id="rId4" Type="http://schemas.openxmlformats.org/officeDocument/2006/relationships/image" Target="../media/image65.tiff"/><Relationship Id="rId9" Type="http://schemas.openxmlformats.org/officeDocument/2006/relationships/image" Target="../media/image70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png"/><Relationship Id="rId2" Type="http://schemas.openxmlformats.org/officeDocument/2006/relationships/image" Target="../media/image72.png"/><Relationship Id="rId1" Type="http://schemas.openxmlformats.org/officeDocument/2006/relationships/image" Target="../media/image71.png"/><Relationship Id="rId5" Type="http://schemas.openxmlformats.org/officeDocument/2006/relationships/image" Target="../media/image75.png"/><Relationship Id="rId4" Type="http://schemas.openxmlformats.org/officeDocument/2006/relationships/image" Target="../media/image7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tif"/><Relationship Id="rId2" Type="http://schemas.openxmlformats.org/officeDocument/2006/relationships/image" Target="../media/image9.tif"/><Relationship Id="rId1" Type="http://schemas.openxmlformats.org/officeDocument/2006/relationships/image" Target="../media/image8.tiff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t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tif"/><Relationship Id="rId1" Type="http://schemas.openxmlformats.org/officeDocument/2006/relationships/image" Target="../media/image14.tif"/><Relationship Id="rId6" Type="http://schemas.openxmlformats.org/officeDocument/2006/relationships/image" Target="../media/image19.tif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tif"/><Relationship Id="rId2" Type="http://schemas.openxmlformats.org/officeDocument/2006/relationships/image" Target="../media/image21.tif"/><Relationship Id="rId1" Type="http://schemas.openxmlformats.org/officeDocument/2006/relationships/image" Target="../media/image20.tif"/><Relationship Id="rId4" Type="http://schemas.openxmlformats.org/officeDocument/2006/relationships/image" Target="../media/image23.ti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tif"/><Relationship Id="rId3" Type="http://schemas.openxmlformats.org/officeDocument/2006/relationships/image" Target="../media/image26.tiff"/><Relationship Id="rId7" Type="http://schemas.openxmlformats.org/officeDocument/2006/relationships/image" Target="../media/image30.png"/><Relationship Id="rId2" Type="http://schemas.openxmlformats.org/officeDocument/2006/relationships/image" Target="../media/image25.tif"/><Relationship Id="rId1" Type="http://schemas.openxmlformats.org/officeDocument/2006/relationships/image" Target="../media/image24.tif"/><Relationship Id="rId6" Type="http://schemas.openxmlformats.org/officeDocument/2006/relationships/image" Target="../media/image29.tif"/><Relationship Id="rId5" Type="http://schemas.openxmlformats.org/officeDocument/2006/relationships/image" Target="../media/image28.tif"/><Relationship Id="rId4" Type="http://schemas.openxmlformats.org/officeDocument/2006/relationships/image" Target="../media/image27.tif"/><Relationship Id="rId9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tif"/><Relationship Id="rId6" Type="http://schemas.openxmlformats.org/officeDocument/2006/relationships/image" Target="../media/image38.png"/><Relationship Id="rId5" Type="http://schemas.openxmlformats.org/officeDocument/2006/relationships/image" Target="../media/image37.png"/><Relationship Id="rId4" Type="http://schemas.openxmlformats.org/officeDocument/2006/relationships/image" Target="../media/image36.ti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3" Type="http://schemas.openxmlformats.org/officeDocument/2006/relationships/image" Target="../media/image41.png"/><Relationship Id="rId7" Type="http://schemas.openxmlformats.org/officeDocument/2006/relationships/image" Target="../media/image45.tif"/><Relationship Id="rId12" Type="http://schemas.openxmlformats.org/officeDocument/2006/relationships/image" Target="../media/image50.tif"/><Relationship Id="rId2" Type="http://schemas.openxmlformats.org/officeDocument/2006/relationships/image" Target="../media/image40.tif"/><Relationship Id="rId1" Type="http://schemas.openxmlformats.org/officeDocument/2006/relationships/image" Target="../media/image39.tiff"/><Relationship Id="rId6" Type="http://schemas.openxmlformats.org/officeDocument/2006/relationships/image" Target="../media/image44.tif"/><Relationship Id="rId11" Type="http://schemas.openxmlformats.org/officeDocument/2006/relationships/image" Target="../media/image49.tiff"/><Relationship Id="rId5" Type="http://schemas.openxmlformats.org/officeDocument/2006/relationships/image" Target="../media/image43.png"/><Relationship Id="rId10" Type="http://schemas.openxmlformats.org/officeDocument/2006/relationships/image" Target="../media/image48.tif"/><Relationship Id="rId4" Type="http://schemas.openxmlformats.org/officeDocument/2006/relationships/image" Target="../media/image42.tif"/><Relationship Id="rId9" Type="http://schemas.openxmlformats.org/officeDocument/2006/relationships/image" Target="../media/image4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tif"/><Relationship Id="rId2" Type="http://schemas.openxmlformats.org/officeDocument/2006/relationships/image" Target="../media/image52.png"/><Relationship Id="rId1" Type="http://schemas.openxmlformats.org/officeDocument/2006/relationships/image" Target="../media/image51.tif"/><Relationship Id="rId5" Type="http://schemas.openxmlformats.org/officeDocument/2006/relationships/image" Target="../media/image55.tif"/><Relationship Id="rId4" Type="http://schemas.openxmlformats.org/officeDocument/2006/relationships/image" Target="../media/image54.t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tif"/><Relationship Id="rId2" Type="http://schemas.openxmlformats.org/officeDocument/2006/relationships/image" Target="../media/image57.jpg"/><Relationship Id="rId1" Type="http://schemas.openxmlformats.org/officeDocument/2006/relationships/image" Target="../media/image56.tif"/><Relationship Id="rId6" Type="http://schemas.openxmlformats.org/officeDocument/2006/relationships/image" Target="../media/image61.png"/><Relationship Id="rId5" Type="http://schemas.openxmlformats.org/officeDocument/2006/relationships/image" Target="../media/image60.tiff"/><Relationship Id="rId4" Type="http://schemas.openxmlformats.org/officeDocument/2006/relationships/image" Target="../media/image59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349418</xdr:colOff>
      <xdr:row>12</xdr:row>
      <xdr:rowOff>92324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A4E7D7C-EBFE-F645-9F24-A1BBA5AC2C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645" t="41471" r="39948" b="32048"/>
        <a:stretch/>
      </xdr:blipFill>
      <xdr:spPr>
        <a:xfrm>
          <a:off x="1959877" y="0"/>
          <a:ext cx="1713492" cy="2161954"/>
        </a:xfrm>
        <a:prstGeom prst="rect">
          <a:avLst/>
        </a:prstGeom>
      </xdr:spPr>
    </xdr:pic>
    <xdr:clientData/>
  </xdr:twoCellAnchor>
  <xdr:twoCellAnchor>
    <xdr:from>
      <xdr:col>2</xdr:col>
      <xdr:colOff>852867</xdr:colOff>
      <xdr:row>5</xdr:row>
      <xdr:rowOff>63408</xdr:rowOff>
    </xdr:from>
    <xdr:to>
      <xdr:col>3</xdr:col>
      <xdr:colOff>318172</xdr:colOff>
      <xdr:row>8</xdr:row>
      <xdr:rowOff>93078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354E7EB7-0E7C-9146-B9A5-FFFA7CD3DB9A}"/>
            </a:ext>
          </a:extLst>
        </xdr:cNvPr>
        <xdr:cNvSpPr/>
      </xdr:nvSpPr>
      <xdr:spPr>
        <a:xfrm>
          <a:off x="2812744" y="925754"/>
          <a:ext cx="829379" cy="547077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2</xdr:col>
      <xdr:colOff>763045</xdr:colOff>
      <xdr:row>2</xdr:row>
      <xdr:rowOff>53302</xdr:rowOff>
    </xdr:from>
    <xdr:to>
      <xdr:col>3</xdr:col>
      <xdr:colOff>280500</xdr:colOff>
      <xdr:row>5</xdr:row>
      <xdr:rowOff>11268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4A45B407-4432-8F4F-AC7A-12CBEA7A1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812" r="37728" b="59562"/>
        <a:stretch/>
      </xdr:blipFill>
      <xdr:spPr>
        <a:xfrm>
          <a:off x="2722922" y="398240"/>
          <a:ext cx="881529" cy="47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1087026</xdr:colOff>
      <xdr:row>0</xdr:row>
      <xdr:rowOff>0</xdr:rowOff>
    </xdr:from>
    <xdr:to>
      <xdr:col>5</xdr:col>
      <xdr:colOff>401629</xdr:colOff>
      <xdr:row>12</xdr:row>
      <xdr:rowOff>93682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DFDFE75-1ABB-7A41-89DF-B3B5326142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267" t="27917" r="45729" b="22838"/>
        <a:stretch/>
      </xdr:blipFill>
      <xdr:spPr>
        <a:xfrm>
          <a:off x="4410977" y="0"/>
          <a:ext cx="1713492" cy="2163312"/>
        </a:xfrm>
        <a:prstGeom prst="rect">
          <a:avLst/>
        </a:prstGeom>
      </xdr:spPr>
    </xdr:pic>
    <xdr:clientData/>
  </xdr:twoCellAnchor>
  <xdr:twoCellAnchor editAs="oneCell">
    <xdr:from>
      <xdr:col>4</xdr:col>
      <xdr:colOff>455678</xdr:colOff>
      <xdr:row>1</xdr:row>
      <xdr:rowOff>45385</xdr:rowOff>
    </xdr:from>
    <xdr:to>
      <xdr:col>5</xdr:col>
      <xdr:colOff>506219</xdr:colOff>
      <xdr:row>4</xdr:row>
      <xdr:rowOff>3351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ADB07E5D-3F93-B347-8304-485E5FB88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812" r="37728" b="59562"/>
        <a:stretch/>
      </xdr:blipFill>
      <xdr:spPr>
        <a:xfrm>
          <a:off x="5347530" y="217854"/>
          <a:ext cx="881529" cy="475374"/>
        </a:xfrm>
        <a:prstGeom prst="rect">
          <a:avLst/>
        </a:prstGeom>
      </xdr:spPr>
    </xdr:pic>
    <xdr:clientData/>
  </xdr:twoCellAnchor>
  <xdr:twoCellAnchor>
    <xdr:from>
      <xdr:col>2</xdr:col>
      <xdr:colOff>1080545</xdr:colOff>
      <xdr:row>9</xdr:row>
      <xdr:rowOff>124178</xdr:rowOff>
    </xdr:from>
    <xdr:to>
      <xdr:col>3</xdr:col>
      <xdr:colOff>366933</xdr:colOff>
      <xdr:row>13</xdr:row>
      <xdr:rowOff>66915</xdr:rowOff>
    </xdr:to>
    <xdr:sp macro="" textlink="">
      <xdr:nvSpPr>
        <xdr:cNvPr id="23" name="文本框 26">
          <a:extLst>
            <a:ext uri="{FF2B5EF4-FFF2-40B4-BE49-F238E27FC236}">
              <a16:creationId xmlns:a16="http://schemas.microsoft.com/office/drawing/2014/main" id="{39F046B0-83AB-4548-B489-F2F00D23E5D2}"/>
            </a:ext>
          </a:extLst>
        </xdr:cNvPr>
        <xdr:cNvSpPr txBox="1"/>
      </xdr:nvSpPr>
      <xdr:spPr>
        <a:xfrm>
          <a:off x="3040422" y="1676400"/>
          <a:ext cx="650462" cy="63261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AR</a:t>
          </a:r>
          <a:endParaRPr kumimoji="1" lang="zh-CN" altLang="en-US"/>
        </a:p>
      </xdr:txBody>
    </xdr:sp>
    <xdr:clientData/>
  </xdr:twoCellAnchor>
  <xdr:twoCellAnchor>
    <xdr:from>
      <xdr:col>4</xdr:col>
      <xdr:colOff>307570</xdr:colOff>
      <xdr:row>9</xdr:row>
      <xdr:rowOff>111478</xdr:rowOff>
    </xdr:from>
    <xdr:to>
      <xdr:col>5</xdr:col>
      <xdr:colOff>632282</xdr:colOff>
      <xdr:row>13</xdr:row>
      <xdr:rowOff>54215</xdr:rowOff>
    </xdr:to>
    <xdr:sp macro="" textlink="">
      <xdr:nvSpPr>
        <xdr:cNvPr id="24" name="文本框 26">
          <a:extLst>
            <a:ext uri="{FF2B5EF4-FFF2-40B4-BE49-F238E27FC236}">
              <a16:creationId xmlns:a16="http://schemas.microsoft.com/office/drawing/2014/main" id="{1BF63989-C3AE-B54F-879C-7A05FE3AD2DC}"/>
            </a:ext>
          </a:extLst>
        </xdr:cNvPr>
        <xdr:cNvSpPr txBox="1"/>
      </xdr:nvSpPr>
      <xdr:spPr>
        <a:xfrm>
          <a:off x="5199422" y="1663700"/>
          <a:ext cx="1155700" cy="63261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  <a:endParaRPr kumimoji="1" lang="zh-CN" altLang="en-US"/>
        </a:p>
      </xdr:txBody>
    </xdr:sp>
    <xdr:clientData/>
  </xdr:twoCellAnchor>
  <xdr:twoCellAnchor>
    <xdr:from>
      <xdr:col>4</xdr:col>
      <xdr:colOff>407988</xdr:colOff>
      <xdr:row>4</xdr:row>
      <xdr:rowOff>142228</xdr:rowOff>
    </xdr:from>
    <xdr:to>
      <xdr:col>5</xdr:col>
      <xdr:colOff>406379</xdr:colOff>
      <xdr:row>7</xdr:row>
      <xdr:rowOff>171898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A29ADD7-B48F-CD49-B21B-123C802D5CF4}"/>
            </a:ext>
          </a:extLst>
        </xdr:cNvPr>
        <xdr:cNvSpPr/>
      </xdr:nvSpPr>
      <xdr:spPr>
        <a:xfrm>
          <a:off x="5299840" y="832105"/>
          <a:ext cx="829379" cy="547077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17</xdr:col>
      <xdr:colOff>753585</xdr:colOff>
      <xdr:row>0</xdr:row>
      <xdr:rowOff>0</xdr:rowOff>
    </xdr:from>
    <xdr:to>
      <xdr:col>19</xdr:col>
      <xdr:colOff>805103</xdr:colOff>
      <xdr:row>13</xdr:row>
      <xdr:rowOff>92315</xdr:rowOff>
    </xdr:to>
    <xdr:grpSp>
      <xdr:nvGrpSpPr>
        <xdr:cNvPr id="44" name="组合 43">
          <a:extLst>
            <a:ext uri="{FF2B5EF4-FFF2-40B4-BE49-F238E27FC236}">
              <a16:creationId xmlns:a16="http://schemas.microsoft.com/office/drawing/2014/main" id="{56D08CD7-5CE7-E205-3040-2B69232D7ED7}"/>
            </a:ext>
          </a:extLst>
        </xdr:cNvPr>
        <xdr:cNvGrpSpPr/>
      </xdr:nvGrpSpPr>
      <xdr:grpSpPr>
        <a:xfrm>
          <a:off x="17700465" y="0"/>
          <a:ext cx="1697438" cy="2469755"/>
          <a:chOff x="15598341" y="12700"/>
          <a:chExt cx="1693758" cy="2369556"/>
        </a:xfrm>
      </xdr:grpSpPr>
      <xdr:pic>
        <xdr:nvPicPr>
          <xdr:cNvPr id="25" name="图片 24">
            <a:extLst>
              <a:ext uri="{FF2B5EF4-FFF2-40B4-BE49-F238E27FC236}">
                <a16:creationId xmlns:a16="http://schemas.microsoft.com/office/drawing/2014/main" id="{B1827766-F6C2-EE46-90E3-49543DD2C00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35645" t="41471" r="39948" b="32048"/>
          <a:stretch/>
        </xdr:blipFill>
        <xdr:spPr>
          <a:xfrm>
            <a:off x="15598341" y="12700"/>
            <a:ext cx="1693758" cy="2194393"/>
          </a:xfrm>
          <a:prstGeom prst="rect">
            <a:avLst/>
          </a:prstGeom>
        </xdr:spPr>
      </xdr:pic>
      <xdr:sp macro="" textlink="">
        <xdr:nvSpPr>
          <xdr:cNvPr id="27" name="文本框 26">
            <a:extLst>
              <a:ext uri="{FF2B5EF4-FFF2-40B4-BE49-F238E27FC236}">
                <a16:creationId xmlns:a16="http://schemas.microsoft.com/office/drawing/2014/main" id="{1CBFEE53-8A2F-AC47-8B76-C4E67D594F1F}"/>
              </a:ext>
            </a:extLst>
          </xdr:cNvPr>
          <xdr:cNvSpPr txBox="1"/>
        </xdr:nvSpPr>
        <xdr:spPr>
          <a:xfrm>
            <a:off x="15967686" y="1738830"/>
            <a:ext cx="640597" cy="64342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zh-CN"/>
              <a:t>AR</a:t>
            </a:r>
            <a:endParaRPr kumimoji="1" lang="zh-CN" altLang="en-US"/>
          </a:p>
        </xdr:txBody>
      </xdr:sp>
      <xdr:pic>
        <xdr:nvPicPr>
          <xdr:cNvPr id="30" name="图片 29">
            <a:extLst>
              <a:ext uri="{FF2B5EF4-FFF2-40B4-BE49-F238E27FC236}">
                <a16:creationId xmlns:a16="http://schemas.microsoft.com/office/drawing/2014/main" id="{7821A3B0-6A49-9C44-8EF2-98FB7BF3837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18475" r="19408" b="64463"/>
          <a:stretch/>
        </xdr:blipFill>
        <xdr:spPr>
          <a:xfrm>
            <a:off x="15616887" y="419027"/>
            <a:ext cx="989016" cy="400560"/>
          </a:xfrm>
          <a:prstGeom prst="rect">
            <a:avLst/>
          </a:prstGeom>
        </xdr:spPr>
      </xdr:pic>
      <xdr:sp macro="" textlink="">
        <xdr:nvSpPr>
          <xdr:cNvPr id="32" name="矩形 31">
            <a:extLst>
              <a:ext uri="{FF2B5EF4-FFF2-40B4-BE49-F238E27FC236}">
                <a16:creationId xmlns:a16="http://schemas.microsoft.com/office/drawing/2014/main" id="{678CF2F3-0C31-5246-8E88-BD49A9AC222D}"/>
              </a:ext>
            </a:extLst>
          </xdr:cNvPr>
          <xdr:cNvSpPr/>
        </xdr:nvSpPr>
        <xdr:spPr>
          <a:xfrm>
            <a:off x="15610904" y="934521"/>
            <a:ext cx="819514" cy="555187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</xdr:grpSp>
    <xdr:clientData/>
  </xdr:twoCellAnchor>
  <xdr:twoCellAnchor>
    <xdr:from>
      <xdr:col>20</xdr:col>
      <xdr:colOff>711163</xdr:colOff>
      <xdr:row>0</xdr:row>
      <xdr:rowOff>0</xdr:rowOff>
    </xdr:from>
    <xdr:to>
      <xdr:col>22</xdr:col>
      <xdr:colOff>764919</xdr:colOff>
      <xdr:row>13</xdr:row>
      <xdr:rowOff>92315</xdr:rowOff>
    </xdr:to>
    <xdr:grpSp>
      <xdr:nvGrpSpPr>
        <xdr:cNvPr id="45" name="组合 44">
          <a:extLst>
            <a:ext uri="{FF2B5EF4-FFF2-40B4-BE49-F238E27FC236}">
              <a16:creationId xmlns:a16="http://schemas.microsoft.com/office/drawing/2014/main" id="{CA632ED0-AA6E-3F60-637A-BE67D5C053A3}"/>
            </a:ext>
          </a:extLst>
        </xdr:cNvPr>
        <xdr:cNvGrpSpPr/>
      </xdr:nvGrpSpPr>
      <xdr:grpSpPr>
        <a:xfrm>
          <a:off x="20126923" y="0"/>
          <a:ext cx="1699676" cy="2469755"/>
          <a:chOff x="18019281" y="12700"/>
          <a:chExt cx="1695997" cy="2369556"/>
        </a:xfrm>
      </xdr:grpSpPr>
      <xdr:pic>
        <xdr:nvPicPr>
          <xdr:cNvPr id="26" name="图片 25">
            <a:extLst>
              <a:ext uri="{FF2B5EF4-FFF2-40B4-BE49-F238E27FC236}">
                <a16:creationId xmlns:a16="http://schemas.microsoft.com/office/drawing/2014/main" id="{1A53A75D-8A7A-1445-B905-4ED98C2464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5267" t="27917" r="45729" b="22838"/>
          <a:stretch/>
        </xdr:blipFill>
        <xdr:spPr>
          <a:xfrm>
            <a:off x="18019281" y="12700"/>
            <a:ext cx="1695997" cy="2195751"/>
          </a:xfrm>
          <a:prstGeom prst="rect">
            <a:avLst/>
          </a:prstGeom>
        </xdr:spPr>
      </xdr:pic>
      <xdr:sp macro="" textlink="">
        <xdr:nvSpPr>
          <xdr:cNvPr id="28" name="文本框 26">
            <a:extLst>
              <a:ext uri="{FF2B5EF4-FFF2-40B4-BE49-F238E27FC236}">
                <a16:creationId xmlns:a16="http://schemas.microsoft.com/office/drawing/2014/main" id="{C6822C05-9667-3942-9F3D-2F37449E4227}"/>
              </a:ext>
            </a:extLst>
          </xdr:cNvPr>
          <xdr:cNvSpPr txBox="1"/>
        </xdr:nvSpPr>
        <xdr:spPr>
          <a:xfrm>
            <a:off x="18505725" y="1738830"/>
            <a:ext cx="1135407" cy="64342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zh-CN"/>
              <a:t>Vinculin</a:t>
            </a:r>
            <a:endParaRPr kumimoji="1" lang="zh-CN" altLang="en-US"/>
          </a:p>
        </xdr:txBody>
      </xdr:sp>
      <xdr:pic>
        <xdr:nvPicPr>
          <xdr:cNvPr id="29" name="图片 28">
            <a:extLst>
              <a:ext uri="{FF2B5EF4-FFF2-40B4-BE49-F238E27FC236}">
                <a16:creationId xmlns:a16="http://schemas.microsoft.com/office/drawing/2014/main" id="{173DBB8D-FBEC-9D44-9EE0-743151CCF33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18475" r="19408" b="64463"/>
          <a:stretch/>
        </xdr:blipFill>
        <xdr:spPr>
          <a:xfrm>
            <a:off x="18088627" y="380927"/>
            <a:ext cx="991815" cy="400560"/>
          </a:xfrm>
          <a:prstGeom prst="rect">
            <a:avLst/>
          </a:prstGeom>
        </xdr:spPr>
      </xdr:pic>
      <xdr:sp macro="" textlink="">
        <xdr:nvSpPr>
          <xdr:cNvPr id="33" name="矩形 32">
            <a:extLst>
              <a:ext uri="{FF2B5EF4-FFF2-40B4-BE49-F238E27FC236}">
                <a16:creationId xmlns:a16="http://schemas.microsoft.com/office/drawing/2014/main" id="{EFAC97F7-0633-AF4E-AD2F-99C2EE0E3EC2}"/>
              </a:ext>
            </a:extLst>
          </xdr:cNvPr>
          <xdr:cNvSpPr/>
        </xdr:nvSpPr>
        <xdr:spPr>
          <a:xfrm>
            <a:off x="18120744" y="868318"/>
            <a:ext cx="821752" cy="557890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</xdr:grpSp>
    <xdr:clientData/>
  </xdr:twoCellAnchor>
  <xdr:twoCellAnchor editAs="oneCell">
    <xdr:from>
      <xdr:col>11</xdr:col>
      <xdr:colOff>167451</xdr:colOff>
      <xdr:row>2</xdr:row>
      <xdr:rowOff>167735</xdr:rowOff>
    </xdr:from>
    <xdr:to>
      <xdr:col>12</xdr:col>
      <xdr:colOff>171179</xdr:colOff>
      <xdr:row>12</xdr:row>
      <xdr:rowOff>157991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B9B35C3E-8D40-7AE9-842B-C0021E0A9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0070" y="530592"/>
          <a:ext cx="835275" cy="1804542"/>
        </a:xfrm>
        <a:prstGeom prst="rect">
          <a:avLst/>
        </a:prstGeom>
      </xdr:spPr>
    </xdr:pic>
    <xdr:clientData/>
  </xdr:twoCellAnchor>
  <xdr:twoCellAnchor>
    <xdr:from>
      <xdr:col>11</xdr:col>
      <xdr:colOff>147669</xdr:colOff>
      <xdr:row>3</xdr:row>
      <xdr:rowOff>65313</xdr:rowOff>
    </xdr:from>
    <xdr:to>
      <xdr:col>12</xdr:col>
      <xdr:colOff>140354</xdr:colOff>
      <xdr:row>6</xdr:row>
      <xdr:rowOff>55911</xdr:rowOff>
    </xdr:to>
    <xdr:sp macro="" textlink="">
      <xdr:nvSpPr>
        <xdr:cNvPr id="36" name="矩形 35">
          <a:extLst>
            <a:ext uri="{FF2B5EF4-FFF2-40B4-BE49-F238E27FC236}">
              <a16:creationId xmlns:a16="http://schemas.microsoft.com/office/drawing/2014/main" id="{B55173F6-5EF9-F34B-A707-928E7404615C}"/>
            </a:ext>
          </a:extLst>
        </xdr:cNvPr>
        <xdr:cNvSpPr/>
      </xdr:nvSpPr>
      <xdr:spPr>
        <a:xfrm>
          <a:off x="11910288" y="609599"/>
          <a:ext cx="824233" cy="534883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11</xdr:col>
      <xdr:colOff>227308</xdr:colOff>
      <xdr:row>0</xdr:row>
      <xdr:rowOff>0</xdr:rowOff>
    </xdr:from>
    <xdr:to>
      <xdr:col>12</xdr:col>
      <xdr:colOff>97847</xdr:colOff>
      <xdr:row>3</xdr:row>
      <xdr:rowOff>12573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6F9B51E7-1489-06B1-A51A-9D8185F47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89927" y="0"/>
          <a:ext cx="702086" cy="556859"/>
        </a:xfrm>
        <a:prstGeom prst="rect">
          <a:avLst/>
        </a:prstGeom>
      </xdr:spPr>
    </xdr:pic>
    <xdr:clientData/>
  </xdr:twoCellAnchor>
  <xdr:twoCellAnchor>
    <xdr:from>
      <xdr:col>11</xdr:col>
      <xdr:colOff>380326</xdr:colOff>
      <xdr:row>6</xdr:row>
      <xdr:rowOff>134828</xdr:rowOff>
    </xdr:from>
    <xdr:to>
      <xdr:col>12</xdr:col>
      <xdr:colOff>212141</xdr:colOff>
      <xdr:row>10</xdr:row>
      <xdr:rowOff>77566</xdr:rowOff>
    </xdr:to>
    <xdr:sp macro="" textlink="">
      <xdr:nvSpPr>
        <xdr:cNvPr id="38" name="文本框 26">
          <a:extLst>
            <a:ext uri="{FF2B5EF4-FFF2-40B4-BE49-F238E27FC236}">
              <a16:creationId xmlns:a16="http://schemas.microsoft.com/office/drawing/2014/main" id="{5CA7389E-E6BE-5E42-BC3A-979A8FC1C4DD}"/>
            </a:ext>
          </a:extLst>
        </xdr:cNvPr>
        <xdr:cNvSpPr txBox="1"/>
      </xdr:nvSpPr>
      <xdr:spPr>
        <a:xfrm>
          <a:off x="12142945" y="1223399"/>
          <a:ext cx="663363" cy="66845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AR</a:t>
          </a:r>
          <a:endParaRPr kumimoji="1" lang="zh-CN" altLang="en-US"/>
        </a:p>
      </xdr:txBody>
    </xdr:sp>
    <xdr:clientData/>
  </xdr:twoCellAnchor>
  <xdr:twoCellAnchor editAs="oneCell">
    <xdr:from>
      <xdr:col>12</xdr:col>
      <xdr:colOff>465268</xdr:colOff>
      <xdr:row>3</xdr:row>
      <xdr:rowOff>63900</xdr:rowOff>
    </xdr:from>
    <xdr:to>
      <xdr:col>13</xdr:col>
      <xdr:colOff>102411</xdr:colOff>
      <xdr:row>7</xdr:row>
      <xdr:rowOff>101441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2E404DC2-4943-19EA-76ED-9F480483B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9435" y="608186"/>
          <a:ext cx="831548" cy="763255"/>
        </a:xfrm>
        <a:prstGeom prst="rect">
          <a:avLst/>
        </a:prstGeom>
      </xdr:spPr>
    </xdr:pic>
    <xdr:clientData/>
  </xdr:twoCellAnchor>
  <xdr:twoCellAnchor>
    <xdr:from>
      <xdr:col>12</xdr:col>
      <xdr:colOff>435979</xdr:colOff>
      <xdr:row>3</xdr:row>
      <xdr:rowOff>138237</xdr:rowOff>
    </xdr:from>
    <xdr:to>
      <xdr:col>13</xdr:col>
      <xdr:colOff>71515</xdr:colOff>
      <xdr:row>6</xdr:row>
      <xdr:rowOff>167907</xdr:rowOff>
    </xdr:to>
    <xdr:sp macro="" textlink="">
      <xdr:nvSpPr>
        <xdr:cNvPr id="41" name="矩形 40">
          <a:extLst>
            <a:ext uri="{FF2B5EF4-FFF2-40B4-BE49-F238E27FC236}">
              <a16:creationId xmlns:a16="http://schemas.microsoft.com/office/drawing/2014/main" id="{6F3E96AB-D5FF-4849-9CCA-540163D97382}"/>
            </a:ext>
          </a:extLst>
        </xdr:cNvPr>
        <xdr:cNvSpPr/>
      </xdr:nvSpPr>
      <xdr:spPr>
        <a:xfrm>
          <a:off x="13030146" y="682523"/>
          <a:ext cx="829940" cy="57395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12</xdr:col>
      <xdr:colOff>361041</xdr:colOff>
      <xdr:row>7</xdr:row>
      <xdr:rowOff>66216</xdr:rowOff>
    </xdr:from>
    <xdr:to>
      <xdr:col>13</xdr:col>
      <xdr:colOff>322897</xdr:colOff>
      <xdr:row>11</xdr:row>
      <xdr:rowOff>8954</xdr:rowOff>
    </xdr:to>
    <xdr:sp macro="" textlink="">
      <xdr:nvSpPr>
        <xdr:cNvPr id="42" name="文本框 26">
          <a:extLst>
            <a:ext uri="{FF2B5EF4-FFF2-40B4-BE49-F238E27FC236}">
              <a16:creationId xmlns:a16="http://schemas.microsoft.com/office/drawing/2014/main" id="{ED02D52E-8ED5-D448-85BD-EFCF8C5128A8}"/>
            </a:ext>
          </a:extLst>
        </xdr:cNvPr>
        <xdr:cNvSpPr txBox="1"/>
      </xdr:nvSpPr>
      <xdr:spPr>
        <a:xfrm>
          <a:off x="12955208" y="1336216"/>
          <a:ext cx="1156260" cy="66845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  <a:endParaRPr kumimoji="1" lang="zh-CN" altLang="en-US"/>
        </a:p>
      </xdr:txBody>
    </xdr:sp>
    <xdr:clientData/>
  </xdr:twoCellAnchor>
  <xdr:twoCellAnchor editAs="oneCell">
    <xdr:from>
      <xdr:col>12</xdr:col>
      <xdr:colOff>518633</xdr:colOff>
      <xdr:row>0</xdr:row>
      <xdr:rowOff>64538</xdr:rowOff>
    </xdr:from>
    <xdr:to>
      <xdr:col>13</xdr:col>
      <xdr:colOff>23176</xdr:colOff>
      <xdr:row>3</xdr:row>
      <xdr:rowOff>77111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F033B9B0-88B4-3849-BD48-063E42058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12800" y="64538"/>
          <a:ext cx="698948" cy="5568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46036</xdr:colOff>
      <xdr:row>31</xdr:row>
      <xdr:rowOff>174927</xdr:rowOff>
    </xdr:from>
    <xdr:to>
      <xdr:col>6</xdr:col>
      <xdr:colOff>485911</xdr:colOff>
      <xdr:row>34</xdr:row>
      <xdr:rowOff>156041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C66B233-D589-F41E-85FB-E272093E6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121" y="5719997"/>
          <a:ext cx="1262691" cy="517734"/>
        </a:xfrm>
        <a:prstGeom prst="rect">
          <a:avLst/>
        </a:prstGeom>
      </xdr:spPr>
    </xdr:pic>
    <xdr:clientData/>
  </xdr:twoCellAnchor>
  <xdr:twoCellAnchor editAs="oneCell">
    <xdr:from>
      <xdr:col>1</xdr:col>
      <xdr:colOff>464910</xdr:colOff>
      <xdr:row>25</xdr:row>
      <xdr:rowOff>11341</xdr:rowOff>
    </xdr:from>
    <xdr:to>
      <xdr:col>3</xdr:col>
      <xdr:colOff>43430</xdr:colOff>
      <xdr:row>31</xdr:row>
      <xdr:rowOff>78468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8BCBED0-70D7-6DEB-A9F1-F57BDC001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18" y="4496471"/>
          <a:ext cx="1230937" cy="1168958"/>
        </a:xfrm>
        <a:prstGeom prst="rect">
          <a:avLst/>
        </a:prstGeom>
      </xdr:spPr>
    </xdr:pic>
    <xdr:clientData/>
  </xdr:twoCellAnchor>
  <xdr:twoCellAnchor>
    <xdr:from>
      <xdr:col>1</xdr:col>
      <xdr:colOff>486283</xdr:colOff>
      <xdr:row>26</xdr:row>
      <xdr:rowOff>47212</xdr:rowOff>
    </xdr:from>
    <xdr:to>
      <xdr:col>2</xdr:col>
      <xdr:colOff>665688</xdr:colOff>
      <xdr:row>28</xdr:row>
      <xdr:rowOff>33048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B0760FE2-A1BC-2C4B-8148-22161AF050A6}"/>
            </a:ext>
          </a:extLst>
        </xdr:cNvPr>
        <xdr:cNvSpPr/>
      </xdr:nvSpPr>
      <xdr:spPr>
        <a:xfrm>
          <a:off x="1312491" y="4711747"/>
          <a:ext cx="1005613" cy="344647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5</xdr:col>
      <xdr:colOff>80324</xdr:colOff>
      <xdr:row>25</xdr:row>
      <xdr:rowOff>13431</xdr:rowOff>
    </xdr:from>
    <xdr:to>
      <xdr:col>6</xdr:col>
      <xdr:colOff>368318</xdr:colOff>
      <xdr:row>30</xdr:row>
      <xdr:rowOff>8582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D77B559-7741-76EB-8FD2-3A21088CA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409" y="4485262"/>
          <a:ext cx="1110810" cy="914917"/>
        </a:xfrm>
        <a:prstGeom prst="rect">
          <a:avLst/>
        </a:prstGeom>
      </xdr:spPr>
    </xdr:pic>
    <xdr:clientData/>
  </xdr:twoCellAnchor>
  <xdr:twoCellAnchor>
    <xdr:from>
      <xdr:col>5</xdr:col>
      <xdr:colOff>100533</xdr:colOff>
      <xdr:row>26</xdr:row>
      <xdr:rowOff>151136</xdr:rowOff>
    </xdr:from>
    <xdr:to>
      <xdr:col>6</xdr:col>
      <xdr:colOff>155866</xdr:colOff>
      <xdr:row>28</xdr:row>
      <xdr:rowOff>136973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2E965D1F-B246-8A49-8D08-0CDD5E97E40E}"/>
            </a:ext>
          </a:extLst>
        </xdr:cNvPr>
        <xdr:cNvSpPr/>
      </xdr:nvSpPr>
      <xdr:spPr>
        <a:xfrm>
          <a:off x="4214618" y="4801840"/>
          <a:ext cx="878149" cy="343584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</xdr:col>
      <xdr:colOff>389376</xdr:colOff>
      <xdr:row>31</xdr:row>
      <xdr:rowOff>59647</xdr:rowOff>
    </xdr:from>
    <xdr:to>
      <xdr:col>3</xdr:col>
      <xdr:colOff>10704</xdr:colOff>
      <xdr:row>35</xdr:row>
      <xdr:rowOff>111580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F673D41-CDB6-1704-4C53-22C5E779C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193" y="5604717"/>
          <a:ext cx="1266962" cy="767426"/>
        </a:xfrm>
        <a:prstGeom prst="rect">
          <a:avLst/>
        </a:prstGeom>
      </xdr:spPr>
    </xdr:pic>
    <xdr:clientData/>
  </xdr:twoCellAnchor>
  <xdr:twoCellAnchor>
    <xdr:from>
      <xdr:col>1</xdr:col>
      <xdr:colOff>485123</xdr:colOff>
      <xdr:row>32</xdr:row>
      <xdr:rowOff>27920</xdr:rowOff>
    </xdr:from>
    <xdr:to>
      <xdr:col>2</xdr:col>
      <xdr:colOff>664528</xdr:colOff>
      <xdr:row>34</xdr:row>
      <xdr:rowOff>13757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3CBF0F87-F14D-2B4E-8B45-00F016A43115}"/>
            </a:ext>
          </a:extLst>
        </xdr:cNvPr>
        <xdr:cNvSpPr/>
      </xdr:nvSpPr>
      <xdr:spPr>
        <a:xfrm>
          <a:off x="1307940" y="5751864"/>
          <a:ext cx="1002222" cy="343583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5</xdr:col>
      <xdr:colOff>100613</xdr:colOff>
      <xdr:row>32</xdr:row>
      <xdr:rowOff>45375</xdr:rowOff>
    </xdr:from>
    <xdr:to>
      <xdr:col>6</xdr:col>
      <xdr:colOff>182951</xdr:colOff>
      <xdr:row>34</xdr:row>
      <xdr:rowOff>31212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04745CB6-8FD0-7141-BB46-2AD61C526876}"/>
            </a:ext>
          </a:extLst>
        </xdr:cNvPr>
        <xdr:cNvSpPr/>
      </xdr:nvSpPr>
      <xdr:spPr>
        <a:xfrm>
          <a:off x="4214698" y="5769319"/>
          <a:ext cx="905154" cy="343583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2</xdr:col>
      <xdr:colOff>766579</xdr:colOff>
      <xdr:row>26</xdr:row>
      <xdr:rowOff>34917</xdr:rowOff>
    </xdr:from>
    <xdr:to>
      <xdr:col>3</xdr:col>
      <xdr:colOff>749244</xdr:colOff>
      <xdr:row>28</xdr:row>
      <xdr:rowOff>51311</xdr:rowOff>
    </xdr:to>
    <xdr:sp macro="" textlink="">
      <xdr:nvSpPr>
        <xdr:cNvPr id="22" name="文本框 16">
          <a:extLst>
            <a:ext uri="{FF2B5EF4-FFF2-40B4-BE49-F238E27FC236}">
              <a16:creationId xmlns:a16="http://schemas.microsoft.com/office/drawing/2014/main" id="{ACA19677-5B15-D24C-AA04-FF12A9E39ED3}"/>
            </a:ext>
          </a:extLst>
        </xdr:cNvPr>
        <xdr:cNvSpPr txBox="1"/>
      </xdr:nvSpPr>
      <xdr:spPr>
        <a:xfrm>
          <a:off x="2412213" y="4685621"/>
          <a:ext cx="805482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AR</a:t>
          </a:r>
        </a:p>
      </xdr:txBody>
    </xdr:sp>
    <xdr:clientData/>
  </xdr:twoCellAnchor>
  <xdr:twoCellAnchor>
    <xdr:from>
      <xdr:col>6</xdr:col>
      <xdr:colOff>346722</xdr:colOff>
      <xdr:row>32</xdr:row>
      <xdr:rowOff>51287</xdr:rowOff>
    </xdr:from>
    <xdr:to>
      <xdr:col>7</xdr:col>
      <xdr:colOff>548545</xdr:colOff>
      <xdr:row>34</xdr:row>
      <xdr:rowOff>67682</xdr:rowOff>
    </xdr:to>
    <xdr:sp macro="" textlink="">
      <xdr:nvSpPr>
        <xdr:cNvPr id="23" name="文本框 21">
          <a:extLst>
            <a:ext uri="{FF2B5EF4-FFF2-40B4-BE49-F238E27FC236}">
              <a16:creationId xmlns:a16="http://schemas.microsoft.com/office/drawing/2014/main" id="{60655907-3850-E544-B3F2-169672D1510E}"/>
            </a:ext>
          </a:extLst>
        </xdr:cNvPr>
        <xdr:cNvSpPr txBox="1"/>
      </xdr:nvSpPr>
      <xdr:spPr>
        <a:xfrm>
          <a:off x="5283623" y="5775231"/>
          <a:ext cx="102464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</a:p>
      </xdr:txBody>
    </xdr:sp>
    <xdr:clientData/>
  </xdr:twoCellAnchor>
  <xdr:twoCellAnchor>
    <xdr:from>
      <xdr:col>2</xdr:col>
      <xdr:colOff>791282</xdr:colOff>
      <xdr:row>32</xdr:row>
      <xdr:rowOff>12890</xdr:rowOff>
    </xdr:from>
    <xdr:to>
      <xdr:col>4</xdr:col>
      <xdr:colOff>170288</xdr:colOff>
      <xdr:row>34</xdr:row>
      <xdr:rowOff>29285</xdr:rowOff>
    </xdr:to>
    <xdr:sp macro="" textlink="">
      <xdr:nvSpPr>
        <xdr:cNvPr id="24" name="文本框 21">
          <a:extLst>
            <a:ext uri="{FF2B5EF4-FFF2-40B4-BE49-F238E27FC236}">
              <a16:creationId xmlns:a16="http://schemas.microsoft.com/office/drawing/2014/main" id="{798457FC-1EFD-1E46-9195-D8DD82B1929A}"/>
            </a:ext>
          </a:extLst>
        </xdr:cNvPr>
        <xdr:cNvSpPr txBox="1"/>
      </xdr:nvSpPr>
      <xdr:spPr>
        <a:xfrm>
          <a:off x="2436916" y="5736834"/>
          <a:ext cx="102464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</a:p>
      </xdr:txBody>
    </xdr:sp>
    <xdr:clientData/>
  </xdr:twoCellAnchor>
  <xdr:twoCellAnchor>
    <xdr:from>
      <xdr:col>6</xdr:col>
      <xdr:colOff>346583</xdr:colOff>
      <xdr:row>26</xdr:row>
      <xdr:rowOff>133656</xdr:rowOff>
    </xdr:from>
    <xdr:to>
      <xdr:col>7</xdr:col>
      <xdr:colOff>822815</xdr:colOff>
      <xdr:row>28</xdr:row>
      <xdr:rowOff>150050</xdr:rowOff>
    </xdr:to>
    <xdr:sp macro="" textlink="">
      <xdr:nvSpPr>
        <xdr:cNvPr id="25" name="文本框 16">
          <a:extLst>
            <a:ext uri="{FF2B5EF4-FFF2-40B4-BE49-F238E27FC236}">
              <a16:creationId xmlns:a16="http://schemas.microsoft.com/office/drawing/2014/main" id="{902AFB3D-46BE-E94C-8700-71DDEF7B09D7}"/>
            </a:ext>
          </a:extLst>
        </xdr:cNvPr>
        <xdr:cNvSpPr txBox="1"/>
      </xdr:nvSpPr>
      <xdr:spPr>
        <a:xfrm>
          <a:off x="5283484" y="4784360"/>
          <a:ext cx="1299049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MeCP2</a:t>
          </a:r>
        </a:p>
      </xdr:txBody>
    </xdr:sp>
    <xdr:clientData/>
  </xdr:twoCellAnchor>
  <xdr:twoCellAnchor editAs="oneCell">
    <xdr:from>
      <xdr:col>1</xdr:col>
      <xdr:colOff>530658</xdr:colOff>
      <xdr:row>23</xdr:row>
      <xdr:rowOff>27508</xdr:rowOff>
    </xdr:from>
    <xdr:to>
      <xdr:col>3</xdr:col>
      <xdr:colOff>166949</xdr:colOff>
      <xdr:row>25</xdr:row>
      <xdr:rowOff>85847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A959D084-EDE1-847C-6037-1B05047B3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3475" y="4141593"/>
          <a:ext cx="1281925" cy="416085"/>
        </a:xfrm>
        <a:prstGeom prst="rect">
          <a:avLst/>
        </a:prstGeom>
      </xdr:spPr>
    </xdr:pic>
    <xdr:clientData/>
  </xdr:twoCellAnchor>
  <xdr:twoCellAnchor editAs="oneCell">
    <xdr:from>
      <xdr:col>5</xdr:col>
      <xdr:colOff>131173</xdr:colOff>
      <xdr:row>23</xdr:row>
      <xdr:rowOff>29812</xdr:rowOff>
    </xdr:from>
    <xdr:to>
      <xdr:col>6</xdr:col>
      <xdr:colOff>657061</xdr:colOff>
      <xdr:row>25</xdr:row>
      <xdr:rowOff>51701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3C9C63F-122F-3AAC-416A-8115036F7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45258" y="4143897"/>
          <a:ext cx="1348704" cy="379635"/>
        </a:xfrm>
        <a:prstGeom prst="rect">
          <a:avLst/>
        </a:prstGeom>
      </xdr:spPr>
    </xdr:pic>
    <xdr:clientData/>
  </xdr:twoCellAnchor>
  <xdr:twoCellAnchor editAs="oneCell">
    <xdr:from>
      <xdr:col>11</xdr:col>
      <xdr:colOff>798487</xdr:colOff>
      <xdr:row>26</xdr:row>
      <xdr:rowOff>23429</xdr:rowOff>
    </xdr:from>
    <xdr:to>
      <xdr:col>13</xdr:col>
      <xdr:colOff>158911</xdr:colOff>
      <xdr:row>31</xdr:row>
      <xdr:rowOff>89517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31A9D7C-648C-6E4B-B8FF-5D8E7369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487" y="5636829"/>
          <a:ext cx="1011424" cy="955088"/>
        </a:xfrm>
        <a:prstGeom prst="rect">
          <a:avLst/>
        </a:prstGeom>
      </xdr:spPr>
    </xdr:pic>
    <xdr:clientData/>
  </xdr:twoCellAnchor>
  <xdr:twoCellAnchor>
    <xdr:from>
      <xdr:col>12</xdr:col>
      <xdr:colOff>3565</xdr:colOff>
      <xdr:row>30</xdr:row>
      <xdr:rowOff>86992</xdr:rowOff>
    </xdr:from>
    <xdr:to>
      <xdr:col>13</xdr:col>
      <xdr:colOff>400418</xdr:colOff>
      <xdr:row>32</xdr:row>
      <xdr:rowOff>43494</xdr:rowOff>
    </xdr:to>
    <xdr:sp macro="" textlink="">
      <xdr:nvSpPr>
        <xdr:cNvPr id="3" name="文本框 28">
          <a:extLst>
            <a:ext uri="{FF2B5EF4-FFF2-40B4-BE49-F238E27FC236}">
              <a16:creationId xmlns:a16="http://schemas.microsoft.com/office/drawing/2014/main" id="{1B8C3700-42E3-8B48-BE83-04532D9B3DFF}"/>
            </a:ext>
          </a:extLst>
        </xdr:cNvPr>
        <xdr:cNvSpPr txBox="1"/>
      </xdr:nvSpPr>
      <xdr:spPr>
        <a:xfrm>
          <a:off x="2480065" y="6513192"/>
          <a:ext cx="1222353" cy="3629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>
              <a:latin typeface="Arial" panose="020B0604020202020204" pitchFamily="34" charset="0"/>
              <a:cs typeface="Arial" panose="020B0604020202020204" pitchFamily="34" charset="0"/>
            </a:rPr>
            <a:t>Vinculin</a:t>
          </a:r>
          <a:endParaRPr kumimoji="1" lang="zh-CN" altLang="en-US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807866</xdr:colOff>
      <xdr:row>27</xdr:row>
      <xdr:rowOff>98122</xdr:rowOff>
    </xdr:from>
    <xdr:to>
      <xdr:col>13</xdr:col>
      <xdr:colOff>101973</xdr:colOff>
      <xdr:row>29</xdr:row>
      <xdr:rowOff>193838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D091C818-0A39-6F41-A534-9CAD3737A96F}"/>
            </a:ext>
          </a:extLst>
        </xdr:cNvPr>
        <xdr:cNvSpPr/>
      </xdr:nvSpPr>
      <xdr:spPr>
        <a:xfrm>
          <a:off x="2458866" y="5914722"/>
          <a:ext cx="945107" cy="502116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12</xdr:col>
      <xdr:colOff>113841</xdr:colOff>
      <xdr:row>23</xdr:row>
      <xdr:rowOff>129350</xdr:rowOff>
    </xdr:from>
    <xdr:to>
      <xdr:col>13</xdr:col>
      <xdr:colOff>276913</xdr:colOff>
      <xdr:row>27</xdr:row>
      <xdr:rowOff>136272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4223A12-5991-9A46-8634-554332819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90341" y="5133150"/>
          <a:ext cx="988572" cy="718122"/>
        </a:xfrm>
        <a:prstGeom prst="rect">
          <a:avLst/>
        </a:prstGeom>
      </xdr:spPr>
    </xdr:pic>
    <xdr:clientData/>
  </xdr:twoCellAnchor>
  <xdr:twoCellAnchor>
    <xdr:from>
      <xdr:col>10</xdr:col>
      <xdr:colOff>315528</xdr:colOff>
      <xdr:row>23</xdr:row>
      <xdr:rowOff>87856</xdr:rowOff>
    </xdr:from>
    <xdr:to>
      <xdr:col>11</xdr:col>
      <xdr:colOff>807519</xdr:colOff>
      <xdr:row>33</xdr:row>
      <xdr:rowOff>55551</xdr:rowOff>
    </xdr:to>
    <xdr:grpSp>
      <xdr:nvGrpSpPr>
        <xdr:cNvPr id="8" name="组合 7">
          <a:extLst>
            <a:ext uri="{FF2B5EF4-FFF2-40B4-BE49-F238E27FC236}">
              <a16:creationId xmlns:a16="http://schemas.microsoft.com/office/drawing/2014/main" id="{0300D981-7479-D948-9862-154A734530FF}"/>
            </a:ext>
          </a:extLst>
        </xdr:cNvPr>
        <xdr:cNvGrpSpPr/>
      </xdr:nvGrpSpPr>
      <xdr:grpSpPr>
        <a:xfrm>
          <a:off x="8570528" y="4177256"/>
          <a:ext cx="1317491" cy="1771095"/>
          <a:chOff x="0" y="5136302"/>
          <a:chExt cx="1320252" cy="2018627"/>
        </a:xfrm>
      </xdr:grpSpPr>
      <xdr:pic>
        <xdr:nvPicPr>
          <xdr:cNvPr id="9" name="图片 8">
            <a:extLst>
              <a:ext uri="{FF2B5EF4-FFF2-40B4-BE49-F238E27FC236}">
                <a16:creationId xmlns:a16="http://schemas.microsoft.com/office/drawing/2014/main" id="{FE7A408B-71B0-C4AF-91C9-4F218678A7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48" y="5724229"/>
            <a:ext cx="995733" cy="1430700"/>
          </a:xfrm>
          <a:prstGeom prst="rect">
            <a:avLst/>
          </a:prstGeom>
        </xdr:spPr>
      </xdr:pic>
      <xdr:sp macro="" textlink="">
        <xdr:nvSpPr>
          <xdr:cNvPr id="11" name="矩形 10">
            <a:extLst>
              <a:ext uri="{FF2B5EF4-FFF2-40B4-BE49-F238E27FC236}">
                <a16:creationId xmlns:a16="http://schemas.microsoft.com/office/drawing/2014/main" id="{A8AE3FED-C9BB-C002-C65E-826FB40E6D71}"/>
              </a:ext>
            </a:extLst>
          </xdr:cNvPr>
          <xdr:cNvSpPr/>
        </xdr:nvSpPr>
        <xdr:spPr>
          <a:xfrm>
            <a:off x="64240" y="5945791"/>
            <a:ext cx="946888" cy="505902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pic>
        <xdr:nvPicPr>
          <xdr:cNvPr id="12" name="图片 11">
            <a:extLst>
              <a:ext uri="{FF2B5EF4-FFF2-40B4-BE49-F238E27FC236}">
                <a16:creationId xmlns:a16="http://schemas.microsoft.com/office/drawing/2014/main" id="{FE55CC9F-6264-F2D4-4F36-008C773F8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245667" y="5136302"/>
            <a:ext cx="1074585" cy="718555"/>
          </a:xfrm>
          <a:prstGeom prst="rect">
            <a:avLst/>
          </a:prstGeom>
        </xdr:spPr>
      </xdr:pic>
      <xdr:sp macro="" textlink="">
        <xdr:nvSpPr>
          <xdr:cNvPr id="14" name="文本框 28">
            <a:extLst>
              <a:ext uri="{FF2B5EF4-FFF2-40B4-BE49-F238E27FC236}">
                <a16:creationId xmlns:a16="http://schemas.microsoft.com/office/drawing/2014/main" id="{B3D84D36-5548-EC9A-DFD2-D3BE899351CC}"/>
              </a:ext>
            </a:extLst>
          </xdr:cNvPr>
          <xdr:cNvSpPr txBox="1"/>
        </xdr:nvSpPr>
        <xdr:spPr>
          <a:xfrm>
            <a:off x="0" y="6538281"/>
            <a:ext cx="1225114" cy="36668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zh-CN">
                <a:latin typeface="Arial" panose="020B0604020202020204" pitchFamily="34" charset="0"/>
                <a:cs typeface="Arial" panose="020B0604020202020204" pitchFamily="34" charset="0"/>
              </a:rPr>
              <a:t>MeCP2</a:t>
            </a:r>
            <a:endParaRPr kumimoji="1" lang="zh-CN" altLang="en-US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64096</xdr:rowOff>
    </xdr:from>
    <xdr:to>
      <xdr:col>3</xdr:col>
      <xdr:colOff>355600</xdr:colOff>
      <xdr:row>13</xdr:row>
      <xdr:rowOff>25996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22BCC217-B16F-CCFB-C609-CDF04068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775296"/>
          <a:ext cx="2006600" cy="1562100"/>
        </a:xfrm>
        <a:prstGeom prst="rect">
          <a:avLst/>
        </a:prstGeom>
      </xdr:spPr>
    </xdr:pic>
    <xdr:clientData/>
  </xdr:twoCellAnchor>
  <xdr:twoCellAnchor>
    <xdr:from>
      <xdr:col>1</xdr:col>
      <xdr:colOff>12176</xdr:colOff>
      <xdr:row>6</xdr:row>
      <xdr:rowOff>139026</xdr:rowOff>
    </xdr:from>
    <xdr:to>
      <xdr:col>3</xdr:col>
      <xdr:colOff>355600</xdr:colOff>
      <xdr:row>9</xdr:row>
      <xdr:rowOff>131682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5339B992-31A6-7393-C060-58466D3D8AF3}"/>
            </a:ext>
          </a:extLst>
        </xdr:cNvPr>
        <xdr:cNvSpPr/>
      </xdr:nvSpPr>
      <xdr:spPr>
        <a:xfrm>
          <a:off x="837676" y="1205826"/>
          <a:ext cx="1994424" cy="526056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</xdr:col>
      <xdr:colOff>95127</xdr:colOff>
      <xdr:row>1</xdr:row>
      <xdr:rowOff>0</xdr:rowOff>
    </xdr:from>
    <xdr:to>
      <xdr:col>4</xdr:col>
      <xdr:colOff>359847</xdr:colOff>
      <xdr:row>3</xdr:row>
      <xdr:rowOff>170456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F45D5EC2-C0B0-CEA8-22A0-B3B7C117D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014" b="72216"/>
        <a:stretch/>
      </xdr:blipFill>
      <xdr:spPr>
        <a:xfrm>
          <a:off x="920627" y="177800"/>
          <a:ext cx="2741220" cy="526056"/>
        </a:xfrm>
        <a:prstGeom prst="rect">
          <a:avLst/>
        </a:prstGeom>
      </xdr:spPr>
    </xdr:pic>
    <xdr:clientData/>
  </xdr:twoCellAnchor>
  <xdr:twoCellAnchor>
    <xdr:from>
      <xdr:col>1</xdr:col>
      <xdr:colOff>633577</xdr:colOff>
      <xdr:row>12</xdr:row>
      <xdr:rowOff>166798</xdr:rowOff>
    </xdr:from>
    <xdr:to>
      <xdr:col>2</xdr:col>
      <xdr:colOff>703502</xdr:colOff>
      <xdr:row>15</xdr:row>
      <xdr:rowOff>2730</xdr:rowOff>
    </xdr:to>
    <xdr:sp macro="" textlink="">
      <xdr:nvSpPr>
        <xdr:cNvPr id="18" name="文本框 9">
          <a:extLst>
            <a:ext uri="{FF2B5EF4-FFF2-40B4-BE49-F238E27FC236}">
              <a16:creationId xmlns:a16="http://schemas.microsoft.com/office/drawing/2014/main" id="{24C77756-D7B4-2F55-2601-207B10A68AC4}"/>
            </a:ext>
          </a:extLst>
        </xdr:cNvPr>
        <xdr:cNvSpPr txBox="1"/>
      </xdr:nvSpPr>
      <xdr:spPr>
        <a:xfrm>
          <a:off x="1459077" y="2300398"/>
          <a:ext cx="89542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Nestin</a:t>
          </a:r>
          <a:endParaRPr kumimoji="1" lang="zh-CN" altLang="en-US"/>
        </a:p>
      </xdr:txBody>
    </xdr:sp>
    <xdr:clientData/>
  </xdr:twoCellAnchor>
  <xdr:twoCellAnchor editAs="oneCell">
    <xdr:from>
      <xdr:col>4</xdr:col>
      <xdr:colOff>731103</xdr:colOff>
      <xdr:row>3</xdr:row>
      <xdr:rowOff>90260</xdr:rowOff>
    </xdr:from>
    <xdr:to>
      <xdr:col>7</xdr:col>
      <xdr:colOff>376033</xdr:colOff>
      <xdr:row>13</xdr:row>
      <xdr:rowOff>98727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0E67620-2224-0B42-1B1A-75C6B50CC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33103" y="623660"/>
          <a:ext cx="2121430" cy="1786467"/>
        </a:xfrm>
        <a:prstGeom prst="rect">
          <a:avLst/>
        </a:prstGeom>
      </xdr:spPr>
    </xdr:pic>
    <xdr:clientData/>
  </xdr:twoCellAnchor>
  <xdr:twoCellAnchor>
    <xdr:from>
      <xdr:col>4</xdr:col>
      <xdr:colOff>731103</xdr:colOff>
      <xdr:row>6</xdr:row>
      <xdr:rowOff>139024</xdr:rowOff>
    </xdr:from>
    <xdr:to>
      <xdr:col>7</xdr:col>
      <xdr:colOff>311352</xdr:colOff>
      <xdr:row>9</xdr:row>
      <xdr:rowOff>148119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5DDABCB2-25E7-7891-44A0-4232806731EA}"/>
            </a:ext>
          </a:extLst>
        </xdr:cNvPr>
        <xdr:cNvSpPr/>
      </xdr:nvSpPr>
      <xdr:spPr>
        <a:xfrm>
          <a:off x="4033103" y="1205824"/>
          <a:ext cx="2056749" cy="54249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5</xdr:col>
      <xdr:colOff>581870</xdr:colOff>
      <xdr:row>13</xdr:row>
      <xdr:rowOff>14119</xdr:rowOff>
    </xdr:from>
    <xdr:to>
      <xdr:col>6</xdr:col>
      <xdr:colOff>651795</xdr:colOff>
      <xdr:row>16</xdr:row>
      <xdr:rowOff>127050</xdr:rowOff>
    </xdr:to>
    <xdr:sp macro="" textlink="">
      <xdr:nvSpPr>
        <xdr:cNvPr id="21" name="文本框 12">
          <a:extLst>
            <a:ext uri="{FF2B5EF4-FFF2-40B4-BE49-F238E27FC236}">
              <a16:creationId xmlns:a16="http://schemas.microsoft.com/office/drawing/2014/main" id="{4AD28E04-CCCA-2257-D82C-08FBD4862FE4}"/>
            </a:ext>
          </a:extLst>
        </xdr:cNvPr>
        <xdr:cNvSpPr txBox="1"/>
      </xdr:nvSpPr>
      <xdr:spPr>
        <a:xfrm>
          <a:off x="4709370" y="2325519"/>
          <a:ext cx="895425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MAP2</a:t>
          </a:r>
        </a:p>
        <a:p>
          <a:endParaRPr kumimoji="1" lang="zh-CN" altLang="en-US"/>
        </a:p>
      </xdr:txBody>
    </xdr:sp>
    <xdr:clientData/>
  </xdr:twoCellAnchor>
  <xdr:twoCellAnchor editAs="oneCell">
    <xdr:from>
      <xdr:col>8</xdr:col>
      <xdr:colOff>477004</xdr:colOff>
      <xdr:row>2</xdr:row>
      <xdr:rowOff>161532</xdr:rowOff>
    </xdr:from>
    <xdr:to>
      <xdr:col>11</xdr:col>
      <xdr:colOff>70604</xdr:colOff>
      <xdr:row>14</xdr:row>
      <xdr:rowOff>110732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AFA995E1-295F-422F-1835-8037BE9EA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81004" y="517132"/>
          <a:ext cx="2070100" cy="2082800"/>
        </a:xfrm>
        <a:prstGeom prst="rect">
          <a:avLst/>
        </a:prstGeom>
      </xdr:spPr>
    </xdr:pic>
    <xdr:clientData/>
  </xdr:twoCellAnchor>
  <xdr:twoCellAnchor>
    <xdr:from>
      <xdr:col>8</xdr:col>
      <xdr:colOff>503742</xdr:colOff>
      <xdr:row>6</xdr:row>
      <xdr:rowOff>164226</xdr:rowOff>
    </xdr:from>
    <xdr:to>
      <xdr:col>11</xdr:col>
      <xdr:colOff>83991</xdr:colOff>
      <xdr:row>9</xdr:row>
      <xdr:rowOff>173321</xdr:rowOff>
    </xdr:to>
    <xdr:sp macro="" textlink="">
      <xdr:nvSpPr>
        <xdr:cNvPr id="23" name="矩形 22">
          <a:extLst>
            <a:ext uri="{FF2B5EF4-FFF2-40B4-BE49-F238E27FC236}">
              <a16:creationId xmlns:a16="http://schemas.microsoft.com/office/drawing/2014/main" id="{10CCA82C-EB2A-ECC7-2839-4A5560E77049}"/>
            </a:ext>
          </a:extLst>
        </xdr:cNvPr>
        <xdr:cNvSpPr/>
      </xdr:nvSpPr>
      <xdr:spPr>
        <a:xfrm>
          <a:off x="7107742" y="1231026"/>
          <a:ext cx="2056749" cy="54249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9</xdr:col>
      <xdr:colOff>358776</xdr:colOff>
      <xdr:row>13</xdr:row>
      <xdr:rowOff>160546</xdr:rowOff>
    </xdr:from>
    <xdr:to>
      <xdr:col>10</xdr:col>
      <xdr:colOff>341441</xdr:colOff>
      <xdr:row>17</xdr:row>
      <xdr:rowOff>106920</xdr:rowOff>
    </xdr:to>
    <xdr:sp macro="" textlink="">
      <xdr:nvSpPr>
        <xdr:cNvPr id="24" name="文本框 16">
          <a:extLst>
            <a:ext uri="{FF2B5EF4-FFF2-40B4-BE49-F238E27FC236}">
              <a16:creationId xmlns:a16="http://schemas.microsoft.com/office/drawing/2014/main" id="{B5C263D3-DC34-E78C-93FD-9F2F0787B133}"/>
            </a:ext>
          </a:extLst>
        </xdr:cNvPr>
        <xdr:cNvSpPr txBox="1"/>
      </xdr:nvSpPr>
      <xdr:spPr>
        <a:xfrm>
          <a:off x="7788276" y="2471946"/>
          <a:ext cx="808165" cy="65757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GFAP</a:t>
          </a:r>
        </a:p>
        <a:p>
          <a:endParaRPr kumimoji="1" lang="zh-CN" altLang="en-US"/>
        </a:p>
      </xdr:txBody>
    </xdr:sp>
    <xdr:clientData/>
  </xdr:twoCellAnchor>
  <xdr:twoCellAnchor editAs="oneCell">
    <xdr:from>
      <xdr:col>12</xdr:col>
      <xdr:colOff>311359</xdr:colOff>
      <xdr:row>4</xdr:row>
      <xdr:rowOff>136827</xdr:rowOff>
    </xdr:from>
    <xdr:to>
      <xdr:col>14</xdr:col>
      <xdr:colOff>815157</xdr:colOff>
      <xdr:row>13</xdr:row>
      <xdr:rowOff>98727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1C9AD87-256E-82FD-3DC0-67B2E38F5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4309"/>
        <a:stretch/>
      </xdr:blipFill>
      <xdr:spPr>
        <a:xfrm>
          <a:off x="10217359" y="848027"/>
          <a:ext cx="2154798" cy="1562100"/>
        </a:xfrm>
        <a:prstGeom prst="rect">
          <a:avLst/>
        </a:prstGeom>
      </xdr:spPr>
    </xdr:pic>
    <xdr:clientData/>
  </xdr:twoCellAnchor>
  <xdr:twoCellAnchor>
    <xdr:from>
      <xdr:col>12</xdr:col>
      <xdr:colOff>360383</xdr:colOff>
      <xdr:row>7</xdr:row>
      <xdr:rowOff>113229</xdr:rowOff>
    </xdr:from>
    <xdr:to>
      <xdr:col>14</xdr:col>
      <xdr:colOff>815157</xdr:colOff>
      <xdr:row>10</xdr:row>
      <xdr:rowOff>122324</xdr:rowOff>
    </xdr:to>
    <xdr:sp macro="" textlink="">
      <xdr:nvSpPr>
        <xdr:cNvPr id="26" name="矩形 25">
          <a:extLst>
            <a:ext uri="{FF2B5EF4-FFF2-40B4-BE49-F238E27FC236}">
              <a16:creationId xmlns:a16="http://schemas.microsoft.com/office/drawing/2014/main" id="{1126A8DF-9258-F3C4-A923-ECB741CD5EDD}"/>
            </a:ext>
          </a:extLst>
        </xdr:cNvPr>
        <xdr:cNvSpPr/>
      </xdr:nvSpPr>
      <xdr:spPr>
        <a:xfrm>
          <a:off x="10266383" y="1357829"/>
          <a:ext cx="2105774" cy="54249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5</xdr:col>
      <xdr:colOff>31627</xdr:colOff>
      <xdr:row>1</xdr:row>
      <xdr:rowOff>50800</xdr:rowOff>
    </xdr:from>
    <xdr:to>
      <xdr:col>8</xdr:col>
      <xdr:colOff>296347</xdr:colOff>
      <xdr:row>4</xdr:row>
      <xdr:rowOff>43456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2D5A04F-4734-F243-92DB-63C3C97CD2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014" b="72216"/>
        <a:stretch/>
      </xdr:blipFill>
      <xdr:spPr>
        <a:xfrm>
          <a:off x="4159127" y="228600"/>
          <a:ext cx="2741220" cy="526056"/>
        </a:xfrm>
        <a:prstGeom prst="rect">
          <a:avLst/>
        </a:prstGeom>
      </xdr:spPr>
    </xdr:pic>
    <xdr:clientData/>
  </xdr:twoCellAnchor>
  <xdr:twoCellAnchor editAs="oneCell">
    <xdr:from>
      <xdr:col>8</xdr:col>
      <xdr:colOff>565027</xdr:colOff>
      <xdr:row>1</xdr:row>
      <xdr:rowOff>38100</xdr:rowOff>
    </xdr:from>
    <xdr:to>
      <xdr:col>12</xdr:col>
      <xdr:colOff>4247</xdr:colOff>
      <xdr:row>4</xdr:row>
      <xdr:rowOff>30756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C2CB6551-FF53-8540-8056-C88FA8BAC5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014" b="72216"/>
        <a:stretch/>
      </xdr:blipFill>
      <xdr:spPr>
        <a:xfrm>
          <a:off x="7169027" y="215900"/>
          <a:ext cx="2741220" cy="526056"/>
        </a:xfrm>
        <a:prstGeom prst="rect">
          <a:avLst/>
        </a:prstGeom>
      </xdr:spPr>
    </xdr:pic>
    <xdr:clientData/>
  </xdr:twoCellAnchor>
  <xdr:twoCellAnchor editAs="oneCell">
    <xdr:from>
      <xdr:col>12</xdr:col>
      <xdr:colOff>450727</xdr:colOff>
      <xdr:row>1</xdr:row>
      <xdr:rowOff>76200</xdr:rowOff>
    </xdr:from>
    <xdr:to>
      <xdr:col>15</xdr:col>
      <xdr:colOff>715447</xdr:colOff>
      <xdr:row>4</xdr:row>
      <xdr:rowOff>68856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CF75D206-5E91-9745-8D3A-9B8D336B12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014" b="72216"/>
        <a:stretch/>
      </xdr:blipFill>
      <xdr:spPr>
        <a:xfrm>
          <a:off x="10356727" y="254000"/>
          <a:ext cx="2741220" cy="526056"/>
        </a:xfrm>
        <a:prstGeom prst="rect">
          <a:avLst/>
        </a:prstGeom>
      </xdr:spPr>
    </xdr:pic>
    <xdr:clientData/>
  </xdr:twoCellAnchor>
  <xdr:twoCellAnchor>
    <xdr:from>
      <xdr:col>13</xdr:col>
      <xdr:colOff>38100</xdr:colOff>
      <xdr:row>14</xdr:row>
      <xdr:rowOff>0</xdr:rowOff>
    </xdr:from>
    <xdr:to>
      <xdr:col>15</xdr:col>
      <xdr:colOff>185376</xdr:colOff>
      <xdr:row>17</xdr:row>
      <xdr:rowOff>124174</xdr:rowOff>
    </xdr:to>
    <xdr:sp macro="" textlink="">
      <xdr:nvSpPr>
        <xdr:cNvPr id="30" name="文本框 21">
          <a:extLst>
            <a:ext uri="{FF2B5EF4-FFF2-40B4-BE49-F238E27FC236}">
              <a16:creationId xmlns:a16="http://schemas.microsoft.com/office/drawing/2014/main" id="{AA90877E-46CA-B98A-F841-565BB2061FE5}"/>
            </a:ext>
          </a:extLst>
        </xdr:cNvPr>
        <xdr:cNvSpPr txBox="1"/>
      </xdr:nvSpPr>
      <xdr:spPr>
        <a:xfrm>
          <a:off x="10769600" y="2489200"/>
          <a:ext cx="1798276" cy="65757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</a:p>
        <a:p>
          <a:endParaRPr kumimoji="1"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706887</xdr:colOff>
      <xdr:row>26</xdr:row>
      <xdr:rowOff>36884</xdr:rowOff>
    </xdr:from>
    <xdr:to>
      <xdr:col>14</xdr:col>
      <xdr:colOff>191698</xdr:colOff>
      <xdr:row>32</xdr:row>
      <xdr:rowOff>54634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720AF836-7E91-045D-E676-78ADDF1E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7264" y="5092922"/>
          <a:ext cx="1138208" cy="1096052"/>
        </a:xfrm>
        <a:prstGeom prst="rect">
          <a:avLst/>
        </a:prstGeom>
      </xdr:spPr>
    </xdr:pic>
    <xdr:clientData/>
  </xdr:twoCellAnchor>
  <xdr:twoCellAnchor editAs="oneCell">
    <xdr:from>
      <xdr:col>10</xdr:col>
      <xdr:colOff>111760</xdr:colOff>
      <xdr:row>25</xdr:row>
      <xdr:rowOff>91440</xdr:rowOff>
    </xdr:from>
    <xdr:to>
      <xdr:col>11</xdr:col>
      <xdr:colOff>621653</xdr:colOff>
      <xdr:row>38</xdr:row>
      <xdr:rowOff>78740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73D3023-1043-01B4-F56F-B0C37331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60" y="4988560"/>
          <a:ext cx="1332853" cy="2364740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10</xdr:row>
      <xdr:rowOff>152400</xdr:rowOff>
    </xdr:from>
    <xdr:to>
      <xdr:col>4</xdr:col>
      <xdr:colOff>60959</xdr:colOff>
      <xdr:row>15</xdr:row>
      <xdr:rowOff>180460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16A9727F-91CC-8A8F-3FCA-1E4A28A4F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9520" y="2082800"/>
          <a:ext cx="843279" cy="1044060"/>
        </a:xfrm>
        <a:prstGeom prst="rect">
          <a:avLst/>
        </a:prstGeom>
      </xdr:spPr>
    </xdr:pic>
    <xdr:clientData/>
  </xdr:twoCellAnchor>
  <xdr:twoCellAnchor editAs="oneCell">
    <xdr:from>
      <xdr:col>1</xdr:col>
      <xdr:colOff>88091</xdr:colOff>
      <xdr:row>11</xdr:row>
      <xdr:rowOff>95433</xdr:rowOff>
    </xdr:from>
    <xdr:to>
      <xdr:col>2</xdr:col>
      <xdr:colOff>113261</xdr:colOff>
      <xdr:row>18</xdr:row>
      <xdr:rowOff>139479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A13BA4AA-4014-8143-4E23-A41BB86B0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88" y="2209653"/>
          <a:ext cx="847366" cy="1482890"/>
        </a:xfrm>
        <a:prstGeom prst="rect">
          <a:avLst/>
        </a:prstGeom>
      </xdr:spPr>
    </xdr:pic>
    <xdr:clientData/>
  </xdr:twoCellAnchor>
  <xdr:twoCellAnchor>
    <xdr:from>
      <xdr:col>1</xdr:col>
      <xdr:colOff>74705</xdr:colOff>
      <xdr:row>13</xdr:row>
      <xdr:rowOff>61088</xdr:rowOff>
    </xdr:from>
    <xdr:to>
      <xdr:col>2</xdr:col>
      <xdr:colOff>110116</xdr:colOff>
      <xdr:row>14</xdr:row>
      <xdr:rowOff>182413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4F04207D-E487-3AEA-94CE-6EDD50856CA1}"/>
            </a:ext>
          </a:extLst>
        </xdr:cNvPr>
        <xdr:cNvSpPr/>
      </xdr:nvSpPr>
      <xdr:spPr>
        <a:xfrm>
          <a:off x="900402" y="2581429"/>
          <a:ext cx="861107" cy="325783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</xdr:col>
      <xdr:colOff>161713</xdr:colOff>
      <xdr:row>9</xdr:row>
      <xdr:rowOff>126454</xdr:rowOff>
    </xdr:from>
    <xdr:to>
      <xdr:col>2</xdr:col>
      <xdr:colOff>90035</xdr:colOff>
      <xdr:row>11</xdr:row>
      <xdr:rowOff>72450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1087BDB-1125-EE65-C2E5-AAD48FF44A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3461" t="1" r="34488" b="68463"/>
        <a:stretch/>
      </xdr:blipFill>
      <xdr:spPr>
        <a:xfrm>
          <a:off x="987213" y="1777454"/>
          <a:ext cx="753822" cy="352396"/>
        </a:xfrm>
        <a:prstGeom prst="rect">
          <a:avLst/>
        </a:prstGeom>
      </xdr:spPr>
    </xdr:pic>
    <xdr:clientData/>
  </xdr:twoCellAnchor>
  <xdr:twoCellAnchor>
    <xdr:from>
      <xdr:col>1</xdr:col>
      <xdr:colOff>81897</xdr:colOff>
      <xdr:row>17</xdr:row>
      <xdr:rowOff>115863</xdr:rowOff>
    </xdr:from>
    <xdr:to>
      <xdr:col>2</xdr:col>
      <xdr:colOff>151822</xdr:colOff>
      <xdr:row>19</xdr:row>
      <xdr:rowOff>71759</xdr:rowOff>
    </xdr:to>
    <xdr:sp macro="" textlink="">
      <xdr:nvSpPr>
        <xdr:cNvPr id="8" name="文本框 21">
          <a:extLst>
            <a:ext uri="{FF2B5EF4-FFF2-40B4-BE49-F238E27FC236}">
              <a16:creationId xmlns:a16="http://schemas.microsoft.com/office/drawing/2014/main" id="{32144D20-E4EC-4BA7-F5DC-AA81BFBBC045}"/>
            </a:ext>
          </a:extLst>
        </xdr:cNvPr>
        <xdr:cNvSpPr txBox="1"/>
      </xdr:nvSpPr>
      <xdr:spPr>
        <a:xfrm>
          <a:off x="907594" y="3454036"/>
          <a:ext cx="895621" cy="3648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 sz="1400"/>
            <a:t>MEF2C</a:t>
          </a:r>
          <a:endParaRPr kumimoji="1" lang="zh-CN" altLang="en-US" sz="1400"/>
        </a:p>
      </xdr:txBody>
    </xdr:sp>
    <xdr:clientData/>
  </xdr:twoCellAnchor>
  <xdr:twoCellAnchor>
    <xdr:from>
      <xdr:col>3</xdr:col>
      <xdr:colOff>95862</xdr:colOff>
      <xdr:row>12</xdr:row>
      <xdr:rowOff>184982</xdr:rowOff>
    </xdr:from>
    <xdr:to>
      <xdr:col>4</xdr:col>
      <xdr:colOff>8157</xdr:colOff>
      <xdr:row>14</xdr:row>
      <xdr:rowOff>128507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9445958E-09A6-7B09-B58D-DF383F0CA9C2}"/>
            </a:ext>
          </a:extLst>
        </xdr:cNvPr>
        <xdr:cNvSpPr/>
      </xdr:nvSpPr>
      <xdr:spPr>
        <a:xfrm>
          <a:off x="2572362" y="2496382"/>
          <a:ext cx="737795" cy="34992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3</xdr:col>
      <xdr:colOff>117103</xdr:colOff>
      <xdr:row>9</xdr:row>
      <xdr:rowOff>92493</xdr:rowOff>
    </xdr:from>
    <xdr:to>
      <xdr:col>4</xdr:col>
      <xdr:colOff>45425</xdr:colOff>
      <xdr:row>11</xdr:row>
      <xdr:rowOff>38489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F8C4C8F-4EDC-809E-B275-C620931E1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3461" t="1" r="34488" b="68463"/>
        <a:stretch/>
      </xdr:blipFill>
      <xdr:spPr>
        <a:xfrm>
          <a:off x="2593603" y="1743493"/>
          <a:ext cx="753822" cy="352396"/>
        </a:xfrm>
        <a:prstGeom prst="rect">
          <a:avLst/>
        </a:prstGeom>
      </xdr:spPr>
    </xdr:pic>
    <xdr:clientData/>
  </xdr:twoCellAnchor>
  <xdr:twoCellAnchor>
    <xdr:from>
      <xdr:col>2</xdr:col>
      <xdr:colOff>819624</xdr:colOff>
      <xdr:row>16</xdr:row>
      <xdr:rowOff>129118</xdr:rowOff>
    </xdr:from>
    <xdr:to>
      <xdr:col>4</xdr:col>
      <xdr:colOff>66589</xdr:colOff>
      <xdr:row>18</xdr:row>
      <xdr:rowOff>116304</xdr:rowOff>
    </xdr:to>
    <xdr:sp macro="" textlink="">
      <xdr:nvSpPr>
        <xdr:cNvPr id="12" name="文本框 30">
          <a:extLst>
            <a:ext uri="{FF2B5EF4-FFF2-40B4-BE49-F238E27FC236}">
              <a16:creationId xmlns:a16="http://schemas.microsoft.com/office/drawing/2014/main" id="{94868EB8-A0AA-5648-187C-5DBEEE734A97}"/>
            </a:ext>
          </a:extLst>
        </xdr:cNvPr>
        <xdr:cNvSpPr txBox="1"/>
      </xdr:nvSpPr>
      <xdr:spPr>
        <a:xfrm>
          <a:off x="2465544" y="3278718"/>
          <a:ext cx="892885" cy="3935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 sz="1600"/>
            <a:t>Vinculin</a:t>
          </a:r>
        </a:p>
      </xdr:txBody>
    </xdr:sp>
    <xdr:clientData/>
  </xdr:twoCellAnchor>
  <xdr:twoCellAnchor>
    <xdr:from>
      <xdr:col>10</xdr:col>
      <xdr:colOff>152400</xdr:colOff>
      <xdr:row>30</xdr:row>
      <xdr:rowOff>26790</xdr:rowOff>
    </xdr:from>
    <xdr:to>
      <xdr:col>11</xdr:col>
      <xdr:colOff>672979</xdr:colOff>
      <xdr:row>32</xdr:row>
      <xdr:rowOff>37755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F95F8F52-44D6-E69F-87D8-3A10F8FF4217}"/>
            </a:ext>
          </a:extLst>
        </xdr:cNvPr>
        <xdr:cNvSpPr/>
      </xdr:nvSpPr>
      <xdr:spPr>
        <a:xfrm>
          <a:off x="8407400" y="5767190"/>
          <a:ext cx="1346079" cy="36656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12</xdr:col>
      <xdr:colOff>653288</xdr:colOff>
      <xdr:row>28</xdr:row>
      <xdr:rowOff>102118</xdr:rowOff>
    </xdr:from>
    <xdr:to>
      <xdr:col>14</xdr:col>
      <xdr:colOff>256927</xdr:colOff>
      <xdr:row>30</xdr:row>
      <xdr:rowOff>113083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C3FA063C-07A3-F4BC-6FF4-D6360CDC5954}"/>
            </a:ext>
          </a:extLst>
        </xdr:cNvPr>
        <xdr:cNvSpPr/>
      </xdr:nvSpPr>
      <xdr:spPr>
        <a:xfrm>
          <a:off x="10559288" y="5486918"/>
          <a:ext cx="1254639" cy="36656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10</xdr:col>
      <xdr:colOff>152400</xdr:colOff>
      <xdr:row>23</xdr:row>
      <xdr:rowOff>85060</xdr:rowOff>
    </xdr:from>
    <xdr:to>
      <xdr:col>12</xdr:col>
      <xdr:colOff>310775</xdr:colOff>
      <xdr:row>27</xdr:row>
      <xdr:rowOff>132231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D383B1C-B1A6-2E9F-3F8D-F019A8021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0451" r="12662" b="59100"/>
        <a:stretch/>
      </xdr:blipFill>
      <xdr:spPr>
        <a:xfrm>
          <a:off x="8407400" y="4580860"/>
          <a:ext cx="1809375" cy="758371"/>
        </a:xfrm>
        <a:prstGeom prst="rect">
          <a:avLst/>
        </a:prstGeom>
      </xdr:spPr>
    </xdr:pic>
    <xdr:clientData/>
  </xdr:twoCellAnchor>
  <xdr:twoCellAnchor editAs="oneCell">
    <xdr:from>
      <xdr:col>12</xdr:col>
      <xdr:colOff>554748</xdr:colOff>
      <xdr:row>23</xdr:row>
      <xdr:rowOff>85059</xdr:rowOff>
    </xdr:from>
    <xdr:to>
      <xdr:col>14</xdr:col>
      <xdr:colOff>713123</xdr:colOff>
      <xdr:row>27</xdr:row>
      <xdr:rowOff>132230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2B582B7-CD36-C886-AAFE-4B3AA212D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0451" r="12662" b="59100"/>
        <a:stretch/>
      </xdr:blipFill>
      <xdr:spPr>
        <a:xfrm>
          <a:off x="10460748" y="4580859"/>
          <a:ext cx="1809375" cy="758371"/>
        </a:xfrm>
        <a:prstGeom prst="rect">
          <a:avLst/>
        </a:prstGeom>
      </xdr:spPr>
    </xdr:pic>
    <xdr:clientData/>
  </xdr:twoCellAnchor>
  <xdr:twoCellAnchor>
    <xdr:from>
      <xdr:col>10</xdr:col>
      <xdr:colOff>700590</xdr:colOff>
      <xdr:row>34</xdr:row>
      <xdr:rowOff>18698</xdr:rowOff>
    </xdr:from>
    <xdr:to>
      <xdr:col>11</xdr:col>
      <xdr:colOff>770515</xdr:colOff>
      <xdr:row>36</xdr:row>
      <xdr:rowOff>5884</xdr:rowOff>
    </xdr:to>
    <xdr:sp macro="" textlink="">
      <xdr:nvSpPr>
        <xdr:cNvPr id="19" name="文本框 13">
          <a:extLst>
            <a:ext uri="{FF2B5EF4-FFF2-40B4-BE49-F238E27FC236}">
              <a16:creationId xmlns:a16="http://schemas.microsoft.com/office/drawing/2014/main" id="{F000FA6C-097A-33AE-2611-218921AF2BD2}"/>
            </a:ext>
          </a:extLst>
        </xdr:cNvPr>
        <xdr:cNvSpPr txBox="1"/>
      </xdr:nvSpPr>
      <xdr:spPr>
        <a:xfrm>
          <a:off x="8955590" y="6470298"/>
          <a:ext cx="895425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 sz="1600"/>
            <a:t>MEF2C</a:t>
          </a:r>
          <a:endParaRPr kumimoji="1" lang="zh-CN" altLang="en-US" sz="1600"/>
        </a:p>
      </xdr:txBody>
    </xdr:sp>
    <xdr:clientData/>
  </xdr:twoCellAnchor>
  <xdr:twoCellAnchor>
    <xdr:from>
      <xdr:col>13</xdr:col>
      <xdr:colOff>187002</xdr:colOff>
      <xdr:row>34</xdr:row>
      <xdr:rowOff>18698</xdr:rowOff>
    </xdr:from>
    <xdr:to>
      <xdr:col>14</xdr:col>
      <xdr:colOff>256927</xdr:colOff>
      <xdr:row>36</xdr:row>
      <xdr:rowOff>5884</xdr:rowOff>
    </xdr:to>
    <xdr:sp macro="" textlink="">
      <xdr:nvSpPr>
        <xdr:cNvPr id="20" name="文本框 14">
          <a:extLst>
            <a:ext uri="{FF2B5EF4-FFF2-40B4-BE49-F238E27FC236}">
              <a16:creationId xmlns:a16="http://schemas.microsoft.com/office/drawing/2014/main" id="{B642E4BF-624E-9E46-CB19-0D53FCA25368}"/>
            </a:ext>
          </a:extLst>
        </xdr:cNvPr>
        <xdr:cNvSpPr txBox="1"/>
      </xdr:nvSpPr>
      <xdr:spPr>
        <a:xfrm>
          <a:off x="10918502" y="6470298"/>
          <a:ext cx="895425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 sz="1600"/>
            <a:t>Vinculin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172202</xdr:colOff>
      <xdr:row>21</xdr:row>
      <xdr:rowOff>32288</xdr:rowOff>
    </xdr:from>
    <xdr:to>
      <xdr:col>3</xdr:col>
      <xdr:colOff>204491</xdr:colOff>
      <xdr:row>30</xdr:row>
      <xdr:rowOff>75339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501BCFDC-D866-658B-687D-5D42FEBD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931" y="4132881"/>
          <a:ext cx="1689746" cy="1689746"/>
        </a:xfrm>
        <a:prstGeom prst="rect">
          <a:avLst/>
        </a:prstGeom>
      </xdr:spPr>
    </xdr:pic>
    <xdr:clientData/>
  </xdr:twoCellAnchor>
  <xdr:twoCellAnchor editAs="oneCell">
    <xdr:from>
      <xdr:col>5</xdr:col>
      <xdr:colOff>287867</xdr:colOff>
      <xdr:row>24</xdr:row>
      <xdr:rowOff>16933</xdr:rowOff>
    </xdr:from>
    <xdr:to>
      <xdr:col>7</xdr:col>
      <xdr:colOff>67734</xdr:colOff>
      <xdr:row>33</xdr:row>
      <xdr:rowOff>67733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176DDFDC-577D-EE6B-CB3A-CF3B524E7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534" y="4690533"/>
          <a:ext cx="1439333" cy="1727200"/>
        </a:xfrm>
        <a:prstGeom prst="rect">
          <a:avLst/>
        </a:prstGeom>
      </xdr:spPr>
    </xdr:pic>
    <xdr:clientData/>
  </xdr:twoCellAnchor>
  <xdr:twoCellAnchor>
    <xdr:from>
      <xdr:col>1</xdr:col>
      <xdr:colOff>203201</xdr:colOff>
      <xdr:row>24</xdr:row>
      <xdr:rowOff>7928</xdr:rowOff>
    </xdr:from>
    <xdr:to>
      <xdr:col>3</xdr:col>
      <xdr:colOff>190500</xdr:colOff>
      <xdr:row>26</xdr:row>
      <xdr:rowOff>145366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BA9177CD-E409-289D-8E12-D0E27494ED91}"/>
            </a:ext>
          </a:extLst>
        </xdr:cNvPr>
        <xdr:cNvSpPr/>
      </xdr:nvSpPr>
      <xdr:spPr>
        <a:xfrm>
          <a:off x="1028701" y="4579928"/>
          <a:ext cx="1638299" cy="493038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</xdr:col>
      <xdr:colOff>165100</xdr:colOff>
      <xdr:row>15</xdr:row>
      <xdr:rowOff>139700</xdr:rowOff>
    </xdr:from>
    <xdr:to>
      <xdr:col>4</xdr:col>
      <xdr:colOff>342900</xdr:colOff>
      <xdr:row>21</xdr:row>
      <xdr:rowOff>148672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3BA6BB8-D260-A50E-AE0F-BE33B48C0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013" b="68919"/>
        <a:stretch/>
      </xdr:blipFill>
      <xdr:spPr>
        <a:xfrm>
          <a:off x="990600" y="3111500"/>
          <a:ext cx="2654300" cy="1075772"/>
        </a:xfrm>
        <a:prstGeom prst="rect">
          <a:avLst/>
        </a:prstGeom>
      </xdr:spPr>
    </xdr:pic>
    <xdr:clientData/>
  </xdr:twoCellAnchor>
  <xdr:twoCellAnchor>
    <xdr:from>
      <xdr:col>1</xdr:col>
      <xdr:colOff>819317</xdr:colOff>
      <xdr:row>29</xdr:row>
      <xdr:rowOff>47530</xdr:rowOff>
    </xdr:from>
    <xdr:to>
      <xdr:col>3</xdr:col>
      <xdr:colOff>63742</xdr:colOff>
      <xdr:row>31</xdr:row>
      <xdr:rowOff>61262</xdr:rowOff>
    </xdr:to>
    <xdr:sp macro="" textlink="">
      <xdr:nvSpPr>
        <xdr:cNvPr id="5" name="文本框 8">
          <a:extLst>
            <a:ext uri="{FF2B5EF4-FFF2-40B4-BE49-F238E27FC236}">
              <a16:creationId xmlns:a16="http://schemas.microsoft.com/office/drawing/2014/main" id="{B832A930-1ABC-3D38-8C47-CB8CD4D22C27}"/>
            </a:ext>
          </a:extLst>
        </xdr:cNvPr>
        <xdr:cNvSpPr txBox="1"/>
      </xdr:nvSpPr>
      <xdr:spPr>
        <a:xfrm>
          <a:off x="1644817" y="5508530"/>
          <a:ext cx="89542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MAP2</a:t>
          </a:r>
          <a:endParaRPr kumimoji="1" lang="zh-CN" altLang="en-US"/>
        </a:p>
      </xdr:txBody>
    </xdr:sp>
    <xdr:clientData/>
  </xdr:twoCellAnchor>
  <xdr:twoCellAnchor>
    <xdr:from>
      <xdr:col>5</xdr:col>
      <xdr:colOff>227690</xdr:colOff>
      <xdr:row>25</xdr:row>
      <xdr:rowOff>50944</xdr:rowOff>
    </xdr:from>
    <xdr:to>
      <xdr:col>7</xdr:col>
      <xdr:colOff>151475</xdr:colOff>
      <xdr:row>27</xdr:row>
      <xdr:rowOff>14733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B247F9C0-CE55-467F-43C7-4F1600D2766F}"/>
            </a:ext>
          </a:extLst>
        </xdr:cNvPr>
        <xdr:cNvSpPr/>
      </xdr:nvSpPr>
      <xdr:spPr>
        <a:xfrm>
          <a:off x="4355190" y="4800744"/>
          <a:ext cx="1574785" cy="319389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5</xdr:col>
      <xdr:colOff>138829</xdr:colOff>
      <xdr:row>16</xdr:row>
      <xdr:rowOff>156276</xdr:rowOff>
    </xdr:from>
    <xdr:to>
      <xdr:col>7</xdr:col>
      <xdr:colOff>749300</xdr:colOff>
      <xdr:row>22</xdr:row>
      <xdr:rowOff>6037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D147CDC-4A7C-099B-0470-B2E4497F7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013" b="68919"/>
        <a:stretch/>
      </xdr:blipFill>
      <xdr:spPr>
        <a:xfrm>
          <a:off x="4266329" y="3305876"/>
          <a:ext cx="2261471" cy="916561"/>
        </a:xfrm>
        <a:prstGeom prst="rect">
          <a:avLst/>
        </a:prstGeom>
      </xdr:spPr>
    </xdr:pic>
    <xdr:clientData/>
  </xdr:twoCellAnchor>
  <xdr:twoCellAnchor>
    <xdr:from>
      <xdr:col>7</xdr:col>
      <xdr:colOff>72329</xdr:colOff>
      <xdr:row>27</xdr:row>
      <xdr:rowOff>165552</xdr:rowOff>
    </xdr:from>
    <xdr:to>
      <xdr:col>8</xdr:col>
      <xdr:colOff>235314</xdr:colOff>
      <xdr:row>30</xdr:row>
      <xdr:rowOff>5710</xdr:rowOff>
    </xdr:to>
    <xdr:sp macro="" textlink="">
      <xdr:nvSpPr>
        <xdr:cNvPr id="9" name="文本框 24">
          <a:extLst>
            <a:ext uri="{FF2B5EF4-FFF2-40B4-BE49-F238E27FC236}">
              <a16:creationId xmlns:a16="http://schemas.microsoft.com/office/drawing/2014/main" id="{BB2995DD-2243-AAB2-3B32-8CB1F03B8DCA}"/>
            </a:ext>
          </a:extLst>
        </xdr:cNvPr>
        <xdr:cNvSpPr txBox="1"/>
      </xdr:nvSpPr>
      <xdr:spPr>
        <a:xfrm>
          <a:off x="5880462" y="5397952"/>
          <a:ext cx="992719" cy="3989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GFAP</a:t>
          </a:r>
          <a:endParaRPr kumimoji="1" lang="zh-CN" altLang="en-US"/>
        </a:p>
      </xdr:txBody>
    </xdr:sp>
    <xdr:clientData/>
  </xdr:twoCellAnchor>
  <xdr:twoCellAnchor editAs="oneCell">
    <xdr:from>
      <xdr:col>11</xdr:col>
      <xdr:colOff>723900</xdr:colOff>
      <xdr:row>18</xdr:row>
      <xdr:rowOff>91916</xdr:rowOff>
    </xdr:from>
    <xdr:to>
      <xdr:col>13</xdr:col>
      <xdr:colOff>651733</xdr:colOff>
      <xdr:row>32</xdr:row>
      <xdr:rowOff>44210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E4BF4D7-9EC7-236E-52CB-2AA10C468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9092" t="41691" r="52692" b="30142"/>
        <a:stretch/>
      </xdr:blipFill>
      <xdr:spPr>
        <a:xfrm>
          <a:off x="9804400" y="3597116"/>
          <a:ext cx="1578833" cy="2441494"/>
        </a:xfrm>
        <a:prstGeom prst="rect">
          <a:avLst/>
        </a:prstGeom>
      </xdr:spPr>
    </xdr:pic>
    <xdr:clientData/>
  </xdr:twoCellAnchor>
  <xdr:twoCellAnchor>
    <xdr:from>
      <xdr:col>11</xdr:col>
      <xdr:colOff>801729</xdr:colOff>
      <xdr:row>26</xdr:row>
      <xdr:rowOff>53550</xdr:rowOff>
    </xdr:from>
    <xdr:to>
      <xdr:col>13</xdr:col>
      <xdr:colOff>637075</xdr:colOff>
      <xdr:row>27</xdr:row>
      <xdr:rowOff>177202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D64C0BC0-B162-608A-2D2F-F4BDF955F9C8}"/>
            </a:ext>
          </a:extLst>
        </xdr:cNvPr>
        <xdr:cNvSpPr/>
      </xdr:nvSpPr>
      <xdr:spPr>
        <a:xfrm>
          <a:off x="9882229" y="4981150"/>
          <a:ext cx="1486346" cy="301452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12</xdr:col>
      <xdr:colOff>62632</xdr:colOff>
      <xdr:row>17</xdr:row>
      <xdr:rowOff>55350</xdr:rowOff>
    </xdr:from>
    <xdr:to>
      <xdr:col>14</xdr:col>
      <xdr:colOff>546100</xdr:colOff>
      <xdr:row>22</xdr:row>
      <xdr:rowOff>31437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9CBAFE0-AFBA-6EFE-14CA-2A2A53532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013" b="68919"/>
        <a:stretch/>
      </xdr:blipFill>
      <xdr:spPr>
        <a:xfrm>
          <a:off x="9968632" y="3382750"/>
          <a:ext cx="2134468" cy="865087"/>
        </a:xfrm>
        <a:prstGeom prst="rect">
          <a:avLst/>
        </a:prstGeom>
      </xdr:spPr>
    </xdr:pic>
    <xdr:clientData/>
  </xdr:twoCellAnchor>
  <xdr:twoCellAnchor>
    <xdr:from>
      <xdr:col>12</xdr:col>
      <xdr:colOff>329668</xdr:colOff>
      <xdr:row>29</xdr:row>
      <xdr:rowOff>17708</xdr:rowOff>
    </xdr:from>
    <xdr:to>
      <xdr:col>13</xdr:col>
      <xdr:colOff>749300</xdr:colOff>
      <xdr:row>31</xdr:row>
      <xdr:rowOff>36249</xdr:rowOff>
    </xdr:to>
    <xdr:sp macro="" textlink="">
      <xdr:nvSpPr>
        <xdr:cNvPr id="10" name="文本框 17">
          <a:extLst>
            <a:ext uri="{FF2B5EF4-FFF2-40B4-BE49-F238E27FC236}">
              <a16:creationId xmlns:a16="http://schemas.microsoft.com/office/drawing/2014/main" id="{284D41AB-E038-4F89-4DED-DB3175AF0A6D}"/>
            </a:ext>
          </a:extLst>
        </xdr:cNvPr>
        <xdr:cNvSpPr txBox="1"/>
      </xdr:nvSpPr>
      <xdr:spPr>
        <a:xfrm>
          <a:off x="10235668" y="5478708"/>
          <a:ext cx="1245132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MEF2C</a:t>
          </a:r>
          <a:endParaRPr kumimoji="1" lang="zh-CN" altLang="en-US"/>
        </a:p>
      </xdr:txBody>
    </xdr:sp>
    <xdr:clientData/>
  </xdr:twoCellAnchor>
  <xdr:twoCellAnchor editAs="oneCell">
    <xdr:from>
      <xdr:col>8</xdr:col>
      <xdr:colOff>589861</xdr:colOff>
      <xdr:row>19</xdr:row>
      <xdr:rowOff>25400</xdr:rowOff>
    </xdr:from>
    <xdr:to>
      <xdr:col>11</xdr:col>
      <xdr:colOff>18361</xdr:colOff>
      <xdr:row>29</xdr:row>
      <xdr:rowOff>101600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4EC1D1D4-BF33-B1BE-B1E2-1169AD0DC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3861" y="3708400"/>
          <a:ext cx="1905000" cy="1854200"/>
        </a:xfrm>
        <a:prstGeom prst="rect">
          <a:avLst/>
        </a:prstGeom>
      </xdr:spPr>
    </xdr:pic>
    <xdr:clientData/>
  </xdr:twoCellAnchor>
  <xdr:twoCellAnchor>
    <xdr:from>
      <xdr:col>8</xdr:col>
      <xdr:colOff>558800</xdr:colOff>
      <xdr:row>24</xdr:row>
      <xdr:rowOff>18548</xdr:rowOff>
    </xdr:from>
    <xdr:to>
      <xdr:col>11</xdr:col>
      <xdr:colOff>187437</xdr:colOff>
      <xdr:row>26</xdr:row>
      <xdr:rowOff>89900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1A5E7E4D-3D41-B5FE-B56D-694DD0D198D2}"/>
            </a:ext>
          </a:extLst>
        </xdr:cNvPr>
        <xdr:cNvSpPr/>
      </xdr:nvSpPr>
      <xdr:spPr>
        <a:xfrm>
          <a:off x="7162800" y="4590548"/>
          <a:ext cx="2105137" cy="426952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8</xdr:col>
      <xdr:colOff>697632</xdr:colOff>
      <xdr:row>16</xdr:row>
      <xdr:rowOff>106150</xdr:rowOff>
    </xdr:from>
    <xdr:to>
      <xdr:col>11</xdr:col>
      <xdr:colOff>355600</xdr:colOff>
      <xdr:row>21</xdr:row>
      <xdr:rowOff>82237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DE305A90-79C4-9147-8AFD-326FE9A16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013" b="68919"/>
        <a:stretch/>
      </xdr:blipFill>
      <xdr:spPr>
        <a:xfrm>
          <a:off x="7301632" y="3255750"/>
          <a:ext cx="2134468" cy="865087"/>
        </a:xfrm>
        <a:prstGeom prst="rect">
          <a:avLst/>
        </a:prstGeom>
      </xdr:spPr>
    </xdr:pic>
    <xdr:clientData/>
  </xdr:twoCellAnchor>
  <xdr:twoCellAnchor>
    <xdr:from>
      <xdr:col>9</xdr:col>
      <xdr:colOff>291568</xdr:colOff>
      <xdr:row>29</xdr:row>
      <xdr:rowOff>30408</xdr:rowOff>
    </xdr:from>
    <xdr:to>
      <xdr:col>10</xdr:col>
      <xdr:colOff>711200</xdr:colOff>
      <xdr:row>31</xdr:row>
      <xdr:rowOff>48949</xdr:rowOff>
    </xdr:to>
    <xdr:sp macro="" textlink="">
      <xdr:nvSpPr>
        <xdr:cNvPr id="17" name="文本框 17">
          <a:extLst>
            <a:ext uri="{FF2B5EF4-FFF2-40B4-BE49-F238E27FC236}">
              <a16:creationId xmlns:a16="http://schemas.microsoft.com/office/drawing/2014/main" id="{E88B2CB7-C322-9A4F-A275-4D3C85625F85}"/>
            </a:ext>
          </a:extLst>
        </xdr:cNvPr>
        <xdr:cNvSpPr txBox="1"/>
      </xdr:nvSpPr>
      <xdr:spPr>
        <a:xfrm>
          <a:off x="7721068" y="5491408"/>
          <a:ext cx="1245132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Nestin</a:t>
          </a:r>
          <a:endParaRPr kumimoji="1" lang="zh-CN" altLang="en-US"/>
        </a:p>
      </xdr:txBody>
    </xdr:sp>
    <xdr:clientData/>
  </xdr:twoCellAnchor>
  <xdr:twoCellAnchor editAs="oneCell">
    <xdr:from>
      <xdr:col>14</xdr:col>
      <xdr:colOff>635000</xdr:colOff>
      <xdr:row>20</xdr:row>
      <xdr:rowOff>21572</xdr:rowOff>
    </xdr:from>
    <xdr:to>
      <xdr:col>16</xdr:col>
      <xdr:colOff>580981</xdr:colOff>
      <xdr:row>31</xdr:row>
      <xdr:rowOff>139271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9391B57-9A36-5A8D-F67D-F0C9455520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594" t="39103" r="70403" b="34925"/>
        <a:stretch/>
      </xdr:blipFill>
      <xdr:spPr>
        <a:xfrm>
          <a:off x="12192000" y="3882372"/>
          <a:ext cx="1596981" cy="2073499"/>
        </a:xfrm>
        <a:prstGeom prst="rect">
          <a:avLst/>
        </a:prstGeom>
      </xdr:spPr>
    </xdr:pic>
    <xdr:clientData/>
  </xdr:twoCellAnchor>
  <xdr:twoCellAnchor>
    <xdr:from>
      <xdr:col>14</xdr:col>
      <xdr:colOff>768084</xdr:colOff>
      <xdr:row>24</xdr:row>
      <xdr:rowOff>72685</xdr:rowOff>
    </xdr:from>
    <xdr:to>
      <xdr:col>16</xdr:col>
      <xdr:colOff>580982</xdr:colOff>
      <xdr:row>26</xdr:row>
      <xdr:rowOff>144037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0AD308E4-14A6-C6B1-82C5-376642CC0113}"/>
            </a:ext>
          </a:extLst>
        </xdr:cNvPr>
        <xdr:cNvSpPr/>
      </xdr:nvSpPr>
      <xdr:spPr>
        <a:xfrm>
          <a:off x="12325084" y="4644685"/>
          <a:ext cx="1463898" cy="426952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14</xdr:col>
      <xdr:colOff>768083</xdr:colOff>
      <xdr:row>17</xdr:row>
      <xdr:rowOff>165100</xdr:rowOff>
    </xdr:from>
    <xdr:to>
      <xdr:col>17</xdr:col>
      <xdr:colOff>215480</xdr:colOff>
      <xdr:row>22</xdr:row>
      <xdr:rowOff>55844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CF072E81-8EFE-A138-8755-638B0D0D0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013" b="68919"/>
        <a:stretch/>
      </xdr:blipFill>
      <xdr:spPr>
        <a:xfrm>
          <a:off x="12325083" y="3492500"/>
          <a:ext cx="1923897" cy="779744"/>
        </a:xfrm>
        <a:prstGeom prst="rect">
          <a:avLst/>
        </a:prstGeom>
      </xdr:spPr>
    </xdr:pic>
    <xdr:clientData/>
  </xdr:twoCellAnchor>
  <xdr:twoCellAnchor>
    <xdr:from>
      <xdr:col>15</xdr:col>
      <xdr:colOff>184366</xdr:colOff>
      <xdr:row>28</xdr:row>
      <xdr:rowOff>39820</xdr:rowOff>
    </xdr:from>
    <xdr:to>
      <xdr:col>16</xdr:col>
      <xdr:colOff>450583</xdr:colOff>
      <xdr:row>30</xdr:row>
      <xdr:rowOff>53552</xdr:rowOff>
    </xdr:to>
    <xdr:sp macro="" textlink="">
      <xdr:nvSpPr>
        <xdr:cNvPr id="21" name="文本框 15">
          <a:extLst>
            <a:ext uri="{FF2B5EF4-FFF2-40B4-BE49-F238E27FC236}">
              <a16:creationId xmlns:a16="http://schemas.microsoft.com/office/drawing/2014/main" id="{D4162741-36EB-0930-8F79-97E38001780C}"/>
            </a:ext>
          </a:extLst>
        </xdr:cNvPr>
        <xdr:cNvSpPr txBox="1"/>
      </xdr:nvSpPr>
      <xdr:spPr>
        <a:xfrm>
          <a:off x="12566866" y="5323020"/>
          <a:ext cx="109171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  <a:endParaRPr kumimoji="1"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162581</xdr:colOff>
      <xdr:row>22</xdr:row>
      <xdr:rowOff>76200</xdr:rowOff>
    </xdr:from>
    <xdr:to>
      <xdr:col>17</xdr:col>
      <xdr:colOff>203200</xdr:colOff>
      <xdr:row>27</xdr:row>
      <xdr:rowOff>164315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061B7CE-57B0-C498-4DF2-A91006123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5659" b="29666"/>
        <a:stretch/>
      </xdr:blipFill>
      <xdr:spPr>
        <a:xfrm>
          <a:off x="11719581" y="4013200"/>
          <a:ext cx="2517119" cy="977115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266701</xdr:colOff>
      <xdr:row>22</xdr:row>
      <xdr:rowOff>76201</xdr:rowOff>
    </xdr:from>
    <xdr:to>
      <xdr:col>13</xdr:col>
      <xdr:colOff>824043</xdr:colOff>
      <xdr:row>27</xdr:row>
      <xdr:rowOff>164315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D0466BB-8E7B-0EA3-C3ED-20297EB25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43" t="23060" r="22310" b="54353"/>
        <a:stretch/>
      </xdr:blipFill>
      <xdr:spPr>
        <a:xfrm>
          <a:off x="9347201" y="4013201"/>
          <a:ext cx="2208342" cy="977114"/>
        </a:xfrm>
        <a:prstGeom prst="rect">
          <a:avLst/>
        </a:prstGeom>
      </xdr:spPr>
    </xdr:pic>
    <xdr:clientData/>
  </xdr:twoCellAnchor>
  <xdr:twoCellAnchor editAs="oneCell">
    <xdr:from>
      <xdr:col>18</xdr:col>
      <xdr:colOff>406400</xdr:colOff>
      <xdr:row>22</xdr:row>
      <xdr:rowOff>48551</xdr:rowOff>
    </xdr:from>
    <xdr:to>
      <xdr:col>21</xdr:col>
      <xdr:colOff>138243</xdr:colOff>
      <xdr:row>27</xdr:row>
      <xdr:rowOff>136665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301F4F-3996-4627-9752-9078B3AE1B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1269" t="45970" r="13303" b="32975"/>
        <a:stretch/>
      </xdr:blipFill>
      <xdr:spPr>
        <a:xfrm>
          <a:off x="15265400" y="3985551"/>
          <a:ext cx="2208343" cy="977114"/>
        </a:xfrm>
        <a:prstGeom prst="rect">
          <a:avLst/>
        </a:prstGeom>
      </xdr:spPr>
    </xdr:pic>
    <xdr:clientData/>
  </xdr:twoCellAnchor>
  <xdr:twoCellAnchor editAs="oneCell">
    <xdr:from>
      <xdr:col>21</xdr:col>
      <xdr:colOff>234168</xdr:colOff>
      <xdr:row>22</xdr:row>
      <xdr:rowOff>35852</xdr:rowOff>
    </xdr:from>
    <xdr:to>
      <xdr:col>24</xdr:col>
      <xdr:colOff>567446</xdr:colOff>
      <xdr:row>27</xdr:row>
      <xdr:rowOff>123966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E9C0A91-2BCF-5FED-C90E-F191A86E1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573" t="35828" r="4675" b="32960"/>
        <a:stretch/>
      </xdr:blipFill>
      <xdr:spPr>
        <a:xfrm>
          <a:off x="17569668" y="3972852"/>
          <a:ext cx="2809778" cy="977114"/>
        </a:xfrm>
        <a:prstGeom prst="rect">
          <a:avLst/>
        </a:prstGeom>
      </xdr:spPr>
    </xdr:pic>
    <xdr:clientData/>
  </xdr:twoCellAnchor>
  <xdr:twoCellAnchor>
    <xdr:from>
      <xdr:col>12</xdr:col>
      <xdr:colOff>512022</xdr:colOff>
      <xdr:row>23</xdr:row>
      <xdr:rowOff>100815</xdr:rowOff>
    </xdr:from>
    <xdr:to>
      <xdr:col>13</xdr:col>
      <xdr:colOff>533751</xdr:colOff>
      <xdr:row>25</xdr:row>
      <xdr:rowOff>70160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8D8D9272-485F-4649-F603-C3A4C462D097}"/>
            </a:ext>
          </a:extLst>
        </xdr:cNvPr>
        <xdr:cNvSpPr/>
      </xdr:nvSpPr>
      <xdr:spPr>
        <a:xfrm>
          <a:off x="10418022" y="4215615"/>
          <a:ext cx="847229" cy="32494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19</xdr:col>
      <xdr:colOff>346230</xdr:colOff>
      <xdr:row>23</xdr:row>
      <xdr:rowOff>152262</xdr:rowOff>
    </xdr:from>
    <xdr:to>
      <xdr:col>20</xdr:col>
      <xdr:colOff>370538</xdr:colOff>
      <xdr:row>25</xdr:row>
      <xdr:rowOff>121607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5ADC0017-B61D-1524-88B3-5F3CA176EE7B}"/>
            </a:ext>
          </a:extLst>
        </xdr:cNvPr>
        <xdr:cNvSpPr/>
      </xdr:nvSpPr>
      <xdr:spPr>
        <a:xfrm>
          <a:off x="16030730" y="4267062"/>
          <a:ext cx="849808" cy="32494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14</xdr:col>
      <xdr:colOff>758174</xdr:colOff>
      <xdr:row>24</xdr:row>
      <xdr:rowOff>124727</xdr:rowOff>
    </xdr:from>
    <xdr:to>
      <xdr:col>16</xdr:col>
      <xdr:colOff>128944</xdr:colOff>
      <xdr:row>26</xdr:row>
      <xdr:rowOff>94072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2F6C953F-6619-8C17-B7F2-FE6940477F7C}"/>
            </a:ext>
          </a:extLst>
        </xdr:cNvPr>
        <xdr:cNvSpPr/>
      </xdr:nvSpPr>
      <xdr:spPr>
        <a:xfrm>
          <a:off x="12315174" y="4417327"/>
          <a:ext cx="1021770" cy="32494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21</xdr:col>
      <xdr:colOff>463189</xdr:colOff>
      <xdr:row>24</xdr:row>
      <xdr:rowOff>32387</xdr:rowOff>
    </xdr:from>
    <xdr:to>
      <xdr:col>22</xdr:col>
      <xdr:colOff>659459</xdr:colOff>
      <xdr:row>26</xdr:row>
      <xdr:rowOff>1732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975B933A-4ADB-56E0-BAD6-F19A136F666D}"/>
            </a:ext>
          </a:extLst>
        </xdr:cNvPr>
        <xdr:cNvSpPr/>
      </xdr:nvSpPr>
      <xdr:spPr>
        <a:xfrm>
          <a:off x="17798689" y="4324987"/>
          <a:ext cx="1021770" cy="32494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12</xdr:col>
      <xdr:colOff>355600</xdr:colOff>
      <xdr:row>28</xdr:row>
      <xdr:rowOff>127000</xdr:rowOff>
    </xdr:from>
    <xdr:to>
      <xdr:col>13</xdr:col>
      <xdr:colOff>518586</xdr:colOff>
      <xdr:row>30</xdr:row>
      <xdr:rowOff>153424</xdr:rowOff>
    </xdr:to>
    <xdr:sp macro="" textlink="">
      <xdr:nvSpPr>
        <xdr:cNvPr id="10" name="文本框 24">
          <a:extLst>
            <a:ext uri="{FF2B5EF4-FFF2-40B4-BE49-F238E27FC236}">
              <a16:creationId xmlns:a16="http://schemas.microsoft.com/office/drawing/2014/main" id="{AD1FA439-0E3C-D94A-82A1-8AB82E1DBF77}"/>
            </a:ext>
          </a:extLst>
        </xdr:cNvPr>
        <xdr:cNvSpPr txBox="1"/>
      </xdr:nvSpPr>
      <xdr:spPr>
        <a:xfrm>
          <a:off x="10261600" y="5130800"/>
          <a:ext cx="988486" cy="38202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AR</a:t>
          </a:r>
          <a:endParaRPr kumimoji="1" lang="zh-CN" altLang="en-US"/>
        </a:p>
      </xdr:txBody>
    </xdr:sp>
    <xdr:clientData/>
  </xdr:twoCellAnchor>
  <xdr:twoCellAnchor>
    <xdr:from>
      <xdr:col>19</xdr:col>
      <xdr:colOff>596900</xdr:colOff>
      <xdr:row>28</xdr:row>
      <xdr:rowOff>50800</xdr:rowOff>
    </xdr:from>
    <xdr:to>
      <xdr:col>20</xdr:col>
      <xdr:colOff>759886</xdr:colOff>
      <xdr:row>30</xdr:row>
      <xdr:rowOff>77224</xdr:rowOff>
    </xdr:to>
    <xdr:sp macro="" textlink="">
      <xdr:nvSpPr>
        <xdr:cNvPr id="11" name="文本框 24">
          <a:extLst>
            <a:ext uri="{FF2B5EF4-FFF2-40B4-BE49-F238E27FC236}">
              <a16:creationId xmlns:a16="http://schemas.microsoft.com/office/drawing/2014/main" id="{55BA0D53-650F-0D45-B366-3DE660ABF24E}"/>
            </a:ext>
          </a:extLst>
        </xdr:cNvPr>
        <xdr:cNvSpPr txBox="1"/>
      </xdr:nvSpPr>
      <xdr:spPr>
        <a:xfrm>
          <a:off x="16281400" y="5054600"/>
          <a:ext cx="988486" cy="38202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AR</a:t>
          </a:r>
          <a:endParaRPr kumimoji="1" lang="zh-CN" altLang="en-US"/>
        </a:p>
      </xdr:txBody>
    </xdr:sp>
    <xdr:clientData/>
  </xdr:twoCellAnchor>
  <xdr:twoCellAnchor>
    <xdr:from>
      <xdr:col>15</xdr:col>
      <xdr:colOff>76200</xdr:colOff>
      <xdr:row>28</xdr:row>
      <xdr:rowOff>114300</xdr:rowOff>
    </xdr:from>
    <xdr:to>
      <xdr:col>16</xdr:col>
      <xdr:colOff>342417</xdr:colOff>
      <xdr:row>30</xdr:row>
      <xdr:rowOff>128032</xdr:rowOff>
    </xdr:to>
    <xdr:sp macro="" textlink="">
      <xdr:nvSpPr>
        <xdr:cNvPr id="13" name="文本框 15">
          <a:extLst>
            <a:ext uri="{FF2B5EF4-FFF2-40B4-BE49-F238E27FC236}">
              <a16:creationId xmlns:a16="http://schemas.microsoft.com/office/drawing/2014/main" id="{DE0FC385-5048-4B4C-B27B-D1EC1AFA8714}"/>
            </a:ext>
          </a:extLst>
        </xdr:cNvPr>
        <xdr:cNvSpPr txBox="1"/>
      </xdr:nvSpPr>
      <xdr:spPr>
        <a:xfrm>
          <a:off x="12458700" y="5118100"/>
          <a:ext cx="109171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  <a:endParaRPr kumimoji="1" lang="zh-CN" altLang="en-US"/>
        </a:p>
      </xdr:txBody>
    </xdr:sp>
    <xdr:clientData/>
  </xdr:twoCellAnchor>
  <xdr:twoCellAnchor>
    <xdr:from>
      <xdr:col>21</xdr:col>
      <xdr:colOff>520700</xdr:colOff>
      <xdr:row>28</xdr:row>
      <xdr:rowOff>0</xdr:rowOff>
    </xdr:from>
    <xdr:to>
      <xdr:col>22</xdr:col>
      <xdr:colOff>786917</xdr:colOff>
      <xdr:row>30</xdr:row>
      <xdr:rowOff>13732</xdr:rowOff>
    </xdr:to>
    <xdr:sp macro="" textlink="">
      <xdr:nvSpPr>
        <xdr:cNvPr id="14" name="文本框 15">
          <a:extLst>
            <a:ext uri="{FF2B5EF4-FFF2-40B4-BE49-F238E27FC236}">
              <a16:creationId xmlns:a16="http://schemas.microsoft.com/office/drawing/2014/main" id="{8C85A56B-6210-C247-B14F-3ED3107A488C}"/>
            </a:ext>
          </a:extLst>
        </xdr:cNvPr>
        <xdr:cNvSpPr txBox="1"/>
      </xdr:nvSpPr>
      <xdr:spPr>
        <a:xfrm>
          <a:off x="17856200" y="5003800"/>
          <a:ext cx="109171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  <a:endParaRPr kumimoji="1"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406822</xdr:colOff>
      <xdr:row>31</xdr:row>
      <xdr:rowOff>156421</xdr:rowOff>
    </xdr:from>
    <xdr:to>
      <xdr:col>10</xdr:col>
      <xdr:colOff>660426</xdr:colOff>
      <xdr:row>45</xdr:row>
      <xdr:rowOff>13510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8CCF56F5-013E-94D3-83D8-45808A47C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013" y="6249719"/>
          <a:ext cx="1901902" cy="23160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457229</xdr:colOff>
      <xdr:row>31</xdr:row>
      <xdr:rowOff>23692</xdr:rowOff>
    </xdr:from>
    <xdr:to>
      <xdr:col>3</xdr:col>
      <xdr:colOff>53813</xdr:colOff>
      <xdr:row>39</xdr:row>
      <xdr:rowOff>13979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7133BC55-563E-3742-BC50-7797670B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576" y="6174582"/>
          <a:ext cx="1243279" cy="1410965"/>
        </a:xfrm>
        <a:prstGeom prst="rect">
          <a:avLst/>
        </a:prstGeom>
      </xdr:spPr>
    </xdr:pic>
    <xdr:clientData/>
  </xdr:twoCellAnchor>
  <xdr:twoCellAnchor editAs="oneCell">
    <xdr:from>
      <xdr:col>3</xdr:col>
      <xdr:colOff>608199</xdr:colOff>
      <xdr:row>31</xdr:row>
      <xdr:rowOff>43793</xdr:rowOff>
    </xdr:from>
    <xdr:to>
      <xdr:col>5</xdr:col>
      <xdr:colOff>248161</xdr:colOff>
      <xdr:row>39</xdr:row>
      <xdr:rowOff>109449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4E2C3641-2579-584D-9A9D-AD473A216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406" y="6174827"/>
          <a:ext cx="1304100" cy="1467036"/>
        </a:xfrm>
        <a:prstGeom prst="rect">
          <a:avLst/>
        </a:prstGeom>
      </xdr:spPr>
    </xdr:pic>
    <xdr:clientData/>
  </xdr:twoCellAnchor>
  <xdr:twoCellAnchor editAs="oneCell">
    <xdr:from>
      <xdr:col>5</xdr:col>
      <xdr:colOff>674934</xdr:colOff>
      <xdr:row>29</xdr:row>
      <xdr:rowOff>102587</xdr:rowOff>
    </xdr:from>
    <xdr:to>
      <xdr:col>7</xdr:col>
      <xdr:colOff>630956</xdr:colOff>
      <xdr:row>38</xdr:row>
      <xdr:rowOff>101601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517B3632-5218-7514-E8D3-B8A6206F8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601" y="5910720"/>
          <a:ext cx="1615488" cy="1675414"/>
        </a:xfrm>
        <a:prstGeom prst="rect">
          <a:avLst/>
        </a:prstGeom>
      </xdr:spPr>
    </xdr:pic>
    <xdr:clientData/>
  </xdr:twoCellAnchor>
  <xdr:twoCellAnchor editAs="oneCell">
    <xdr:from>
      <xdr:col>10</xdr:col>
      <xdr:colOff>701952</xdr:colOff>
      <xdr:row>29</xdr:row>
      <xdr:rowOff>175438</xdr:rowOff>
    </xdr:from>
    <xdr:to>
      <xdr:col>12</xdr:col>
      <xdr:colOff>781600</xdr:colOff>
      <xdr:row>37</xdr:row>
      <xdr:rowOff>33866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1B94664-9CE3-E965-0520-864E1C0F1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9285" y="5983571"/>
          <a:ext cx="1739115" cy="13485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127000</xdr:rowOff>
    </xdr:from>
    <xdr:to>
      <xdr:col>2</xdr:col>
      <xdr:colOff>288003</xdr:colOff>
      <xdr:row>8</xdr:row>
      <xdr:rowOff>166091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CE18811-05CB-4F8D-BB42-63990BFAD5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3569" t="49366" r="19853" b="25271"/>
        <a:stretch/>
      </xdr:blipFill>
      <xdr:spPr>
        <a:xfrm>
          <a:off x="850900" y="127000"/>
          <a:ext cx="1088103" cy="1664691"/>
        </a:xfrm>
        <a:prstGeom prst="rect">
          <a:avLst/>
        </a:prstGeom>
      </xdr:spPr>
    </xdr:pic>
    <xdr:clientData/>
  </xdr:twoCellAnchor>
  <xdr:twoCellAnchor>
    <xdr:from>
      <xdr:col>1</xdr:col>
      <xdr:colOff>112427</xdr:colOff>
      <xdr:row>3</xdr:row>
      <xdr:rowOff>115072</xdr:rowOff>
    </xdr:from>
    <xdr:to>
      <xdr:col>2</xdr:col>
      <xdr:colOff>288002</xdr:colOff>
      <xdr:row>5</xdr:row>
      <xdr:rowOff>163772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3F249980-9879-014E-4F76-CE9F6B85C097}"/>
            </a:ext>
          </a:extLst>
        </xdr:cNvPr>
        <xdr:cNvSpPr/>
      </xdr:nvSpPr>
      <xdr:spPr>
        <a:xfrm>
          <a:off x="937927" y="648472"/>
          <a:ext cx="1001075" cy="404300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</xdr:col>
      <xdr:colOff>25400</xdr:colOff>
      <xdr:row>1</xdr:row>
      <xdr:rowOff>31382</xdr:rowOff>
    </xdr:from>
    <xdr:to>
      <xdr:col>2</xdr:col>
      <xdr:colOff>288003</xdr:colOff>
      <xdr:row>2</xdr:row>
      <xdr:rowOff>30353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E321023-4AB4-E8DA-4752-9A560802E4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3066" t="46643" r="13851" b="41410"/>
        <a:stretch/>
      </xdr:blipFill>
      <xdr:spPr>
        <a:xfrm>
          <a:off x="850900" y="209182"/>
          <a:ext cx="1088103" cy="202171"/>
        </a:xfrm>
        <a:prstGeom prst="rect">
          <a:avLst/>
        </a:prstGeom>
      </xdr:spPr>
    </xdr:pic>
    <xdr:clientData/>
  </xdr:twoCellAnchor>
  <xdr:twoCellAnchor>
    <xdr:from>
      <xdr:col>1</xdr:col>
      <xdr:colOff>165251</xdr:colOff>
      <xdr:row>7</xdr:row>
      <xdr:rowOff>128431</xdr:rowOff>
    </xdr:from>
    <xdr:to>
      <xdr:col>2</xdr:col>
      <xdr:colOff>235176</xdr:colOff>
      <xdr:row>9</xdr:row>
      <xdr:rowOff>49830</xdr:rowOff>
    </xdr:to>
    <xdr:sp macro="" textlink="">
      <xdr:nvSpPr>
        <xdr:cNvPr id="5" name="文本框 7">
          <a:extLst>
            <a:ext uri="{FF2B5EF4-FFF2-40B4-BE49-F238E27FC236}">
              <a16:creationId xmlns:a16="http://schemas.microsoft.com/office/drawing/2014/main" id="{356B68D6-CE1A-12EE-ADEA-30FA97B4D58A}"/>
            </a:ext>
          </a:extLst>
        </xdr:cNvPr>
        <xdr:cNvSpPr txBox="1"/>
      </xdr:nvSpPr>
      <xdr:spPr>
        <a:xfrm>
          <a:off x="990751" y="1373031"/>
          <a:ext cx="895425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 sz="1200">
              <a:latin typeface="Arial" panose="020B0604020202020204" pitchFamily="34" charset="0"/>
              <a:cs typeface="Arial" panose="020B0604020202020204" pitchFamily="34" charset="0"/>
            </a:rPr>
            <a:t>MEF2C</a:t>
          </a:r>
          <a:endParaRPr kumimoji="1" lang="zh-CN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678275</xdr:colOff>
      <xdr:row>0</xdr:row>
      <xdr:rowOff>0</xdr:rowOff>
    </xdr:from>
    <xdr:to>
      <xdr:col>4</xdr:col>
      <xdr:colOff>28350</xdr:colOff>
      <xdr:row>8</xdr:row>
      <xdr:rowOff>112486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4FCEBF6-4751-B730-5EEA-A16B6D2C58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5796" t="40905" r="26727" b="28751"/>
        <a:stretch/>
      </xdr:blipFill>
      <xdr:spPr>
        <a:xfrm>
          <a:off x="2329275" y="0"/>
          <a:ext cx="1001075" cy="1738086"/>
        </a:xfrm>
        <a:prstGeom prst="rect">
          <a:avLst/>
        </a:prstGeom>
      </xdr:spPr>
    </xdr:pic>
    <xdr:clientData/>
  </xdr:twoCellAnchor>
  <xdr:twoCellAnchor>
    <xdr:from>
      <xdr:col>2</xdr:col>
      <xdr:colOff>656435</xdr:colOff>
      <xdr:row>3</xdr:row>
      <xdr:rowOff>125321</xdr:rowOff>
    </xdr:from>
    <xdr:to>
      <xdr:col>4</xdr:col>
      <xdr:colOff>6510</xdr:colOff>
      <xdr:row>5</xdr:row>
      <xdr:rowOff>174021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D45F5A7A-E2B0-FE53-C25C-CA8BDA7BF0DF}"/>
            </a:ext>
          </a:extLst>
        </xdr:cNvPr>
        <xdr:cNvSpPr/>
      </xdr:nvSpPr>
      <xdr:spPr>
        <a:xfrm>
          <a:off x="2315902" y="734921"/>
          <a:ext cx="1009541" cy="455100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2</xdr:col>
      <xdr:colOff>558800</xdr:colOff>
      <xdr:row>0</xdr:row>
      <xdr:rowOff>176346</xdr:rowOff>
    </xdr:from>
    <xdr:to>
      <xdr:col>4</xdr:col>
      <xdr:colOff>787</xdr:colOff>
      <xdr:row>1</xdr:row>
      <xdr:rowOff>175317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30465C9-31C9-2D0B-A6FE-76BD17029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3066" t="46643" r="13851" b="41410"/>
        <a:stretch/>
      </xdr:blipFill>
      <xdr:spPr>
        <a:xfrm>
          <a:off x="2209800" y="176346"/>
          <a:ext cx="1088103" cy="202171"/>
        </a:xfrm>
        <a:prstGeom prst="rect">
          <a:avLst/>
        </a:prstGeom>
      </xdr:spPr>
    </xdr:pic>
    <xdr:clientData/>
  </xdr:twoCellAnchor>
  <xdr:twoCellAnchor>
    <xdr:from>
      <xdr:col>2</xdr:col>
      <xdr:colOff>628152</xdr:colOff>
      <xdr:row>8</xdr:row>
      <xdr:rowOff>34392</xdr:rowOff>
    </xdr:from>
    <xdr:to>
      <xdr:col>4</xdr:col>
      <xdr:colOff>193177</xdr:colOff>
      <xdr:row>10</xdr:row>
      <xdr:rowOff>48124</xdr:rowOff>
    </xdr:to>
    <xdr:sp macro="" textlink="">
      <xdr:nvSpPr>
        <xdr:cNvPr id="9" name="文本框 14">
          <a:extLst>
            <a:ext uri="{FF2B5EF4-FFF2-40B4-BE49-F238E27FC236}">
              <a16:creationId xmlns:a16="http://schemas.microsoft.com/office/drawing/2014/main" id="{C663E653-7773-78A3-A951-B6D096C08F84}"/>
            </a:ext>
          </a:extLst>
        </xdr:cNvPr>
        <xdr:cNvSpPr txBox="1"/>
      </xdr:nvSpPr>
      <xdr:spPr>
        <a:xfrm>
          <a:off x="2279152" y="1456792"/>
          <a:ext cx="121602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  <a:endParaRPr kumimoji="1" lang="zh-CN" altLang="en-US"/>
        </a:p>
      </xdr:txBody>
    </xdr:sp>
    <xdr:clientData/>
  </xdr:twoCellAnchor>
  <xdr:twoCellAnchor>
    <xdr:from>
      <xdr:col>1</xdr:col>
      <xdr:colOff>601674</xdr:colOff>
      <xdr:row>33</xdr:row>
      <xdr:rowOff>140104</xdr:rowOff>
    </xdr:from>
    <xdr:to>
      <xdr:col>3</xdr:col>
      <xdr:colOff>21147</xdr:colOff>
      <xdr:row>35</xdr:row>
      <xdr:rowOff>109449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632B281D-7C2A-F7E6-B360-942BB553A611}"/>
            </a:ext>
          </a:extLst>
        </xdr:cNvPr>
        <xdr:cNvSpPr/>
      </xdr:nvSpPr>
      <xdr:spPr>
        <a:xfrm>
          <a:off x="1427174" y="6617104"/>
          <a:ext cx="1070473" cy="32494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</xdr:col>
      <xdr:colOff>776723</xdr:colOff>
      <xdr:row>37</xdr:row>
      <xdr:rowOff>21179</xdr:rowOff>
    </xdr:from>
    <xdr:to>
      <xdr:col>3</xdr:col>
      <xdr:colOff>21148</xdr:colOff>
      <xdr:row>39</xdr:row>
      <xdr:rowOff>34911</xdr:rowOff>
    </xdr:to>
    <xdr:sp macro="" textlink="">
      <xdr:nvSpPr>
        <xdr:cNvPr id="12" name="文本框 5">
          <a:extLst>
            <a:ext uri="{FF2B5EF4-FFF2-40B4-BE49-F238E27FC236}">
              <a16:creationId xmlns:a16="http://schemas.microsoft.com/office/drawing/2014/main" id="{2DED46D5-6461-6DC5-0665-31B2EE192A76}"/>
            </a:ext>
          </a:extLst>
        </xdr:cNvPr>
        <xdr:cNvSpPr txBox="1"/>
      </xdr:nvSpPr>
      <xdr:spPr>
        <a:xfrm>
          <a:off x="1602223" y="7209379"/>
          <a:ext cx="89542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MAP2</a:t>
          </a:r>
          <a:endParaRPr kumimoji="1" lang="zh-CN" altLang="en-US"/>
        </a:p>
      </xdr:txBody>
    </xdr:sp>
    <xdr:clientData/>
  </xdr:twoCellAnchor>
  <xdr:twoCellAnchor editAs="oneCell">
    <xdr:from>
      <xdr:col>1</xdr:col>
      <xdr:colOff>623085</xdr:colOff>
      <xdr:row>27</xdr:row>
      <xdr:rowOff>25400</xdr:rowOff>
    </xdr:from>
    <xdr:to>
      <xdr:col>3</xdr:col>
      <xdr:colOff>304128</xdr:colOff>
      <xdr:row>30</xdr:row>
      <xdr:rowOff>50018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A40986C5-6263-CB86-89B8-748F8732E8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4422" t="4977" r="11341" b="67541"/>
        <a:stretch/>
      </xdr:blipFill>
      <xdr:spPr>
        <a:xfrm>
          <a:off x="1448585" y="5435600"/>
          <a:ext cx="1332043" cy="558018"/>
        </a:xfrm>
        <a:prstGeom prst="rect">
          <a:avLst/>
        </a:prstGeom>
      </xdr:spPr>
    </xdr:pic>
    <xdr:clientData/>
  </xdr:twoCellAnchor>
  <xdr:twoCellAnchor>
    <xdr:from>
      <xdr:col>3</xdr:col>
      <xdr:colOff>579478</xdr:colOff>
      <xdr:row>34</xdr:row>
      <xdr:rowOff>1740</xdr:rowOff>
    </xdr:from>
    <xdr:to>
      <xdr:col>5</xdr:col>
      <xdr:colOff>252544</xdr:colOff>
      <xdr:row>35</xdr:row>
      <xdr:rowOff>148885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155A30C9-83AA-2111-2B45-85084F782E51}"/>
            </a:ext>
          </a:extLst>
        </xdr:cNvPr>
        <xdr:cNvSpPr/>
      </xdr:nvSpPr>
      <xdr:spPr>
        <a:xfrm>
          <a:off x="3055978" y="6656540"/>
          <a:ext cx="1324066" cy="32494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4</xdr:col>
      <xdr:colOff>145379</xdr:colOff>
      <xdr:row>36</xdr:row>
      <xdr:rowOff>163757</xdr:rowOff>
    </xdr:from>
    <xdr:to>
      <xdr:col>5</xdr:col>
      <xdr:colOff>215304</xdr:colOff>
      <xdr:row>40</xdr:row>
      <xdr:rowOff>98888</xdr:rowOff>
    </xdr:to>
    <xdr:sp macro="" textlink="">
      <xdr:nvSpPr>
        <xdr:cNvPr id="16" name="文本框 12">
          <a:extLst>
            <a:ext uri="{FF2B5EF4-FFF2-40B4-BE49-F238E27FC236}">
              <a16:creationId xmlns:a16="http://schemas.microsoft.com/office/drawing/2014/main" id="{F6292C5B-55E5-DC3B-7273-A95372B36811}"/>
            </a:ext>
          </a:extLst>
        </xdr:cNvPr>
        <xdr:cNvSpPr txBox="1"/>
      </xdr:nvSpPr>
      <xdr:spPr>
        <a:xfrm>
          <a:off x="3447379" y="7174157"/>
          <a:ext cx="895425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GFAP</a:t>
          </a:r>
        </a:p>
        <a:p>
          <a:endParaRPr kumimoji="1" lang="zh-CN" altLang="en-US"/>
        </a:p>
      </xdr:txBody>
    </xdr:sp>
    <xdr:clientData/>
  </xdr:twoCellAnchor>
  <xdr:twoCellAnchor editAs="oneCell">
    <xdr:from>
      <xdr:col>3</xdr:col>
      <xdr:colOff>762785</xdr:colOff>
      <xdr:row>27</xdr:row>
      <xdr:rowOff>25400</xdr:rowOff>
    </xdr:from>
    <xdr:to>
      <xdr:col>5</xdr:col>
      <xdr:colOff>443828</xdr:colOff>
      <xdr:row>30</xdr:row>
      <xdr:rowOff>50018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4E736170-DCC8-0045-9794-7A40A6D1F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4422" t="4977" r="11341" b="67541"/>
        <a:stretch/>
      </xdr:blipFill>
      <xdr:spPr>
        <a:xfrm>
          <a:off x="3239285" y="5435600"/>
          <a:ext cx="1332043" cy="558018"/>
        </a:xfrm>
        <a:prstGeom prst="rect">
          <a:avLst/>
        </a:prstGeom>
      </xdr:spPr>
    </xdr:pic>
    <xdr:clientData/>
  </xdr:twoCellAnchor>
  <xdr:twoCellAnchor>
    <xdr:from>
      <xdr:col>5</xdr:col>
      <xdr:colOff>711200</xdr:colOff>
      <xdr:row>32</xdr:row>
      <xdr:rowOff>64890</xdr:rowOff>
    </xdr:from>
    <xdr:to>
      <xdr:col>7</xdr:col>
      <xdr:colOff>570948</xdr:colOff>
      <xdr:row>34</xdr:row>
      <xdr:rowOff>34235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615AC367-4FE4-5638-52F4-829CB4F6E1EA}"/>
            </a:ext>
          </a:extLst>
        </xdr:cNvPr>
        <xdr:cNvSpPr/>
      </xdr:nvSpPr>
      <xdr:spPr>
        <a:xfrm>
          <a:off x="4838700" y="6364090"/>
          <a:ext cx="1510748" cy="32494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6</xdr:col>
      <xdr:colOff>230447</xdr:colOff>
      <xdr:row>37</xdr:row>
      <xdr:rowOff>64991</xdr:rowOff>
    </xdr:from>
    <xdr:to>
      <xdr:col>7</xdr:col>
      <xdr:colOff>768626</xdr:colOff>
      <xdr:row>39</xdr:row>
      <xdr:rowOff>78723</xdr:rowOff>
    </xdr:to>
    <xdr:sp macro="" textlink="">
      <xdr:nvSpPr>
        <xdr:cNvPr id="20" name="文本框 7">
          <a:extLst>
            <a:ext uri="{FF2B5EF4-FFF2-40B4-BE49-F238E27FC236}">
              <a16:creationId xmlns:a16="http://schemas.microsoft.com/office/drawing/2014/main" id="{9ACCDCBE-F56F-1F65-C1BC-E4621FE70EA2}"/>
            </a:ext>
          </a:extLst>
        </xdr:cNvPr>
        <xdr:cNvSpPr txBox="1"/>
      </xdr:nvSpPr>
      <xdr:spPr>
        <a:xfrm>
          <a:off x="5183447" y="7253191"/>
          <a:ext cx="1363679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Nestin</a:t>
          </a:r>
          <a:endParaRPr kumimoji="1" lang="zh-CN" altLang="en-US"/>
        </a:p>
      </xdr:txBody>
    </xdr:sp>
    <xdr:clientData/>
  </xdr:twoCellAnchor>
  <xdr:twoCellAnchor editAs="oneCell">
    <xdr:from>
      <xdr:col>6</xdr:col>
      <xdr:colOff>115085</xdr:colOff>
      <xdr:row>27</xdr:row>
      <xdr:rowOff>66136</xdr:rowOff>
    </xdr:from>
    <xdr:to>
      <xdr:col>7</xdr:col>
      <xdr:colOff>736600</xdr:colOff>
      <xdr:row>30</xdr:row>
      <xdr:rowOff>138918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A54E65E-47A7-4D45-9C37-DCDC5F51C4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4422" t="4977" r="11341" b="67541"/>
        <a:stretch/>
      </xdr:blipFill>
      <xdr:spPr>
        <a:xfrm>
          <a:off x="5068085" y="5476336"/>
          <a:ext cx="1447015" cy="606182"/>
        </a:xfrm>
        <a:prstGeom prst="rect">
          <a:avLst/>
        </a:prstGeom>
      </xdr:spPr>
    </xdr:pic>
    <xdr:clientData/>
  </xdr:twoCellAnchor>
  <xdr:twoCellAnchor>
    <xdr:from>
      <xdr:col>8</xdr:col>
      <xdr:colOff>289064</xdr:colOff>
      <xdr:row>35</xdr:row>
      <xdr:rowOff>32445</xdr:rowOff>
    </xdr:from>
    <xdr:to>
      <xdr:col>10</xdr:col>
      <xdr:colOff>0</xdr:colOff>
      <xdr:row>37</xdr:row>
      <xdr:rowOff>83618</xdr:rowOff>
    </xdr:to>
    <xdr:sp macro="" textlink="">
      <xdr:nvSpPr>
        <xdr:cNvPr id="23" name="矩形 22">
          <a:extLst>
            <a:ext uri="{FF2B5EF4-FFF2-40B4-BE49-F238E27FC236}">
              <a16:creationId xmlns:a16="http://schemas.microsoft.com/office/drawing/2014/main" id="{58E6344E-E4AC-D1FA-A9F0-371978CF7BC3}"/>
            </a:ext>
          </a:extLst>
        </xdr:cNvPr>
        <xdr:cNvSpPr/>
      </xdr:nvSpPr>
      <xdr:spPr>
        <a:xfrm>
          <a:off x="6941445" y="6745302"/>
          <a:ext cx="1374031" cy="414030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8</xdr:col>
      <xdr:colOff>577847</xdr:colOff>
      <xdr:row>41</xdr:row>
      <xdr:rowOff>86375</xdr:rowOff>
    </xdr:from>
    <xdr:to>
      <xdr:col>10</xdr:col>
      <xdr:colOff>401742</xdr:colOff>
      <xdr:row>43</xdr:row>
      <xdr:rowOff>100108</xdr:rowOff>
    </xdr:to>
    <xdr:sp macro="" textlink="">
      <xdr:nvSpPr>
        <xdr:cNvPr id="24" name="文本框 13">
          <a:extLst>
            <a:ext uri="{FF2B5EF4-FFF2-40B4-BE49-F238E27FC236}">
              <a16:creationId xmlns:a16="http://schemas.microsoft.com/office/drawing/2014/main" id="{68ABB48A-7413-6067-5789-5D8B5DB4905E}"/>
            </a:ext>
          </a:extLst>
        </xdr:cNvPr>
        <xdr:cNvSpPr txBox="1"/>
      </xdr:nvSpPr>
      <xdr:spPr>
        <a:xfrm>
          <a:off x="7171038" y="7936056"/>
          <a:ext cx="1472193" cy="36500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>
              <a:latin typeface="Arial" panose="020B0604020202020204" pitchFamily="34" charset="0"/>
              <a:cs typeface="Arial" panose="020B0604020202020204" pitchFamily="34" charset="0"/>
            </a:rPr>
            <a:t>MEF2C</a:t>
          </a:r>
          <a:endParaRPr kumimoji="1" lang="zh-CN" altLang="en-US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787400</xdr:colOff>
      <xdr:row>32</xdr:row>
      <xdr:rowOff>112352</xdr:rowOff>
    </xdr:from>
    <xdr:to>
      <xdr:col>12</xdr:col>
      <xdr:colOff>703456</xdr:colOff>
      <xdr:row>35</xdr:row>
      <xdr:rowOff>51624</xdr:rowOff>
    </xdr:to>
    <xdr:sp macro="" textlink="">
      <xdr:nvSpPr>
        <xdr:cNvPr id="26" name="矩形 25">
          <a:extLst>
            <a:ext uri="{FF2B5EF4-FFF2-40B4-BE49-F238E27FC236}">
              <a16:creationId xmlns:a16="http://schemas.microsoft.com/office/drawing/2014/main" id="{4AD8E574-8C64-6E9A-4AD7-E36C7381EB31}"/>
            </a:ext>
          </a:extLst>
        </xdr:cNvPr>
        <xdr:cNvSpPr/>
      </xdr:nvSpPr>
      <xdr:spPr>
        <a:xfrm>
          <a:off x="9042400" y="6411552"/>
          <a:ext cx="1567056" cy="472672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11</xdr:col>
      <xdr:colOff>7744</xdr:colOff>
      <xdr:row>38</xdr:row>
      <xdr:rowOff>58434</xdr:rowOff>
    </xdr:from>
    <xdr:to>
      <xdr:col>12</xdr:col>
      <xdr:colOff>398269</xdr:colOff>
      <xdr:row>40</xdr:row>
      <xdr:rowOff>72166</xdr:rowOff>
    </xdr:to>
    <xdr:sp macro="" textlink="">
      <xdr:nvSpPr>
        <xdr:cNvPr id="27" name="文本框 28">
          <a:extLst>
            <a:ext uri="{FF2B5EF4-FFF2-40B4-BE49-F238E27FC236}">
              <a16:creationId xmlns:a16="http://schemas.microsoft.com/office/drawing/2014/main" id="{D8954C9D-7D0D-75F9-24CA-D8010667E064}"/>
            </a:ext>
          </a:extLst>
        </xdr:cNvPr>
        <xdr:cNvSpPr txBox="1"/>
      </xdr:nvSpPr>
      <xdr:spPr>
        <a:xfrm>
          <a:off x="9088244" y="7424434"/>
          <a:ext cx="121602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>
              <a:latin typeface="Arial" panose="020B0604020202020204" pitchFamily="34" charset="0"/>
              <a:cs typeface="Arial" panose="020B0604020202020204" pitchFamily="34" charset="0"/>
            </a:rPr>
            <a:t>Vinculin</a:t>
          </a:r>
          <a:endParaRPr kumimoji="1" lang="zh-CN" altLang="en-US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528762</xdr:colOff>
      <xdr:row>30</xdr:row>
      <xdr:rowOff>30032</xdr:rowOff>
    </xdr:from>
    <xdr:to>
      <xdr:col>10</xdr:col>
      <xdr:colOff>319436</xdr:colOff>
      <xdr:row>33</xdr:row>
      <xdr:rowOff>102815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B66C24AD-CE97-374E-96B9-7A84575DC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4422" t="4977" r="11341" b="67541"/>
        <a:stretch/>
      </xdr:blipFill>
      <xdr:spPr>
        <a:xfrm>
          <a:off x="7121953" y="5947692"/>
          <a:ext cx="1438972" cy="599697"/>
        </a:xfrm>
        <a:prstGeom prst="rect">
          <a:avLst/>
        </a:prstGeom>
      </xdr:spPr>
    </xdr:pic>
    <xdr:clientData/>
  </xdr:twoCellAnchor>
  <xdr:twoCellAnchor editAs="oneCell">
    <xdr:from>
      <xdr:col>11</xdr:col>
      <xdr:colOff>118692</xdr:colOff>
      <xdr:row>27</xdr:row>
      <xdr:rowOff>142430</xdr:rowOff>
    </xdr:from>
    <xdr:to>
      <xdr:col>12</xdr:col>
      <xdr:colOff>740207</xdr:colOff>
      <xdr:row>31</xdr:row>
      <xdr:rowOff>37174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DBBC8496-100A-2843-9C3B-17EFAA3811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4422" t="4977" r="11341" b="67541"/>
        <a:stretch/>
      </xdr:blipFill>
      <xdr:spPr>
        <a:xfrm>
          <a:off x="9257944" y="5519159"/>
          <a:ext cx="1452356" cy="6068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2</xdr:row>
      <xdr:rowOff>114300</xdr:rowOff>
    </xdr:from>
    <xdr:to>
      <xdr:col>13</xdr:col>
      <xdr:colOff>645301</xdr:colOff>
      <xdr:row>14</xdr:row>
      <xdr:rowOff>116966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1108BCF6-B79B-D6AB-F00B-E2514DCA9D01}"/>
            </a:ext>
          </a:extLst>
        </xdr:cNvPr>
        <xdr:cNvGrpSpPr/>
      </xdr:nvGrpSpPr>
      <xdr:grpSpPr>
        <a:xfrm>
          <a:off x="1817923" y="491046"/>
          <a:ext cx="9570727" cy="2238839"/>
          <a:chOff x="1651000" y="4216400"/>
          <a:chExt cx="9560701" cy="2390266"/>
        </a:xfrm>
      </xdr:grpSpPr>
      <xdr:pic>
        <xdr:nvPicPr>
          <xdr:cNvPr id="4" name="图片 3">
            <a:extLst>
              <a:ext uri="{FF2B5EF4-FFF2-40B4-BE49-F238E27FC236}">
                <a16:creationId xmlns:a16="http://schemas.microsoft.com/office/drawing/2014/main" id="{E869384C-157B-3A45-B68F-40C02B2C21F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8749" t="43011" r="35395" b="19031"/>
          <a:stretch/>
        </xdr:blipFill>
        <xdr:spPr>
          <a:xfrm>
            <a:off x="4445269" y="4216400"/>
            <a:ext cx="3225092" cy="2388204"/>
          </a:xfrm>
          <a:prstGeom prst="rect">
            <a:avLst/>
          </a:prstGeom>
        </xdr:spPr>
      </xdr:pic>
      <xdr:pic>
        <xdr:nvPicPr>
          <xdr:cNvPr id="9" name="图片 8">
            <a:extLst>
              <a:ext uri="{FF2B5EF4-FFF2-40B4-BE49-F238E27FC236}">
                <a16:creationId xmlns:a16="http://schemas.microsoft.com/office/drawing/2014/main" id="{7E2263C3-E152-EC40-91E5-C7E08F9E22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51000" y="4216400"/>
            <a:ext cx="2789296" cy="2390266"/>
          </a:xfrm>
          <a:prstGeom prst="rect">
            <a:avLst/>
          </a:prstGeom>
        </xdr:spPr>
      </xdr:pic>
      <xdr:sp macro="" textlink="">
        <xdr:nvSpPr>
          <xdr:cNvPr id="10" name="矩形 9">
            <a:extLst>
              <a:ext uri="{FF2B5EF4-FFF2-40B4-BE49-F238E27FC236}">
                <a16:creationId xmlns:a16="http://schemas.microsoft.com/office/drawing/2014/main" id="{15231951-A67B-5646-BA09-9A35FDA8D123}"/>
              </a:ext>
            </a:extLst>
          </xdr:cNvPr>
          <xdr:cNvSpPr/>
        </xdr:nvSpPr>
        <xdr:spPr>
          <a:xfrm>
            <a:off x="2195166" y="5194971"/>
            <a:ext cx="1634607" cy="372837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sp macro="" textlink="">
        <xdr:nvSpPr>
          <xdr:cNvPr id="12" name="矩形 11">
            <a:extLst>
              <a:ext uri="{FF2B5EF4-FFF2-40B4-BE49-F238E27FC236}">
                <a16:creationId xmlns:a16="http://schemas.microsoft.com/office/drawing/2014/main" id="{621302FD-DF03-374B-B69C-441B51A27C27}"/>
              </a:ext>
            </a:extLst>
          </xdr:cNvPr>
          <xdr:cNvSpPr/>
        </xdr:nvSpPr>
        <xdr:spPr>
          <a:xfrm>
            <a:off x="5491387" y="5099932"/>
            <a:ext cx="1864283" cy="312751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pic>
        <xdr:nvPicPr>
          <xdr:cNvPr id="22" name="图片 21">
            <a:extLst>
              <a:ext uri="{FF2B5EF4-FFF2-40B4-BE49-F238E27FC236}">
                <a16:creationId xmlns:a16="http://schemas.microsoft.com/office/drawing/2014/main" id="{34C883B9-93A5-D643-9C84-A64DC3EC57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14388" r="50113" b="26411"/>
          <a:stretch/>
        </xdr:blipFill>
        <xdr:spPr>
          <a:xfrm>
            <a:off x="7890616" y="4728611"/>
            <a:ext cx="1354968" cy="1408651"/>
          </a:xfrm>
          <a:prstGeom prst="rect">
            <a:avLst/>
          </a:prstGeom>
        </xdr:spPr>
      </xdr:pic>
      <xdr:sp macro="" textlink="">
        <xdr:nvSpPr>
          <xdr:cNvPr id="23" name="矩形 22">
            <a:extLst>
              <a:ext uri="{FF2B5EF4-FFF2-40B4-BE49-F238E27FC236}">
                <a16:creationId xmlns:a16="http://schemas.microsoft.com/office/drawing/2014/main" id="{0CA7F857-5AD2-E140-8C7D-6EFD5FDCB8FE}"/>
              </a:ext>
            </a:extLst>
          </xdr:cNvPr>
          <xdr:cNvSpPr/>
        </xdr:nvSpPr>
        <xdr:spPr>
          <a:xfrm>
            <a:off x="8451528" y="5154320"/>
            <a:ext cx="610313" cy="305396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sp macro="" textlink="">
        <xdr:nvSpPr>
          <xdr:cNvPr id="24" name="文本框 26">
            <a:extLst>
              <a:ext uri="{FF2B5EF4-FFF2-40B4-BE49-F238E27FC236}">
                <a16:creationId xmlns:a16="http://schemas.microsoft.com/office/drawing/2014/main" id="{087E8C30-CF08-9449-A51B-B2667D5DC607}"/>
              </a:ext>
            </a:extLst>
          </xdr:cNvPr>
          <xdr:cNvSpPr txBox="1"/>
        </xdr:nvSpPr>
        <xdr:spPr>
          <a:xfrm>
            <a:off x="8400835" y="6065943"/>
            <a:ext cx="661007" cy="3756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zh-CN"/>
              <a:t>AR</a:t>
            </a:r>
            <a:endParaRPr kumimoji="1" lang="zh-CN" altLang="en-US"/>
          </a:p>
        </xdr:txBody>
      </xdr:sp>
      <xdr:pic>
        <xdr:nvPicPr>
          <xdr:cNvPr id="25" name="图片 24">
            <a:extLst>
              <a:ext uri="{FF2B5EF4-FFF2-40B4-BE49-F238E27FC236}">
                <a16:creationId xmlns:a16="http://schemas.microsoft.com/office/drawing/2014/main" id="{7D433636-40F9-EC4B-9514-6329D81C3F1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59806" t="29674" b="37856"/>
          <a:stretch/>
        </xdr:blipFill>
        <xdr:spPr>
          <a:xfrm>
            <a:off x="9287207" y="4683655"/>
            <a:ext cx="1722974" cy="1416005"/>
          </a:xfrm>
          <a:prstGeom prst="rect">
            <a:avLst/>
          </a:prstGeom>
        </xdr:spPr>
      </xdr:pic>
      <xdr:sp macro="" textlink="">
        <xdr:nvSpPr>
          <xdr:cNvPr id="26" name="矩形 25">
            <a:extLst>
              <a:ext uri="{FF2B5EF4-FFF2-40B4-BE49-F238E27FC236}">
                <a16:creationId xmlns:a16="http://schemas.microsoft.com/office/drawing/2014/main" id="{5FD9FEDB-8B3A-2C45-97CD-10CB51118FDF}"/>
              </a:ext>
            </a:extLst>
          </xdr:cNvPr>
          <xdr:cNvSpPr/>
        </xdr:nvSpPr>
        <xdr:spPr>
          <a:xfrm>
            <a:off x="9797010" y="5274535"/>
            <a:ext cx="471488" cy="312750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sp macro="" textlink="">
        <xdr:nvSpPr>
          <xdr:cNvPr id="27" name="文本框 32">
            <a:extLst>
              <a:ext uri="{FF2B5EF4-FFF2-40B4-BE49-F238E27FC236}">
                <a16:creationId xmlns:a16="http://schemas.microsoft.com/office/drawing/2014/main" id="{7222B91D-A14B-5446-AE5F-AC4D604E535D}"/>
              </a:ext>
            </a:extLst>
          </xdr:cNvPr>
          <xdr:cNvSpPr txBox="1"/>
        </xdr:nvSpPr>
        <xdr:spPr>
          <a:xfrm>
            <a:off x="9605923" y="6105799"/>
            <a:ext cx="1605778" cy="36825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zh-CN"/>
              <a:t>Vinculin</a:t>
            </a:r>
            <a:endParaRPr kumimoji="1" lang="zh-CN" altLang="en-US"/>
          </a:p>
        </xdr:txBody>
      </xdr:sp>
      <xdr:sp macro="" textlink="">
        <xdr:nvSpPr>
          <xdr:cNvPr id="28" name="文本框 26">
            <a:extLst>
              <a:ext uri="{FF2B5EF4-FFF2-40B4-BE49-F238E27FC236}">
                <a16:creationId xmlns:a16="http://schemas.microsoft.com/office/drawing/2014/main" id="{4B1B6D54-0C9D-E842-832F-470D948CA23A}"/>
              </a:ext>
            </a:extLst>
          </xdr:cNvPr>
          <xdr:cNvSpPr txBox="1"/>
        </xdr:nvSpPr>
        <xdr:spPr>
          <a:xfrm>
            <a:off x="2812566" y="5872608"/>
            <a:ext cx="650462" cy="54042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zh-CN"/>
              <a:t>AR</a:t>
            </a:r>
            <a:endParaRPr kumimoji="1" lang="zh-CN" altLang="en-US"/>
          </a:p>
        </xdr:txBody>
      </xdr:sp>
      <xdr:sp macro="" textlink="">
        <xdr:nvSpPr>
          <xdr:cNvPr id="29" name="文本框 32">
            <a:extLst>
              <a:ext uri="{FF2B5EF4-FFF2-40B4-BE49-F238E27FC236}">
                <a16:creationId xmlns:a16="http://schemas.microsoft.com/office/drawing/2014/main" id="{56E0B9C7-AD02-0F44-AB9F-81109A008F57}"/>
              </a:ext>
            </a:extLst>
          </xdr:cNvPr>
          <xdr:cNvSpPr txBox="1"/>
        </xdr:nvSpPr>
        <xdr:spPr>
          <a:xfrm>
            <a:off x="5411149" y="5836414"/>
            <a:ext cx="1619791" cy="37560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zh-CN"/>
              <a:t>Vinculin</a:t>
            </a:r>
            <a:endParaRPr kumimoji="1" lang="zh-CN" altLang="en-US"/>
          </a:p>
        </xdr:txBody>
      </xdr:sp>
      <xdr:pic>
        <xdr:nvPicPr>
          <xdr:cNvPr id="30" name="图片 29">
            <a:extLst>
              <a:ext uri="{FF2B5EF4-FFF2-40B4-BE49-F238E27FC236}">
                <a16:creationId xmlns:a16="http://schemas.microsoft.com/office/drawing/2014/main" id="{9A7E80ED-6641-E04E-AB9B-E41644EF6A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178522" y="4572577"/>
            <a:ext cx="1688777" cy="366293"/>
          </a:xfrm>
          <a:prstGeom prst="rect">
            <a:avLst/>
          </a:prstGeom>
        </xdr:spPr>
      </xdr:pic>
      <xdr:pic>
        <xdr:nvPicPr>
          <xdr:cNvPr id="31" name="图片 30">
            <a:extLst>
              <a:ext uri="{FF2B5EF4-FFF2-40B4-BE49-F238E27FC236}">
                <a16:creationId xmlns:a16="http://schemas.microsoft.com/office/drawing/2014/main" id="{802CA67C-67C7-6244-85A6-3AC107CC97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532631" y="4713738"/>
            <a:ext cx="1823039" cy="366293"/>
          </a:xfrm>
          <a:prstGeom prst="rect">
            <a:avLst/>
          </a:prstGeom>
        </xdr:spPr>
      </xdr:pic>
      <xdr:pic>
        <xdr:nvPicPr>
          <xdr:cNvPr id="32" name="图片 31">
            <a:extLst>
              <a:ext uri="{FF2B5EF4-FFF2-40B4-BE49-F238E27FC236}">
                <a16:creationId xmlns:a16="http://schemas.microsoft.com/office/drawing/2014/main" id="{FD084E24-4EDA-224F-841B-B73185D84C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500517" y="4640010"/>
            <a:ext cx="752315" cy="404393"/>
          </a:xfrm>
          <a:prstGeom prst="rect">
            <a:avLst/>
          </a:prstGeom>
        </xdr:spPr>
      </xdr:pic>
      <xdr:pic>
        <xdr:nvPicPr>
          <xdr:cNvPr id="33" name="图片 32">
            <a:extLst>
              <a:ext uri="{FF2B5EF4-FFF2-40B4-BE49-F238E27FC236}">
                <a16:creationId xmlns:a16="http://schemas.microsoft.com/office/drawing/2014/main" id="{9D1E7BE0-C4B7-6B42-9BFD-07DC4D9343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9781062" y="4801240"/>
            <a:ext cx="720431" cy="404393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644553</xdr:colOff>
      <xdr:row>2</xdr:row>
      <xdr:rowOff>89333</xdr:rowOff>
    </xdr:from>
    <xdr:to>
      <xdr:col>9</xdr:col>
      <xdr:colOff>337707</xdr:colOff>
      <xdr:row>12</xdr:row>
      <xdr:rowOff>88023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C44AA6A1-3152-6906-4E3A-7CEE97690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433" y="441773"/>
          <a:ext cx="1345977" cy="1760891"/>
        </a:xfrm>
        <a:prstGeom prst="rect">
          <a:avLst/>
        </a:prstGeom>
      </xdr:spPr>
    </xdr:pic>
    <xdr:clientData/>
  </xdr:twoCellAnchor>
  <xdr:twoCellAnchor>
    <xdr:from>
      <xdr:col>7</xdr:col>
      <xdr:colOff>697103</xdr:colOff>
      <xdr:row>4</xdr:row>
      <xdr:rowOff>17507</xdr:rowOff>
    </xdr:from>
    <xdr:to>
      <xdr:col>9</xdr:col>
      <xdr:colOff>340288</xdr:colOff>
      <xdr:row>5</xdr:row>
      <xdr:rowOff>163072</xdr:rowOff>
    </xdr:to>
    <xdr:sp macro="" textlink="">
      <xdr:nvSpPr>
        <xdr:cNvPr id="36" name="矩形 35">
          <a:extLst>
            <a:ext uri="{FF2B5EF4-FFF2-40B4-BE49-F238E27FC236}">
              <a16:creationId xmlns:a16="http://schemas.microsoft.com/office/drawing/2014/main" id="{4A72AF38-0B03-E54A-BBF5-CEEE021C74AB}"/>
            </a:ext>
          </a:extLst>
        </xdr:cNvPr>
        <xdr:cNvSpPr/>
      </xdr:nvSpPr>
      <xdr:spPr>
        <a:xfrm>
          <a:off x="6481983" y="722387"/>
          <a:ext cx="1296008" cy="32178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</xdr:col>
      <xdr:colOff>76200</xdr:colOff>
      <xdr:row>0</xdr:row>
      <xdr:rowOff>50800</xdr:rowOff>
    </xdr:from>
    <xdr:to>
      <xdr:col>2</xdr:col>
      <xdr:colOff>778916</xdr:colOff>
      <xdr:row>11</xdr:row>
      <xdr:rowOff>27073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0450196-9BE2-B3B9-4D7A-2CA597E337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1" t="43394" r="26432" b="28707"/>
        <a:stretch/>
      </xdr:blipFill>
      <xdr:spPr>
        <a:xfrm>
          <a:off x="901700" y="50800"/>
          <a:ext cx="1528216" cy="193207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</xdr:row>
      <xdr:rowOff>12700</xdr:rowOff>
    </xdr:from>
    <xdr:to>
      <xdr:col>2</xdr:col>
      <xdr:colOff>730360</xdr:colOff>
      <xdr:row>3</xdr:row>
      <xdr:rowOff>95505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D72A080-76AC-7B95-9735-BAC70A395D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061" t="652" r="14753" b="80438"/>
        <a:stretch/>
      </xdr:blipFill>
      <xdr:spPr>
        <a:xfrm>
          <a:off x="939800" y="190500"/>
          <a:ext cx="1441560" cy="438405"/>
        </a:xfrm>
        <a:prstGeom prst="rect">
          <a:avLst/>
        </a:prstGeom>
      </xdr:spPr>
    </xdr:pic>
    <xdr:clientData/>
  </xdr:twoCellAnchor>
  <xdr:twoCellAnchor>
    <xdr:from>
      <xdr:col>1</xdr:col>
      <xdr:colOff>121387</xdr:colOff>
      <xdr:row>4</xdr:row>
      <xdr:rowOff>143163</xdr:rowOff>
    </xdr:from>
    <xdr:to>
      <xdr:col>2</xdr:col>
      <xdr:colOff>374104</xdr:colOff>
      <xdr:row>6</xdr:row>
      <xdr:rowOff>112508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1B0FD850-3CF7-23D2-1B0B-4AD37D3E6F6B}"/>
            </a:ext>
          </a:extLst>
        </xdr:cNvPr>
        <xdr:cNvSpPr/>
      </xdr:nvSpPr>
      <xdr:spPr>
        <a:xfrm>
          <a:off x="946887" y="854363"/>
          <a:ext cx="1078217" cy="32494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</xdr:col>
      <xdr:colOff>396811</xdr:colOff>
      <xdr:row>11</xdr:row>
      <xdr:rowOff>21168</xdr:rowOff>
    </xdr:from>
    <xdr:to>
      <xdr:col>2</xdr:col>
      <xdr:colOff>466736</xdr:colOff>
      <xdr:row>14</xdr:row>
      <xdr:rowOff>134099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7421C414-B383-0D56-A874-9383E4F23404}"/>
            </a:ext>
          </a:extLst>
        </xdr:cNvPr>
        <xdr:cNvSpPr txBox="1"/>
      </xdr:nvSpPr>
      <xdr:spPr>
        <a:xfrm>
          <a:off x="1222311" y="1976968"/>
          <a:ext cx="895425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MAP2</a:t>
          </a:r>
        </a:p>
        <a:p>
          <a:endParaRPr kumimoji="1" lang="zh-CN" altLang="en-US"/>
        </a:p>
      </xdr:txBody>
    </xdr:sp>
    <xdr:clientData/>
  </xdr:twoCellAnchor>
  <xdr:twoCellAnchor editAs="oneCell">
    <xdr:from>
      <xdr:col>3</xdr:col>
      <xdr:colOff>381001</xdr:colOff>
      <xdr:row>0</xdr:row>
      <xdr:rowOff>0</xdr:rowOff>
    </xdr:from>
    <xdr:to>
      <xdr:col>5</xdr:col>
      <xdr:colOff>38101</xdr:colOff>
      <xdr:row>11</xdr:row>
      <xdr:rowOff>63723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35B3BD3-7FB7-F930-E9E6-1E2B0E555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514" t="27372" r="29992" b="28639"/>
        <a:stretch/>
      </xdr:blipFill>
      <xdr:spPr>
        <a:xfrm>
          <a:off x="2857501" y="0"/>
          <a:ext cx="1308100" cy="2019523"/>
        </a:xfrm>
        <a:prstGeom prst="rect">
          <a:avLst/>
        </a:prstGeom>
      </xdr:spPr>
    </xdr:pic>
    <xdr:clientData/>
  </xdr:twoCellAnchor>
  <xdr:twoCellAnchor>
    <xdr:from>
      <xdr:col>3</xdr:col>
      <xdr:colOff>355600</xdr:colOff>
      <xdr:row>5</xdr:row>
      <xdr:rowOff>50989</xdr:rowOff>
    </xdr:from>
    <xdr:to>
      <xdr:col>5</xdr:col>
      <xdr:colOff>93023</xdr:colOff>
      <xdr:row>7</xdr:row>
      <xdr:rowOff>54355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2F881BA4-13B3-43D3-2815-BBAC5F998857}"/>
            </a:ext>
          </a:extLst>
        </xdr:cNvPr>
        <xdr:cNvSpPr/>
      </xdr:nvSpPr>
      <xdr:spPr>
        <a:xfrm>
          <a:off x="2832100" y="939989"/>
          <a:ext cx="1388423" cy="358966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3</xdr:col>
      <xdr:colOff>645822</xdr:colOff>
      <xdr:row>11</xdr:row>
      <xdr:rowOff>22299</xdr:rowOff>
    </xdr:from>
    <xdr:to>
      <xdr:col>4</xdr:col>
      <xdr:colOff>573164</xdr:colOff>
      <xdr:row>13</xdr:row>
      <xdr:rowOff>40840</xdr:rowOff>
    </xdr:to>
    <xdr:sp macro="" textlink="">
      <xdr:nvSpPr>
        <xdr:cNvPr id="8" name="文本框 18">
          <a:extLst>
            <a:ext uri="{FF2B5EF4-FFF2-40B4-BE49-F238E27FC236}">
              <a16:creationId xmlns:a16="http://schemas.microsoft.com/office/drawing/2014/main" id="{F3401847-6B87-2130-3955-43AA3D533EBF}"/>
            </a:ext>
          </a:extLst>
        </xdr:cNvPr>
        <xdr:cNvSpPr txBox="1"/>
      </xdr:nvSpPr>
      <xdr:spPr>
        <a:xfrm>
          <a:off x="3122322" y="1978099"/>
          <a:ext cx="752842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GFAP</a:t>
          </a:r>
          <a:endParaRPr kumimoji="1" lang="zh-CN" altLang="en-US"/>
        </a:p>
      </xdr:txBody>
    </xdr:sp>
    <xdr:clientData/>
  </xdr:twoCellAnchor>
  <xdr:twoCellAnchor editAs="oneCell">
    <xdr:from>
      <xdr:col>3</xdr:col>
      <xdr:colOff>381757</xdr:colOff>
      <xdr:row>0</xdr:row>
      <xdr:rowOff>139700</xdr:rowOff>
    </xdr:from>
    <xdr:to>
      <xdr:col>5</xdr:col>
      <xdr:colOff>164252</xdr:colOff>
      <xdr:row>3</xdr:row>
      <xdr:rowOff>42253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A4BF71B-6BD4-1C9B-7F0D-1E41DDAE88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061" t="652" r="14753" b="80438"/>
        <a:stretch/>
      </xdr:blipFill>
      <xdr:spPr>
        <a:xfrm>
          <a:off x="2858257" y="139700"/>
          <a:ext cx="1433495" cy="435953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0</xdr:row>
      <xdr:rowOff>0</xdr:rowOff>
    </xdr:from>
    <xdr:to>
      <xdr:col>7</xdr:col>
      <xdr:colOff>171190</xdr:colOff>
      <xdr:row>11</xdr:row>
      <xdr:rowOff>150900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09500F7-A0B2-9779-7570-D624A740E8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7336" t="35274" r="66292" b="35292"/>
        <a:stretch/>
      </xdr:blipFill>
      <xdr:spPr>
        <a:xfrm>
          <a:off x="4775200" y="0"/>
          <a:ext cx="1174490" cy="2106700"/>
        </a:xfrm>
        <a:prstGeom prst="rect">
          <a:avLst/>
        </a:prstGeom>
      </xdr:spPr>
    </xdr:pic>
    <xdr:clientData/>
  </xdr:twoCellAnchor>
  <xdr:twoCellAnchor>
    <xdr:from>
      <xdr:col>5</xdr:col>
      <xdr:colOff>664448</xdr:colOff>
      <xdr:row>4</xdr:row>
      <xdr:rowOff>19052</xdr:rowOff>
    </xdr:from>
    <xdr:to>
      <xdr:col>7</xdr:col>
      <xdr:colOff>187938</xdr:colOff>
      <xdr:row>5</xdr:row>
      <xdr:rowOff>166197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2B4E5615-33CA-AA16-5B87-A0E5436B3B88}"/>
            </a:ext>
          </a:extLst>
        </xdr:cNvPr>
        <xdr:cNvSpPr/>
      </xdr:nvSpPr>
      <xdr:spPr>
        <a:xfrm>
          <a:off x="4791948" y="730252"/>
          <a:ext cx="1174490" cy="32494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5</xdr:col>
      <xdr:colOff>654330</xdr:colOff>
      <xdr:row>0</xdr:row>
      <xdr:rowOff>139700</xdr:rowOff>
    </xdr:from>
    <xdr:to>
      <xdr:col>7</xdr:col>
      <xdr:colOff>576199</xdr:colOff>
      <xdr:row>3</xdr:row>
      <xdr:rowOff>84639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A775F0B-A197-A402-8082-A58A3475D4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061" t="652" r="14753" b="80438"/>
        <a:stretch/>
      </xdr:blipFill>
      <xdr:spPr>
        <a:xfrm>
          <a:off x="4781830" y="139700"/>
          <a:ext cx="1572869" cy="478339"/>
        </a:xfrm>
        <a:prstGeom prst="rect">
          <a:avLst/>
        </a:prstGeom>
      </xdr:spPr>
    </xdr:pic>
    <xdr:clientData/>
  </xdr:twoCellAnchor>
  <xdr:twoCellAnchor>
    <xdr:from>
      <xdr:col>6</xdr:col>
      <xdr:colOff>10019</xdr:colOff>
      <xdr:row>11</xdr:row>
      <xdr:rowOff>33120</xdr:rowOff>
    </xdr:from>
    <xdr:to>
      <xdr:col>7</xdr:col>
      <xdr:colOff>79944</xdr:colOff>
      <xdr:row>13</xdr:row>
      <xdr:rowOff>46852</xdr:rowOff>
    </xdr:to>
    <xdr:sp macro="" textlink="">
      <xdr:nvSpPr>
        <xdr:cNvPr id="13" name="文本框 25">
          <a:extLst>
            <a:ext uri="{FF2B5EF4-FFF2-40B4-BE49-F238E27FC236}">
              <a16:creationId xmlns:a16="http://schemas.microsoft.com/office/drawing/2014/main" id="{FD2F257E-C491-4804-876C-7E654399E583}"/>
            </a:ext>
          </a:extLst>
        </xdr:cNvPr>
        <xdr:cNvSpPr txBox="1"/>
      </xdr:nvSpPr>
      <xdr:spPr>
        <a:xfrm>
          <a:off x="4963019" y="1988920"/>
          <a:ext cx="89542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Nestin</a:t>
          </a:r>
          <a:endParaRPr kumimoji="1" lang="zh-CN" altLang="en-US"/>
        </a:p>
      </xdr:txBody>
    </xdr:sp>
    <xdr:clientData/>
  </xdr:twoCellAnchor>
  <xdr:twoCellAnchor>
    <xdr:from>
      <xdr:col>8</xdr:col>
      <xdr:colOff>185182</xdr:colOff>
      <xdr:row>11</xdr:row>
      <xdr:rowOff>65013</xdr:rowOff>
    </xdr:from>
    <xdr:to>
      <xdr:col>9</xdr:col>
      <xdr:colOff>255107</xdr:colOff>
      <xdr:row>15</xdr:row>
      <xdr:rowOff>144</xdr:rowOff>
    </xdr:to>
    <xdr:sp macro="" textlink="">
      <xdr:nvSpPr>
        <xdr:cNvPr id="16" name="文本框 28">
          <a:extLst>
            <a:ext uri="{FF2B5EF4-FFF2-40B4-BE49-F238E27FC236}">
              <a16:creationId xmlns:a16="http://schemas.microsoft.com/office/drawing/2014/main" id="{3400323F-8EB2-9D16-8772-8F3B0986D1A7}"/>
            </a:ext>
          </a:extLst>
        </xdr:cNvPr>
        <xdr:cNvSpPr txBox="1"/>
      </xdr:nvSpPr>
      <xdr:spPr>
        <a:xfrm>
          <a:off x="6789182" y="2020813"/>
          <a:ext cx="895425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AR</a:t>
          </a:r>
        </a:p>
        <a:p>
          <a:endParaRPr kumimoji="1" lang="zh-CN" altLang="en-US"/>
        </a:p>
      </xdr:txBody>
    </xdr:sp>
    <xdr:clientData/>
  </xdr:twoCellAnchor>
  <xdr:twoCellAnchor editAs="oneCell">
    <xdr:from>
      <xdr:col>7</xdr:col>
      <xdr:colOff>692430</xdr:colOff>
      <xdr:row>0</xdr:row>
      <xdr:rowOff>76200</xdr:rowOff>
    </xdr:from>
    <xdr:to>
      <xdr:col>9</xdr:col>
      <xdr:colOff>614299</xdr:colOff>
      <xdr:row>3</xdr:row>
      <xdr:rowOff>21139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284EF00-E338-9B45-A0E8-DE4B947D4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061" t="652" r="14753" b="80438"/>
        <a:stretch/>
      </xdr:blipFill>
      <xdr:spPr>
        <a:xfrm>
          <a:off x="6470930" y="76200"/>
          <a:ext cx="1572869" cy="478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155400</xdr:colOff>
      <xdr:row>0</xdr:row>
      <xdr:rowOff>0</xdr:rowOff>
    </xdr:from>
    <xdr:to>
      <xdr:col>11</xdr:col>
      <xdr:colOff>611801</xdr:colOff>
      <xdr:row>13</xdr:row>
      <xdr:rowOff>92164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B81B3B4-917A-A5E8-5E4E-32D9B465D3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6644" t="30820" r="64264" b="33382"/>
        <a:stretch/>
      </xdr:blipFill>
      <xdr:spPr>
        <a:xfrm>
          <a:off x="8335061" y="0"/>
          <a:ext cx="1274367" cy="2330808"/>
        </a:xfrm>
        <a:prstGeom prst="rect">
          <a:avLst/>
        </a:prstGeom>
      </xdr:spPr>
    </xdr:pic>
    <xdr:clientData/>
  </xdr:twoCellAnchor>
  <xdr:twoCellAnchor>
    <xdr:from>
      <xdr:col>10</xdr:col>
      <xdr:colOff>155400</xdr:colOff>
      <xdr:row>6</xdr:row>
      <xdr:rowOff>82731</xdr:rowOff>
    </xdr:from>
    <xdr:to>
      <xdr:col>11</xdr:col>
      <xdr:colOff>611800</xdr:colOff>
      <xdr:row>8</xdr:row>
      <xdr:rowOff>78203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FA980732-E1C4-D583-7DE9-638E6F4CA0B0}"/>
            </a:ext>
          </a:extLst>
        </xdr:cNvPr>
        <xdr:cNvSpPr/>
      </xdr:nvSpPr>
      <xdr:spPr>
        <a:xfrm>
          <a:off x="8410400" y="1149531"/>
          <a:ext cx="1281900" cy="351072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10</xdr:col>
      <xdr:colOff>280948</xdr:colOff>
      <xdr:row>11</xdr:row>
      <xdr:rowOff>64623</xdr:rowOff>
    </xdr:from>
    <xdr:to>
      <xdr:col>11</xdr:col>
      <xdr:colOff>611800</xdr:colOff>
      <xdr:row>14</xdr:row>
      <xdr:rowOff>87637</xdr:rowOff>
    </xdr:to>
    <xdr:sp macro="" textlink="">
      <xdr:nvSpPr>
        <xdr:cNvPr id="20" name="文本框 26">
          <a:extLst>
            <a:ext uri="{FF2B5EF4-FFF2-40B4-BE49-F238E27FC236}">
              <a16:creationId xmlns:a16="http://schemas.microsoft.com/office/drawing/2014/main" id="{45C23721-FB8C-61A3-25F1-019BDDD7564E}"/>
            </a:ext>
          </a:extLst>
        </xdr:cNvPr>
        <xdr:cNvSpPr txBox="1"/>
      </xdr:nvSpPr>
      <xdr:spPr>
        <a:xfrm>
          <a:off x="8535948" y="2020423"/>
          <a:ext cx="1156352" cy="55641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 sz="1600">
              <a:latin typeface="Arial" panose="020B0604020202020204" pitchFamily="34" charset="0"/>
              <a:cs typeface="Arial" panose="020B0604020202020204" pitchFamily="34" charset="0"/>
            </a:rPr>
            <a:t>Vinculin</a:t>
          </a:r>
          <a:endParaRPr kumimoji="1" lang="zh-CN" altLang="en-US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38100</xdr:colOff>
      <xdr:row>0</xdr:row>
      <xdr:rowOff>51768</xdr:rowOff>
    </xdr:from>
    <xdr:to>
      <xdr:col>11</xdr:col>
      <xdr:colOff>820154</xdr:colOff>
      <xdr:row>3</xdr:row>
      <xdr:rowOff>7255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77AE162-6C3B-115C-9325-FC9DF461FA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061" t="652" r="14753" b="80438"/>
        <a:stretch/>
      </xdr:blipFill>
      <xdr:spPr>
        <a:xfrm>
          <a:off x="8293100" y="51768"/>
          <a:ext cx="1607554" cy="48888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33</xdr:row>
      <xdr:rowOff>152400</xdr:rowOff>
    </xdr:from>
    <xdr:to>
      <xdr:col>5</xdr:col>
      <xdr:colOff>42334</xdr:colOff>
      <xdr:row>43</xdr:row>
      <xdr:rowOff>160394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250EC518-9F79-FFA2-8571-0233CADC3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300" y="5825067"/>
          <a:ext cx="1642534" cy="1701327"/>
        </a:xfrm>
        <a:prstGeom prst="rect">
          <a:avLst/>
        </a:prstGeom>
      </xdr:spPr>
    </xdr:pic>
    <xdr:clientData/>
  </xdr:twoCellAnchor>
  <xdr:twoCellAnchor>
    <xdr:from>
      <xdr:col>3</xdr:col>
      <xdr:colOff>61783</xdr:colOff>
      <xdr:row>37</xdr:row>
      <xdr:rowOff>39158</xdr:rowOff>
    </xdr:from>
    <xdr:to>
      <xdr:col>4</xdr:col>
      <xdr:colOff>783166</xdr:colOff>
      <xdr:row>39</xdr:row>
      <xdr:rowOff>42333</xdr:rowOff>
    </xdr:to>
    <xdr:sp macro="" textlink="">
      <xdr:nvSpPr>
        <xdr:cNvPr id="24" name="矩形 23">
          <a:extLst>
            <a:ext uri="{FF2B5EF4-FFF2-40B4-BE49-F238E27FC236}">
              <a16:creationId xmlns:a16="http://schemas.microsoft.com/office/drawing/2014/main" id="{B798E753-C77E-4C4A-A3AB-74C9927FC3CD}"/>
            </a:ext>
          </a:extLst>
        </xdr:cNvPr>
        <xdr:cNvSpPr/>
      </xdr:nvSpPr>
      <xdr:spPr>
        <a:xfrm>
          <a:off x="2538283" y="6389158"/>
          <a:ext cx="1546883" cy="341842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3</xdr:col>
      <xdr:colOff>65690</xdr:colOff>
      <xdr:row>29</xdr:row>
      <xdr:rowOff>175171</xdr:rowOff>
    </xdr:from>
    <xdr:to>
      <xdr:col>5</xdr:col>
      <xdr:colOff>76638</xdr:colOff>
      <xdr:row>34</xdr:row>
      <xdr:rowOff>2301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85100D50-C536-91F8-93CB-1C8CF6FDB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29052" y="5320861"/>
          <a:ext cx="1653189" cy="702992"/>
        </a:xfrm>
        <a:prstGeom prst="rect">
          <a:avLst/>
        </a:prstGeom>
      </xdr:spPr>
    </xdr:pic>
    <xdr:clientData/>
  </xdr:twoCellAnchor>
  <xdr:twoCellAnchor>
    <xdr:from>
      <xdr:col>3</xdr:col>
      <xdr:colOff>424886</xdr:colOff>
      <xdr:row>42</xdr:row>
      <xdr:rowOff>160120</xdr:rowOff>
    </xdr:from>
    <xdr:to>
      <xdr:col>4</xdr:col>
      <xdr:colOff>494811</xdr:colOff>
      <xdr:row>44</xdr:row>
      <xdr:rowOff>173853</xdr:rowOff>
    </xdr:to>
    <xdr:sp macro="" textlink="">
      <xdr:nvSpPr>
        <xdr:cNvPr id="27" name="文本框 25">
          <a:extLst>
            <a:ext uri="{FF2B5EF4-FFF2-40B4-BE49-F238E27FC236}">
              <a16:creationId xmlns:a16="http://schemas.microsoft.com/office/drawing/2014/main" id="{BC83FA9A-CD60-D44F-80BA-26004B747F04}"/>
            </a:ext>
          </a:extLst>
        </xdr:cNvPr>
        <xdr:cNvSpPr txBox="1"/>
      </xdr:nvSpPr>
      <xdr:spPr>
        <a:xfrm>
          <a:off x="2914086" y="8017187"/>
          <a:ext cx="899658" cy="38626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Nestin</a:t>
          </a:r>
          <a:endParaRPr kumimoji="1" lang="zh-CN" altLang="en-US"/>
        </a:p>
      </xdr:txBody>
    </xdr:sp>
    <xdr:clientData/>
  </xdr:twoCellAnchor>
  <xdr:twoCellAnchor editAs="oneCell">
    <xdr:from>
      <xdr:col>5</xdr:col>
      <xdr:colOff>237067</xdr:colOff>
      <xdr:row>34</xdr:row>
      <xdr:rowOff>118532</xdr:rowOff>
    </xdr:from>
    <xdr:to>
      <xdr:col>7</xdr:col>
      <xdr:colOff>347134</xdr:colOff>
      <xdr:row>42</xdr:row>
      <xdr:rowOff>9011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553D564-24C4-5A15-75C9-3B283FCE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5734" y="6214532"/>
          <a:ext cx="1769533" cy="1312879"/>
        </a:xfrm>
        <a:prstGeom prst="rect">
          <a:avLst/>
        </a:prstGeom>
      </xdr:spPr>
    </xdr:pic>
    <xdr:clientData/>
  </xdr:twoCellAnchor>
  <xdr:twoCellAnchor>
    <xdr:from>
      <xdr:col>5</xdr:col>
      <xdr:colOff>308086</xdr:colOff>
      <xdr:row>36</xdr:row>
      <xdr:rowOff>157208</xdr:rowOff>
    </xdr:from>
    <xdr:to>
      <xdr:col>7</xdr:col>
      <xdr:colOff>289791</xdr:colOff>
      <xdr:row>39</xdr:row>
      <xdr:rowOff>67733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05C8B60C-E510-6942-9AF1-F7D94CBC5937}"/>
            </a:ext>
          </a:extLst>
        </xdr:cNvPr>
        <xdr:cNvSpPr/>
      </xdr:nvSpPr>
      <xdr:spPr>
        <a:xfrm>
          <a:off x="4456753" y="6608808"/>
          <a:ext cx="1641171" cy="44392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5</xdr:col>
      <xdr:colOff>259985</xdr:colOff>
      <xdr:row>30</xdr:row>
      <xdr:rowOff>3795</xdr:rowOff>
    </xdr:from>
    <xdr:to>
      <xdr:col>7</xdr:col>
      <xdr:colOff>270934</xdr:colOff>
      <xdr:row>34</xdr:row>
      <xdr:rowOff>8725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B89BA2A4-65F6-AB43-9223-A77CBE080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08652" y="5388595"/>
          <a:ext cx="1670415" cy="716130"/>
        </a:xfrm>
        <a:prstGeom prst="rect">
          <a:avLst/>
        </a:prstGeom>
      </xdr:spPr>
    </xdr:pic>
    <xdr:clientData/>
  </xdr:twoCellAnchor>
  <xdr:twoCellAnchor>
    <xdr:from>
      <xdr:col>5</xdr:col>
      <xdr:colOff>704286</xdr:colOff>
      <xdr:row>42</xdr:row>
      <xdr:rowOff>160120</xdr:rowOff>
    </xdr:from>
    <xdr:to>
      <xdr:col>6</xdr:col>
      <xdr:colOff>774211</xdr:colOff>
      <xdr:row>45</xdr:row>
      <xdr:rowOff>861</xdr:rowOff>
    </xdr:to>
    <xdr:sp macro="" textlink="">
      <xdr:nvSpPr>
        <xdr:cNvPr id="33" name="文本框 25">
          <a:extLst>
            <a:ext uri="{FF2B5EF4-FFF2-40B4-BE49-F238E27FC236}">
              <a16:creationId xmlns:a16="http://schemas.microsoft.com/office/drawing/2014/main" id="{A0A36F62-CAB6-3A48-B21D-C1E2AB217CCC}"/>
            </a:ext>
          </a:extLst>
        </xdr:cNvPr>
        <xdr:cNvSpPr txBox="1"/>
      </xdr:nvSpPr>
      <xdr:spPr>
        <a:xfrm>
          <a:off x="4852953" y="7678520"/>
          <a:ext cx="899658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AR</a:t>
          </a:r>
          <a:endParaRPr kumimoji="1" lang="zh-CN" altLang="en-US"/>
        </a:p>
      </xdr:txBody>
    </xdr:sp>
    <xdr:clientData/>
  </xdr:twoCellAnchor>
  <xdr:twoCellAnchor editAs="oneCell">
    <xdr:from>
      <xdr:col>7</xdr:col>
      <xdr:colOff>524933</xdr:colOff>
      <xdr:row>31</xdr:row>
      <xdr:rowOff>67734</xdr:rowOff>
    </xdr:from>
    <xdr:to>
      <xdr:col>10</xdr:col>
      <xdr:colOff>237066</xdr:colOff>
      <xdr:row>46</xdr:row>
      <xdr:rowOff>94192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674448C0-87B9-F06E-EF2A-834521AE1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3066" y="5875867"/>
          <a:ext cx="2201333" cy="2820458"/>
        </a:xfrm>
        <a:prstGeom prst="rect">
          <a:avLst/>
        </a:prstGeom>
      </xdr:spPr>
    </xdr:pic>
    <xdr:clientData/>
  </xdr:twoCellAnchor>
  <xdr:twoCellAnchor>
    <xdr:from>
      <xdr:col>7</xdr:col>
      <xdr:colOff>600288</xdr:colOff>
      <xdr:row>36</xdr:row>
      <xdr:rowOff>150393</xdr:rowOff>
    </xdr:from>
    <xdr:to>
      <xdr:col>10</xdr:col>
      <xdr:colOff>85182</xdr:colOff>
      <xdr:row>39</xdr:row>
      <xdr:rowOff>150976</xdr:rowOff>
    </xdr:to>
    <xdr:sp macro="" textlink="">
      <xdr:nvSpPr>
        <xdr:cNvPr id="39" name="矩形 38">
          <a:extLst>
            <a:ext uri="{FF2B5EF4-FFF2-40B4-BE49-F238E27FC236}">
              <a16:creationId xmlns:a16="http://schemas.microsoft.com/office/drawing/2014/main" id="{6B06BD15-ADE4-524A-AE44-93D92EF338ED}"/>
            </a:ext>
          </a:extLst>
        </xdr:cNvPr>
        <xdr:cNvSpPr/>
      </xdr:nvSpPr>
      <xdr:spPr>
        <a:xfrm>
          <a:off x="6400471" y="6608808"/>
          <a:ext cx="1970687" cy="534912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7</xdr:col>
      <xdr:colOff>722554</xdr:colOff>
      <xdr:row>29</xdr:row>
      <xdr:rowOff>138230</xdr:rowOff>
    </xdr:from>
    <xdr:to>
      <xdr:col>9</xdr:col>
      <xdr:colOff>733503</xdr:colOff>
      <xdr:row>33</xdr:row>
      <xdr:rowOff>143160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B4EF41F2-435E-134A-8165-05BC0C83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22737" y="5349876"/>
          <a:ext cx="1668144" cy="717369"/>
        </a:xfrm>
        <a:prstGeom prst="rect">
          <a:avLst/>
        </a:prstGeom>
      </xdr:spPr>
    </xdr:pic>
    <xdr:clientData/>
  </xdr:twoCellAnchor>
  <xdr:twoCellAnchor>
    <xdr:from>
      <xdr:col>8</xdr:col>
      <xdr:colOff>369030</xdr:colOff>
      <xdr:row>43</xdr:row>
      <xdr:rowOff>32281</xdr:rowOff>
    </xdr:from>
    <xdr:to>
      <xdr:col>9</xdr:col>
      <xdr:colOff>438954</xdr:colOff>
      <xdr:row>46</xdr:row>
      <xdr:rowOff>145213</xdr:rowOff>
    </xdr:to>
    <xdr:sp macro="" textlink="">
      <xdr:nvSpPr>
        <xdr:cNvPr id="41" name="文本框 9">
          <a:extLst>
            <a:ext uri="{FF2B5EF4-FFF2-40B4-BE49-F238E27FC236}">
              <a16:creationId xmlns:a16="http://schemas.microsoft.com/office/drawing/2014/main" id="{EB542FCE-2182-F640-84EF-CD311AD31F46}"/>
            </a:ext>
          </a:extLst>
        </xdr:cNvPr>
        <xdr:cNvSpPr txBox="1"/>
      </xdr:nvSpPr>
      <xdr:spPr>
        <a:xfrm>
          <a:off x="7036530" y="7751500"/>
          <a:ext cx="903362" cy="6487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MAP2</a:t>
          </a:r>
        </a:p>
        <a:p>
          <a:endParaRPr kumimoji="1" lang="zh-CN" altLang="en-US"/>
        </a:p>
      </xdr:txBody>
    </xdr:sp>
    <xdr:clientData/>
  </xdr:twoCellAnchor>
  <xdr:twoCellAnchor editAs="oneCell">
    <xdr:from>
      <xdr:col>10</xdr:col>
      <xdr:colOff>401544</xdr:colOff>
      <xdr:row>33</xdr:row>
      <xdr:rowOff>84044</xdr:rowOff>
    </xdr:from>
    <xdr:to>
      <xdr:col>12</xdr:col>
      <xdr:colOff>713744</xdr:colOff>
      <xdr:row>49</xdr:row>
      <xdr:rowOff>106223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C3EFE616-C1FD-B367-4D7B-F395F9F8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191" y="5995147"/>
          <a:ext cx="1955729" cy="2861002"/>
        </a:xfrm>
        <a:prstGeom prst="rect">
          <a:avLst/>
        </a:prstGeom>
      </xdr:spPr>
    </xdr:pic>
    <xdr:clientData/>
  </xdr:twoCellAnchor>
  <xdr:twoCellAnchor>
    <xdr:from>
      <xdr:col>10</xdr:col>
      <xdr:colOff>386647</xdr:colOff>
      <xdr:row>36</xdr:row>
      <xdr:rowOff>174764</xdr:rowOff>
    </xdr:from>
    <xdr:to>
      <xdr:col>12</xdr:col>
      <xdr:colOff>693306</xdr:colOff>
      <xdr:row>39</xdr:row>
      <xdr:rowOff>175347</xdr:rowOff>
    </xdr:to>
    <xdr:sp macro="" textlink="">
      <xdr:nvSpPr>
        <xdr:cNvPr id="46" name="矩形 45">
          <a:extLst>
            <a:ext uri="{FF2B5EF4-FFF2-40B4-BE49-F238E27FC236}">
              <a16:creationId xmlns:a16="http://schemas.microsoft.com/office/drawing/2014/main" id="{08D35679-D69A-F24D-B4CA-AB400EDF950E}"/>
            </a:ext>
          </a:extLst>
        </xdr:cNvPr>
        <xdr:cNvSpPr/>
      </xdr:nvSpPr>
      <xdr:spPr>
        <a:xfrm>
          <a:off x="8604294" y="6618146"/>
          <a:ext cx="1950188" cy="532863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11</xdr:col>
      <xdr:colOff>144912</xdr:colOff>
      <xdr:row>40</xdr:row>
      <xdr:rowOff>103486</xdr:rowOff>
    </xdr:from>
    <xdr:to>
      <xdr:col>12</xdr:col>
      <xdr:colOff>214836</xdr:colOff>
      <xdr:row>42</xdr:row>
      <xdr:rowOff>122774</xdr:rowOff>
    </xdr:to>
    <xdr:sp macro="" textlink="">
      <xdr:nvSpPr>
        <xdr:cNvPr id="47" name="文本框 9">
          <a:extLst>
            <a:ext uri="{FF2B5EF4-FFF2-40B4-BE49-F238E27FC236}">
              <a16:creationId xmlns:a16="http://schemas.microsoft.com/office/drawing/2014/main" id="{287B8A41-6D66-2B4C-BB8E-1D5265A84C30}"/>
            </a:ext>
          </a:extLst>
        </xdr:cNvPr>
        <xdr:cNvSpPr txBox="1"/>
      </xdr:nvSpPr>
      <xdr:spPr>
        <a:xfrm>
          <a:off x="9184324" y="7256574"/>
          <a:ext cx="891688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GFAP</a:t>
          </a:r>
          <a:endParaRPr kumimoji="1" lang="zh-CN" altLang="en-US"/>
        </a:p>
      </xdr:txBody>
    </xdr:sp>
    <xdr:clientData/>
  </xdr:twoCellAnchor>
  <xdr:twoCellAnchor editAs="oneCell">
    <xdr:from>
      <xdr:col>10</xdr:col>
      <xdr:colOff>574282</xdr:colOff>
      <xdr:row>29</xdr:row>
      <xdr:rowOff>129803</xdr:rowOff>
    </xdr:from>
    <xdr:to>
      <xdr:col>12</xdr:col>
      <xdr:colOff>585231</xdr:colOff>
      <xdr:row>33</xdr:row>
      <xdr:rowOff>134733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68D2B824-9E21-DD43-81DE-8B10A7E06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91929" y="5331200"/>
          <a:ext cx="1654478" cy="714636"/>
        </a:xfrm>
        <a:prstGeom prst="rect">
          <a:avLst/>
        </a:prstGeom>
      </xdr:spPr>
    </xdr:pic>
    <xdr:clientData/>
  </xdr:twoCellAnchor>
  <xdr:twoCellAnchor editAs="oneCell">
    <xdr:from>
      <xdr:col>13</xdr:col>
      <xdr:colOff>102721</xdr:colOff>
      <xdr:row>34</xdr:row>
      <xdr:rowOff>18677</xdr:rowOff>
    </xdr:from>
    <xdr:to>
      <xdr:col>15</xdr:col>
      <xdr:colOff>566965</xdr:colOff>
      <xdr:row>42</xdr:row>
      <xdr:rowOff>74707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93601FA3-43AA-0824-97EF-E1B015280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5662" y="6107206"/>
          <a:ext cx="2107774" cy="1475442"/>
        </a:xfrm>
        <a:prstGeom prst="rect">
          <a:avLst/>
        </a:prstGeom>
      </xdr:spPr>
    </xdr:pic>
    <xdr:clientData/>
  </xdr:twoCellAnchor>
  <xdr:twoCellAnchor>
    <xdr:from>
      <xdr:col>13</xdr:col>
      <xdr:colOff>691830</xdr:colOff>
      <xdr:row>40</xdr:row>
      <xdr:rowOff>78071</xdr:rowOff>
    </xdr:from>
    <xdr:to>
      <xdr:col>15</xdr:col>
      <xdr:colOff>200917</xdr:colOff>
      <xdr:row>43</xdr:row>
      <xdr:rowOff>101085</xdr:rowOff>
    </xdr:to>
    <xdr:sp macro="" textlink="">
      <xdr:nvSpPr>
        <xdr:cNvPr id="51" name="文本框 26">
          <a:extLst>
            <a:ext uri="{FF2B5EF4-FFF2-40B4-BE49-F238E27FC236}">
              <a16:creationId xmlns:a16="http://schemas.microsoft.com/office/drawing/2014/main" id="{6FC525B9-92D7-C442-9CAD-48BC8A24671A}"/>
            </a:ext>
          </a:extLst>
        </xdr:cNvPr>
        <xdr:cNvSpPr txBox="1"/>
      </xdr:nvSpPr>
      <xdr:spPr>
        <a:xfrm>
          <a:off x="11374771" y="7309600"/>
          <a:ext cx="1152617" cy="56089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 sz="1600">
              <a:latin typeface="Arial" panose="020B0604020202020204" pitchFamily="34" charset="0"/>
              <a:cs typeface="Arial" panose="020B0604020202020204" pitchFamily="34" charset="0"/>
            </a:rPr>
            <a:t>Vinculin</a:t>
          </a:r>
          <a:endParaRPr kumimoji="1" lang="zh-CN" altLang="en-US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13</xdr:col>
      <xdr:colOff>424870</xdr:colOff>
      <xdr:row>29</xdr:row>
      <xdr:rowOff>131671</xdr:rowOff>
    </xdr:from>
    <xdr:to>
      <xdr:col>15</xdr:col>
      <xdr:colOff>435818</xdr:colOff>
      <xdr:row>33</xdr:row>
      <xdr:rowOff>136601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144E80B8-EB46-4947-B5B6-FE581C8CE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07811" y="5390965"/>
          <a:ext cx="1654478" cy="722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443578</xdr:colOff>
      <xdr:row>16</xdr:row>
      <xdr:rowOff>87984</xdr:rowOff>
    </xdr:from>
    <xdr:to>
      <xdr:col>9</xdr:col>
      <xdr:colOff>272158</xdr:colOff>
      <xdr:row>20</xdr:row>
      <xdr:rowOff>45235</xdr:rowOff>
    </xdr:to>
    <xdr:sp macro="" textlink="">
      <xdr:nvSpPr>
        <xdr:cNvPr id="11" name="文本框 26">
          <a:extLst>
            <a:ext uri="{FF2B5EF4-FFF2-40B4-BE49-F238E27FC236}">
              <a16:creationId xmlns:a16="http://schemas.microsoft.com/office/drawing/2014/main" id="{D2DD3ADD-F1F8-D44D-847B-5BDEA984E6BD}"/>
            </a:ext>
          </a:extLst>
        </xdr:cNvPr>
        <xdr:cNvSpPr txBox="1"/>
      </xdr:nvSpPr>
      <xdr:spPr>
        <a:xfrm>
          <a:off x="7047578" y="2932784"/>
          <a:ext cx="654080" cy="6684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AR</a:t>
          </a:r>
          <a:endParaRPr kumimoji="1" lang="zh-CN" altLang="en-US"/>
        </a:p>
      </xdr:txBody>
    </xdr:sp>
    <xdr:clientData/>
  </xdr:twoCellAnchor>
  <xdr:twoCellAnchor>
    <xdr:from>
      <xdr:col>3</xdr:col>
      <xdr:colOff>113378</xdr:colOff>
      <xdr:row>16</xdr:row>
      <xdr:rowOff>113384</xdr:rowOff>
    </xdr:from>
    <xdr:to>
      <xdr:col>4</xdr:col>
      <xdr:colOff>292100</xdr:colOff>
      <xdr:row>20</xdr:row>
      <xdr:rowOff>70635</xdr:rowOff>
    </xdr:to>
    <xdr:sp macro="" textlink="">
      <xdr:nvSpPr>
        <xdr:cNvPr id="16" name="文本框 26">
          <a:extLst>
            <a:ext uri="{FF2B5EF4-FFF2-40B4-BE49-F238E27FC236}">
              <a16:creationId xmlns:a16="http://schemas.microsoft.com/office/drawing/2014/main" id="{7A2A5798-77C0-D547-AFC1-FA2F60143429}"/>
            </a:ext>
          </a:extLst>
        </xdr:cNvPr>
        <xdr:cNvSpPr txBox="1"/>
      </xdr:nvSpPr>
      <xdr:spPr>
        <a:xfrm>
          <a:off x="2589878" y="2958184"/>
          <a:ext cx="1004222" cy="6684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GFAP</a:t>
          </a:r>
          <a:endParaRPr kumimoji="1" lang="zh-CN" altLang="en-US"/>
        </a:p>
      </xdr:txBody>
    </xdr:sp>
    <xdr:clientData/>
  </xdr:twoCellAnchor>
  <xdr:twoCellAnchor>
    <xdr:from>
      <xdr:col>1</xdr:col>
      <xdr:colOff>494378</xdr:colOff>
      <xdr:row>16</xdr:row>
      <xdr:rowOff>62584</xdr:rowOff>
    </xdr:from>
    <xdr:to>
      <xdr:col>2</xdr:col>
      <xdr:colOff>673100</xdr:colOff>
      <xdr:row>20</xdr:row>
      <xdr:rowOff>19835</xdr:rowOff>
    </xdr:to>
    <xdr:sp macro="" textlink="">
      <xdr:nvSpPr>
        <xdr:cNvPr id="21" name="文本框 26">
          <a:extLst>
            <a:ext uri="{FF2B5EF4-FFF2-40B4-BE49-F238E27FC236}">
              <a16:creationId xmlns:a16="http://schemas.microsoft.com/office/drawing/2014/main" id="{6215E24D-1353-F643-9DA7-D2E20EB60AE5}"/>
            </a:ext>
          </a:extLst>
        </xdr:cNvPr>
        <xdr:cNvSpPr txBox="1"/>
      </xdr:nvSpPr>
      <xdr:spPr>
        <a:xfrm>
          <a:off x="1319878" y="2907384"/>
          <a:ext cx="1004222" cy="6684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MAP2</a:t>
          </a:r>
          <a:endParaRPr kumimoji="1" lang="zh-CN" altLang="en-US"/>
        </a:p>
      </xdr:txBody>
    </xdr:sp>
    <xdr:clientData/>
  </xdr:twoCellAnchor>
  <xdr:twoCellAnchor>
    <xdr:from>
      <xdr:col>5</xdr:col>
      <xdr:colOff>557878</xdr:colOff>
      <xdr:row>16</xdr:row>
      <xdr:rowOff>75284</xdr:rowOff>
    </xdr:from>
    <xdr:to>
      <xdr:col>6</xdr:col>
      <xdr:colOff>736600</xdr:colOff>
      <xdr:row>20</xdr:row>
      <xdr:rowOff>32535</xdr:rowOff>
    </xdr:to>
    <xdr:sp macro="" textlink="">
      <xdr:nvSpPr>
        <xdr:cNvPr id="27" name="文本框 26">
          <a:extLst>
            <a:ext uri="{FF2B5EF4-FFF2-40B4-BE49-F238E27FC236}">
              <a16:creationId xmlns:a16="http://schemas.microsoft.com/office/drawing/2014/main" id="{D263D5E1-18CA-5449-B9B9-D0E8D0FF1066}"/>
            </a:ext>
          </a:extLst>
        </xdr:cNvPr>
        <xdr:cNvSpPr txBox="1"/>
      </xdr:nvSpPr>
      <xdr:spPr>
        <a:xfrm>
          <a:off x="4685378" y="2920084"/>
          <a:ext cx="1004222" cy="6684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Nestin</a:t>
          </a:r>
          <a:endParaRPr kumimoji="1" lang="zh-CN" altLang="en-US"/>
        </a:p>
      </xdr:txBody>
    </xdr:sp>
    <xdr:clientData/>
  </xdr:twoCellAnchor>
  <xdr:twoCellAnchor>
    <xdr:from>
      <xdr:col>1</xdr:col>
      <xdr:colOff>317500</xdr:colOff>
      <xdr:row>4</xdr:row>
      <xdr:rowOff>139700</xdr:rowOff>
    </xdr:from>
    <xdr:to>
      <xdr:col>9</xdr:col>
      <xdr:colOff>431800</xdr:colOff>
      <xdr:row>17</xdr:row>
      <xdr:rowOff>34966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EF4095B9-B6EF-9A26-A5CA-492B2ECA5B08}"/>
            </a:ext>
          </a:extLst>
        </xdr:cNvPr>
        <xdr:cNvGrpSpPr/>
      </xdr:nvGrpSpPr>
      <xdr:grpSpPr>
        <a:xfrm>
          <a:off x="1143000" y="850900"/>
          <a:ext cx="6718300" cy="2206666"/>
          <a:chOff x="355600" y="1866900"/>
          <a:chExt cx="11531600" cy="3787624"/>
        </a:xfrm>
      </xdr:grpSpPr>
      <xdr:pic>
        <xdr:nvPicPr>
          <xdr:cNvPr id="9" name="图片 8">
            <a:extLst>
              <a:ext uri="{FF2B5EF4-FFF2-40B4-BE49-F238E27FC236}">
                <a16:creationId xmlns:a16="http://schemas.microsoft.com/office/drawing/2014/main" id="{F964B76E-1F9D-5042-924A-FEC8620221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51900" y="2959100"/>
            <a:ext cx="2946400" cy="2209800"/>
          </a:xfrm>
          <a:prstGeom prst="rect">
            <a:avLst/>
          </a:prstGeom>
        </xdr:spPr>
      </xdr:pic>
      <xdr:sp macro="" textlink="">
        <xdr:nvSpPr>
          <xdr:cNvPr id="10" name="矩形 9">
            <a:extLst>
              <a:ext uri="{FF2B5EF4-FFF2-40B4-BE49-F238E27FC236}">
                <a16:creationId xmlns:a16="http://schemas.microsoft.com/office/drawing/2014/main" id="{3A2A0866-F7B5-C845-B4F3-82978A424FE3}"/>
              </a:ext>
            </a:extLst>
          </xdr:cNvPr>
          <xdr:cNvSpPr/>
        </xdr:nvSpPr>
        <xdr:spPr>
          <a:xfrm>
            <a:off x="10223500" y="3060700"/>
            <a:ext cx="1498600" cy="1409700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pic>
        <xdr:nvPicPr>
          <xdr:cNvPr id="12" name="图片 11">
            <a:extLst>
              <a:ext uri="{FF2B5EF4-FFF2-40B4-BE49-F238E27FC236}">
                <a16:creationId xmlns:a16="http://schemas.microsoft.com/office/drawing/2014/main" id="{44BD29C1-6044-E546-B11A-FD0200C219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147300" y="2006600"/>
            <a:ext cx="1739900" cy="901700"/>
          </a:xfrm>
          <a:prstGeom prst="rect">
            <a:avLst/>
          </a:prstGeom>
        </xdr:spPr>
      </xdr:pic>
      <xdr:pic>
        <xdr:nvPicPr>
          <xdr:cNvPr id="14" name="图片 13">
            <a:extLst>
              <a:ext uri="{FF2B5EF4-FFF2-40B4-BE49-F238E27FC236}">
                <a16:creationId xmlns:a16="http://schemas.microsoft.com/office/drawing/2014/main" id="{DB39DDF4-8148-3EA6-6CB4-A5728266E5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70200" y="2667000"/>
            <a:ext cx="1651000" cy="2987524"/>
          </a:xfrm>
          <a:prstGeom prst="rect">
            <a:avLst/>
          </a:prstGeom>
        </xdr:spPr>
      </xdr:pic>
      <xdr:sp macro="" textlink="">
        <xdr:nvSpPr>
          <xdr:cNvPr id="15" name="矩形 14">
            <a:extLst>
              <a:ext uri="{FF2B5EF4-FFF2-40B4-BE49-F238E27FC236}">
                <a16:creationId xmlns:a16="http://schemas.microsoft.com/office/drawing/2014/main" id="{BB719558-237C-B24A-897A-106B57FD6C73}"/>
              </a:ext>
            </a:extLst>
          </xdr:cNvPr>
          <xdr:cNvSpPr/>
        </xdr:nvSpPr>
        <xdr:spPr>
          <a:xfrm>
            <a:off x="2921000" y="3352800"/>
            <a:ext cx="1638300" cy="914400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pic>
        <xdr:nvPicPr>
          <xdr:cNvPr id="17" name="图片 16">
            <a:extLst>
              <a:ext uri="{FF2B5EF4-FFF2-40B4-BE49-F238E27FC236}">
                <a16:creationId xmlns:a16="http://schemas.microsoft.com/office/drawing/2014/main" id="{227DB415-FD2D-A446-A3FE-4A6782537B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7200" y="2070100"/>
            <a:ext cx="1739900" cy="901700"/>
          </a:xfrm>
          <a:prstGeom prst="rect">
            <a:avLst/>
          </a:prstGeom>
        </xdr:spPr>
      </xdr:pic>
      <xdr:pic>
        <xdr:nvPicPr>
          <xdr:cNvPr id="19" name="图片 18">
            <a:extLst>
              <a:ext uri="{FF2B5EF4-FFF2-40B4-BE49-F238E27FC236}">
                <a16:creationId xmlns:a16="http://schemas.microsoft.com/office/drawing/2014/main" id="{F492141C-B445-49F4-68FD-033D69254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5600" y="2971800"/>
            <a:ext cx="2146300" cy="1920374"/>
          </a:xfrm>
          <a:prstGeom prst="rect">
            <a:avLst/>
          </a:prstGeom>
        </xdr:spPr>
      </xdr:pic>
      <xdr:sp macro="" textlink="">
        <xdr:nvSpPr>
          <xdr:cNvPr id="20" name="矩形 19">
            <a:extLst>
              <a:ext uri="{FF2B5EF4-FFF2-40B4-BE49-F238E27FC236}">
                <a16:creationId xmlns:a16="http://schemas.microsoft.com/office/drawing/2014/main" id="{E461E54A-38F2-B24C-9812-0999CB7A0088}"/>
              </a:ext>
            </a:extLst>
          </xdr:cNvPr>
          <xdr:cNvSpPr/>
        </xdr:nvSpPr>
        <xdr:spPr>
          <a:xfrm>
            <a:off x="419100" y="3073400"/>
            <a:ext cx="1955800" cy="685800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pic>
        <xdr:nvPicPr>
          <xdr:cNvPr id="22" name="图片 21">
            <a:extLst>
              <a:ext uri="{FF2B5EF4-FFF2-40B4-BE49-F238E27FC236}">
                <a16:creationId xmlns:a16="http://schemas.microsoft.com/office/drawing/2014/main" id="{EC7A2B28-AF86-A940-8F02-ACFB063842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19400" y="1981200"/>
            <a:ext cx="1739900" cy="901700"/>
          </a:xfrm>
          <a:prstGeom prst="rect">
            <a:avLst/>
          </a:prstGeom>
        </xdr:spPr>
      </xdr:pic>
      <xdr:pic>
        <xdr:nvPicPr>
          <xdr:cNvPr id="25" name="图片 24">
            <a:extLst>
              <a:ext uri="{FF2B5EF4-FFF2-40B4-BE49-F238E27FC236}">
                <a16:creationId xmlns:a16="http://schemas.microsoft.com/office/drawing/2014/main" id="{40133E19-381B-3A05-E94B-26230DA1C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75200" y="2463800"/>
            <a:ext cx="3829424" cy="2959100"/>
          </a:xfrm>
          <a:prstGeom prst="rect">
            <a:avLst/>
          </a:prstGeom>
        </xdr:spPr>
      </xdr:pic>
      <xdr:sp macro="" textlink="">
        <xdr:nvSpPr>
          <xdr:cNvPr id="26" name="矩形 25">
            <a:extLst>
              <a:ext uri="{FF2B5EF4-FFF2-40B4-BE49-F238E27FC236}">
                <a16:creationId xmlns:a16="http://schemas.microsoft.com/office/drawing/2014/main" id="{585EAAB7-1096-724E-8303-8A54A38EF780}"/>
              </a:ext>
            </a:extLst>
          </xdr:cNvPr>
          <xdr:cNvSpPr/>
        </xdr:nvSpPr>
        <xdr:spPr>
          <a:xfrm>
            <a:off x="6426200" y="3225800"/>
            <a:ext cx="1638300" cy="914400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pic>
        <xdr:nvPicPr>
          <xdr:cNvPr id="28" name="图片 27">
            <a:extLst>
              <a:ext uri="{FF2B5EF4-FFF2-40B4-BE49-F238E27FC236}">
                <a16:creationId xmlns:a16="http://schemas.microsoft.com/office/drawing/2014/main" id="{1B3FF1F7-7DCC-C74A-AF0D-224A2AED33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388100" y="1866900"/>
            <a:ext cx="1739900" cy="901700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1</xdr:row>
      <xdr:rowOff>38100</xdr:rowOff>
    </xdr:from>
    <xdr:to>
      <xdr:col>3</xdr:col>
      <xdr:colOff>730751</xdr:colOff>
      <xdr:row>11</xdr:row>
      <xdr:rowOff>139645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5D92CDB-E567-1725-53E4-C7B5BFC673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106" t="27891" r="43419" b="41018"/>
        <a:stretch/>
      </xdr:blipFill>
      <xdr:spPr>
        <a:xfrm>
          <a:off x="1066800" y="215900"/>
          <a:ext cx="2140451" cy="1930345"/>
        </a:xfrm>
        <a:prstGeom prst="rect">
          <a:avLst/>
        </a:prstGeom>
      </xdr:spPr>
    </xdr:pic>
    <xdr:clientData/>
  </xdr:twoCellAnchor>
  <xdr:twoCellAnchor>
    <xdr:from>
      <xdr:col>1</xdr:col>
      <xdr:colOff>394275</xdr:colOff>
      <xdr:row>5</xdr:row>
      <xdr:rowOff>59138</xdr:rowOff>
    </xdr:from>
    <xdr:to>
      <xdr:col>3</xdr:col>
      <xdr:colOff>433208</xdr:colOff>
      <xdr:row>7</xdr:row>
      <xdr:rowOff>130490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722B84A5-B044-493F-F26C-7ED41788A6D6}"/>
            </a:ext>
          </a:extLst>
        </xdr:cNvPr>
        <xdr:cNvSpPr/>
      </xdr:nvSpPr>
      <xdr:spPr>
        <a:xfrm>
          <a:off x="1219775" y="948138"/>
          <a:ext cx="1689933" cy="426952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 editAs="oneCell">
    <xdr:from>
      <xdr:col>1</xdr:col>
      <xdr:colOff>394276</xdr:colOff>
      <xdr:row>2</xdr:row>
      <xdr:rowOff>146451</xdr:rowOff>
    </xdr:from>
    <xdr:to>
      <xdr:col>3</xdr:col>
      <xdr:colOff>501426</xdr:colOff>
      <xdr:row>5</xdr:row>
      <xdr:rowOff>22162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5F33CA2-90F6-E04B-B40B-E1E1EEF4E8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1382" b="74252"/>
        <a:stretch/>
      </xdr:blipFill>
      <xdr:spPr>
        <a:xfrm>
          <a:off x="1219776" y="502051"/>
          <a:ext cx="1758150" cy="434511"/>
        </a:xfrm>
        <a:prstGeom prst="rect">
          <a:avLst/>
        </a:prstGeom>
      </xdr:spPr>
    </xdr:pic>
    <xdr:clientData/>
  </xdr:twoCellAnchor>
  <xdr:twoCellAnchor>
    <xdr:from>
      <xdr:col>2</xdr:col>
      <xdr:colOff>50501</xdr:colOff>
      <xdr:row>11</xdr:row>
      <xdr:rowOff>177745</xdr:rowOff>
    </xdr:from>
    <xdr:to>
      <xdr:col>3</xdr:col>
      <xdr:colOff>120426</xdr:colOff>
      <xdr:row>14</xdr:row>
      <xdr:rowOff>13677</xdr:rowOff>
    </xdr:to>
    <xdr:sp macro="" textlink="">
      <xdr:nvSpPr>
        <xdr:cNvPr id="5" name="文本框 7">
          <a:extLst>
            <a:ext uri="{FF2B5EF4-FFF2-40B4-BE49-F238E27FC236}">
              <a16:creationId xmlns:a16="http://schemas.microsoft.com/office/drawing/2014/main" id="{36B7EE01-3FDB-F769-DF14-77D03AB9AA11}"/>
            </a:ext>
          </a:extLst>
        </xdr:cNvPr>
        <xdr:cNvSpPr txBox="1"/>
      </xdr:nvSpPr>
      <xdr:spPr>
        <a:xfrm>
          <a:off x="1701501" y="2133545"/>
          <a:ext cx="89542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MEF2C</a:t>
          </a:r>
          <a:endParaRPr kumimoji="1" lang="zh-CN" altLang="en-US"/>
        </a:p>
      </xdr:txBody>
    </xdr:sp>
    <xdr:clientData/>
  </xdr:twoCellAnchor>
  <xdr:twoCellAnchor editAs="oneCell">
    <xdr:from>
      <xdr:col>4</xdr:col>
      <xdr:colOff>220156</xdr:colOff>
      <xdr:row>3</xdr:row>
      <xdr:rowOff>63500</xdr:rowOff>
    </xdr:from>
    <xdr:to>
      <xdr:col>6</xdr:col>
      <xdr:colOff>279400</xdr:colOff>
      <xdr:row>11</xdr:row>
      <xdr:rowOff>3721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D248DAA-99AD-7A44-7193-C484F336F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176" t="30410" r="54819" b="45684"/>
        <a:stretch/>
      </xdr:blipFill>
      <xdr:spPr>
        <a:xfrm>
          <a:off x="3522156" y="596900"/>
          <a:ext cx="1710244" cy="1362621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5</xdr:row>
      <xdr:rowOff>99238</xdr:rowOff>
    </xdr:from>
    <xdr:to>
      <xdr:col>6</xdr:col>
      <xdr:colOff>391625</xdr:colOff>
      <xdr:row>8</xdr:row>
      <xdr:rowOff>43393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3CD629F5-DE1C-BD78-1E32-A61DE6093F58}"/>
            </a:ext>
          </a:extLst>
        </xdr:cNvPr>
        <xdr:cNvSpPr/>
      </xdr:nvSpPr>
      <xdr:spPr>
        <a:xfrm>
          <a:off x="3454400" y="988238"/>
          <a:ext cx="1890225" cy="477555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zh-CN" altLang="en-US"/>
        </a:p>
      </xdr:txBody>
    </xdr:sp>
    <xdr:clientData/>
  </xdr:twoCellAnchor>
  <xdr:twoCellAnchor>
    <xdr:from>
      <xdr:col>4</xdr:col>
      <xdr:colOff>426621</xdr:colOff>
      <xdr:row>11</xdr:row>
      <xdr:rowOff>166847</xdr:rowOff>
    </xdr:from>
    <xdr:to>
      <xdr:col>6</xdr:col>
      <xdr:colOff>87606</xdr:colOff>
      <xdr:row>14</xdr:row>
      <xdr:rowOff>2779</xdr:rowOff>
    </xdr:to>
    <xdr:sp macro="" textlink="">
      <xdr:nvSpPr>
        <xdr:cNvPr id="8" name="文本框 13">
          <a:extLst>
            <a:ext uri="{FF2B5EF4-FFF2-40B4-BE49-F238E27FC236}">
              <a16:creationId xmlns:a16="http://schemas.microsoft.com/office/drawing/2014/main" id="{1FFCB512-4355-9AFA-19F2-B35B53945BFD}"/>
            </a:ext>
          </a:extLst>
        </xdr:cNvPr>
        <xdr:cNvSpPr txBox="1"/>
      </xdr:nvSpPr>
      <xdr:spPr>
        <a:xfrm>
          <a:off x="3728621" y="2122647"/>
          <a:ext cx="131198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  <a:endParaRPr kumimoji="1" lang="zh-CN" altLang="en-US"/>
        </a:p>
      </xdr:txBody>
    </xdr:sp>
    <xdr:clientData/>
  </xdr:twoCellAnchor>
  <xdr:twoCellAnchor editAs="oneCell">
    <xdr:from>
      <xdr:col>4</xdr:col>
      <xdr:colOff>254576</xdr:colOff>
      <xdr:row>2</xdr:row>
      <xdr:rowOff>57551</xdr:rowOff>
    </xdr:from>
    <xdr:to>
      <xdr:col>6</xdr:col>
      <xdr:colOff>361726</xdr:colOff>
      <xdr:row>4</xdr:row>
      <xdr:rowOff>111062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CD8A377-587B-8E43-A1E7-8D7C02337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1382" b="74252"/>
        <a:stretch/>
      </xdr:blipFill>
      <xdr:spPr>
        <a:xfrm>
          <a:off x="3556576" y="413151"/>
          <a:ext cx="1758150" cy="434511"/>
        </a:xfrm>
        <a:prstGeom prst="rect">
          <a:avLst/>
        </a:prstGeom>
      </xdr:spPr>
    </xdr:pic>
    <xdr:clientData/>
  </xdr:twoCellAnchor>
  <xdr:twoCellAnchor>
    <xdr:from>
      <xdr:col>7</xdr:col>
      <xdr:colOff>762000</xdr:colOff>
      <xdr:row>1</xdr:row>
      <xdr:rowOff>50800</xdr:rowOff>
    </xdr:from>
    <xdr:to>
      <xdr:col>12</xdr:col>
      <xdr:colOff>457200</xdr:colOff>
      <xdr:row>14</xdr:row>
      <xdr:rowOff>115391</xdr:rowOff>
    </xdr:to>
    <xdr:grpSp>
      <xdr:nvGrpSpPr>
        <xdr:cNvPr id="10" name="组合 9">
          <a:extLst>
            <a:ext uri="{FF2B5EF4-FFF2-40B4-BE49-F238E27FC236}">
              <a16:creationId xmlns:a16="http://schemas.microsoft.com/office/drawing/2014/main" id="{CE53D14D-85BA-1B4A-B025-4D9C0C49C28A}"/>
            </a:ext>
          </a:extLst>
        </xdr:cNvPr>
        <xdr:cNvGrpSpPr/>
      </xdr:nvGrpSpPr>
      <xdr:grpSpPr>
        <a:xfrm>
          <a:off x="6548391" y="231155"/>
          <a:ext cx="3828336" cy="2454295"/>
          <a:chOff x="4961467" y="5664200"/>
          <a:chExt cx="9626600" cy="5983393"/>
        </a:xfrm>
      </xdr:grpSpPr>
      <xdr:pic>
        <xdr:nvPicPr>
          <xdr:cNvPr id="11" name="图片 10">
            <a:extLst>
              <a:ext uri="{FF2B5EF4-FFF2-40B4-BE49-F238E27FC236}">
                <a16:creationId xmlns:a16="http://schemas.microsoft.com/office/drawing/2014/main" id="{CC6AF37D-A152-4F63-03B9-6C14F9692B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58400" y="6112933"/>
            <a:ext cx="4529667" cy="2691780"/>
          </a:xfrm>
          <a:prstGeom prst="rect">
            <a:avLst/>
          </a:prstGeom>
        </xdr:spPr>
      </xdr:pic>
      <xdr:sp macro="" textlink="">
        <xdr:nvSpPr>
          <xdr:cNvPr id="12" name="矩形 11">
            <a:extLst>
              <a:ext uri="{FF2B5EF4-FFF2-40B4-BE49-F238E27FC236}">
                <a16:creationId xmlns:a16="http://schemas.microsoft.com/office/drawing/2014/main" id="{255FAA22-0A09-5474-C550-0E1FFBC6B8AC}"/>
              </a:ext>
            </a:extLst>
          </xdr:cNvPr>
          <xdr:cNvSpPr/>
        </xdr:nvSpPr>
        <xdr:spPr>
          <a:xfrm>
            <a:off x="11096115" y="7276029"/>
            <a:ext cx="2255817" cy="860438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pic>
        <xdr:nvPicPr>
          <xdr:cNvPr id="13" name="图片 12">
            <a:extLst>
              <a:ext uri="{FF2B5EF4-FFF2-40B4-BE49-F238E27FC236}">
                <a16:creationId xmlns:a16="http://schemas.microsoft.com/office/drawing/2014/main" id="{2915EC74-98B9-6B92-7334-F187125F29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61467" y="5664200"/>
            <a:ext cx="4343400" cy="5983393"/>
          </a:xfrm>
          <a:prstGeom prst="rect">
            <a:avLst/>
          </a:prstGeom>
        </xdr:spPr>
      </xdr:pic>
      <xdr:sp macro="" textlink="">
        <xdr:nvSpPr>
          <xdr:cNvPr id="14" name="矩形 13">
            <a:extLst>
              <a:ext uri="{FF2B5EF4-FFF2-40B4-BE49-F238E27FC236}">
                <a16:creationId xmlns:a16="http://schemas.microsoft.com/office/drawing/2014/main" id="{393FF69E-329C-83DB-8E9D-56CBA18CBA02}"/>
              </a:ext>
            </a:extLst>
          </xdr:cNvPr>
          <xdr:cNvSpPr/>
        </xdr:nvSpPr>
        <xdr:spPr>
          <a:xfrm>
            <a:off x="6041516" y="7403029"/>
            <a:ext cx="2137285" cy="868904"/>
          </a:xfrm>
          <a:prstGeom prst="rect">
            <a:avLst/>
          </a:prstGeom>
          <a:noFill/>
          <a:ln w="317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zh-CN" altLang="en-US"/>
          </a:p>
        </xdr:txBody>
      </xdr:sp>
      <xdr:pic>
        <xdr:nvPicPr>
          <xdr:cNvPr id="15" name="图片 14">
            <a:extLst>
              <a:ext uri="{FF2B5EF4-FFF2-40B4-BE49-F238E27FC236}">
                <a16:creationId xmlns:a16="http://schemas.microsoft.com/office/drawing/2014/main" id="{0383BDEA-9D8A-2A52-5C06-2AA8F39B52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960533" y="5901267"/>
            <a:ext cx="2540000" cy="931333"/>
          </a:xfrm>
          <a:prstGeom prst="rect">
            <a:avLst/>
          </a:prstGeom>
        </xdr:spPr>
      </xdr:pic>
      <xdr:pic>
        <xdr:nvPicPr>
          <xdr:cNvPr id="16" name="图片 15">
            <a:extLst>
              <a:ext uri="{FF2B5EF4-FFF2-40B4-BE49-F238E27FC236}">
                <a16:creationId xmlns:a16="http://schemas.microsoft.com/office/drawing/2014/main" id="{1D06A75D-6095-153C-8F15-7878779395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167533" y="5960533"/>
            <a:ext cx="2540000" cy="931334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458715</xdr:colOff>
      <xdr:row>11</xdr:row>
      <xdr:rowOff>146903</xdr:rowOff>
    </xdr:from>
    <xdr:to>
      <xdr:col>9</xdr:col>
      <xdr:colOff>528640</xdr:colOff>
      <xdr:row>13</xdr:row>
      <xdr:rowOff>164264</xdr:rowOff>
    </xdr:to>
    <xdr:sp macro="" textlink="">
      <xdr:nvSpPr>
        <xdr:cNvPr id="17" name="文本框 7">
          <a:extLst>
            <a:ext uri="{FF2B5EF4-FFF2-40B4-BE49-F238E27FC236}">
              <a16:creationId xmlns:a16="http://schemas.microsoft.com/office/drawing/2014/main" id="{B0F959B6-E2E5-C549-ADD1-3D4B1965B31A}"/>
            </a:ext>
          </a:extLst>
        </xdr:cNvPr>
        <xdr:cNvSpPr txBox="1"/>
      </xdr:nvSpPr>
      <xdr:spPr>
        <a:xfrm>
          <a:off x="7062715" y="2178903"/>
          <a:ext cx="895425" cy="38021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MEF2C</a:t>
          </a:r>
          <a:endParaRPr kumimoji="1" lang="zh-CN" altLang="en-US"/>
        </a:p>
      </xdr:txBody>
    </xdr:sp>
    <xdr:clientData/>
  </xdr:twoCellAnchor>
  <xdr:twoCellAnchor>
    <xdr:from>
      <xdr:col>11</xdr:col>
      <xdr:colOff>9335</xdr:colOff>
      <xdr:row>11</xdr:row>
      <xdr:rowOff>136005</xdr:rowOff>
    </xdr:from>
    <xdr:to>
      <xdr:col>12</xdr:col>
      <xdr:colOff>495820</xdr:colOff>
      <xdr:row>13</xdr:row>
      <xdr:rowOff>153366</xdr:rowOff>
    </xdr:to>
    <xdr:sp macro="" textlink="">
      <xdr:nvSpPr>
        <xdr:cNvPr id="18" name="文本框 13">
          <a:extLst>
            <a:ext uri="{FF2B5EF4-FFF2-40B4-BE49-F238E27FC236}">
              <a16:creationId xmlns:a16="http://schemas.microsoft.com/office/drawing/2014/main" id="{2E90F128-2E60-D146-AAB5-769F972F5585}"/>
            </a:ext>
          </a:extLst>
        </xdr:cNvPr>
        <xdr:cNvSpPr txBox="1"/>
      </xdr:nvSpPr>
      <xdr:spPr>
        <a:xfrm>
          <a:off x="9089835" y="2168005"/>
          <a:ext cx="1311985" cy="38021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zh-CN"/>
            <a:t>Vinculin</a:t>
          </a:r>
          <a:endParaRPr kumimoji="1"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EB22D-B421-8948-A65B-2E031A28CA7A}">
  <dimension ref="A1:BJ96"/>
  <sheetViews>
    <sheetView topLeftCell="A24" zoomScale="94" workbookViewId="0">
      <selection activeCell="K47" sqref="K47"/>
    </sheetView>
  </sheetViews>
  <sheetFormatPr baseColWidth="10" defaultColWidth="8.83203125" defaultRowHeight="14"/>
  <cols>
    <col min="1" max="1" width="23.5" style="3" customWidth="1"/>
    <col min="2" max="2" width="10.5" style="3" bestFit="1" customWidth="1"/>
    <col min="3" max="9" width="8.83203125" style="3"/>
    <col min="10" max="10" width="10.1640625" style="3" customWidth="1"/>
    <col min="11" max="16384" width="8.83203125" style="3"/>
  </cols>
  <sheetData>
    <row r="1" spans="1:22" ht="18">
      <c r="A1" s="16" t="s">
        <v>135</v>
      </c>
      <c r="I1" s="6"/>
      <c r="L1" s="4" t="s">
        <v>40</v>
      </c>
      <c r="N1" s="3" t="s">
        <v>97</v>
      </c>
      <c r="R1" s="4" t="s">
        <v>40</v>
      </c>
      <c r="T1" s="3" t="s">
        <v>98</v>
      </c>
    </row>
    <row r="2" spans="1:22" ht="18">
      <c r="B2" s="4" t="s">
        <v>40</v>
      </c>
      <c r="K2" s="16" t="s">
        <v>136</v>
      </c>
      <c r="L2" s="39" t="s">
        <v>31</v>
      </c>
      <c r="M2" s="39"/>
      <c r="O2" s="39" t="s">
        <v>32</v>
      </c>
      <c r="P2" s="39"/>
      <c r="Q2" s="16"/>
      <c r="R2" s="39" t="s">
        <v>31</v>
      </c>
      <c r="S2" s="39"/>
      <c r="U2" s="39" t="s">
        <v>32</v>
      </c>
      <c r="V2" s="39"/>
    </row>
    <row r="3" spans="1:22" ht="16">
      <c r="B3" s="39" t="s">
        <v>31</v>
      </c>
      <c r="C3" s="39"/>
      <c r="D3" s="6"/>
      <c r="E3" s="39" t="s">
        <v>2</v>
      </c>
      <c r="F3" s="39"/>
      <c r="G3" s="6"/>
      <c r="H3" s="39" t="s">
        <v>3</v>
      </c>
      <c r="I3" s="39"/>
      <c r="L3" s="14" t="s">
        <v>1</v>
      </c>
      <c r="M3" s="14" t="s">
        <v>0</v>
      </c>
      <c r="N3" s="13"/>
      <c r="O3" s="14" t="s">
        <v>1</v>
      </c>
      <c r="P3" s="14" t="s">
        <v>0</v>
      </c>
      <c r="R3" s="14" t="s">
        <v>1</v>
      </c>
      <c r="S3" s="14" t="s">
        <v>0</v>
      </c>
      <c r="T3" s="13"/>
      <c r="U3" s="14" t="s">
        <v>1</v>
      </c>
      <c r="V3" s="14" t="s">
        <v>0</v>
      </c>
    </row>
    <row r="4" spans="1:22" ht="16">
      <c r="B4" s="14" t="s">
        <v>1</v>
      </c>
      <c r="C4" s="14" t="s">
        <v>0</v>
      </c>
      <c r="D4" s="15"/>
      <c r="E4" s="14" t="s">
        <v>1</v>
      </c>
      <c r="F4" s="14" t="s">
        <v>0</v>
      </c>
      <c r="G4" s="15"/>
      <c r="H4" s="14" t="s">
        <v>1</v>
      </c>
      <c r="I4" s="14" t="s">
        <v>0</v>
      </c>
      <c r="L4" s="2">
        <v>0.25758999999999999</v>
      </c>
      <c r="M4" s="2">
        <v>0.26024999999999998</v>
      </c>
      <c r="O4" s="2">
        <v>0.37189</v>
      </c>
      <c r="P4" s="2">
        <v>0.56523999999999996</v>
      </c>
      <c r="R4" s="21">
        <v>0.12101000000000001</v>
      </c>
      <c r="S4" s="21">
        <v>1.2758499999999999</v>
      </c>
      <c r="U4" s="21">
        <v>0.18839</v>
      </c>
      <c r="V4" s="21">
        <v>1.1839299999999999</v>
      </c>
    </row>
    <row r="5" spans="1:22" ht="16">
      <c r="B5" s="21">
        <v>0.37484000000000001</v>
      </c>
      <c r="C5" s="21">
        <v>0.89290999999999998</v>
      </c>
      <c r="E5" s="21">
        <v>0.49231999999999998</v>
      </c>
      <c r="F5" s="21">
        <v>1.67824</v>
      </c>
      <c r="H5" s="21">
        <v>0.55779999999999996</v>
      </c>
      <c r="I5" s="21">
        <v>1.1822699999999999</v>
      </c>
      <c r="L5" s="2">
        <v>7.1410000000000001E-2</v>
      </c>
      <c r="M5" s="2">
        <v>0.47239999999999999</v>
      </c>
      <c r="O5" s="2">
        <v>0.18360000000000001</v>
      </c>
      <c r="P5" s="2">
        <v>0.96587999999999996</v>
      </c>
      <c r="R5" s="21">
        <v>0.15820000000000001</v>
      </c>
      <c r="S5" s="21">
        <v>0.89673999999999998</v>
      </c>
      <c r="U5" s="21">
        <v>0.17499000000000001</v>
      </c>
      <c r="V5" s="21">
        <v>0.93832000000000004</v>
      </c>
    </row>
    <row r="6" spans="1:22" ht="16">
      <c r="B6" s="21">
        <v>0.45333000000000001</v>
      </c>
      <c r="C6" s="21">
        <v>0.99833000000000005</v>
      </c>
      <c r="E6" s="21">
        <v>0.38938</v>
      </c>
      <c r="F6" s="21">
        <v>0.79830000000000001</v>
      </c>
      <c r="H6" s="21">
        <v>0.61473999999999995</v>
      </c>
      <c r="I6" s="21">
        <v>1.7382500000000001</v>
      </c>
      <c r="L6" s="2">
        <v>0.15923999999999999</v>
      </c>
      <c r="M6" s="2">
        <v>0.52134999999999998</v>
      </c>
      <c r="O6" s="2">
        <v>0.15717</v>
      </c>
      <c r="P6" s="2">
        <v>0.98294999999999999</v>
      </c>
      <c r="R6" s="21">
        <v>0.13456000000000001</v>
      </c>
      <c r="S6" s="21">
        <v>0.59475999999999996</v>
      </c>
      <c r="U6" s="21">
        <v>0.19783000000000001</v>
      </c>
      <c r="V6" s="21">
        <v>0.64890000000000003</v>
      </c>
    </row>
    <row r="7" spans="1:22" ht="16">
      <c r="B7" s="21">
        <v>0.69321999999999995</v>
      </c>
      <c r="C7" s="21">
        <v>1.3637699999999999</v>
      </c>
      <c r="E7" s="21">
        <v>0.46312999999999999</v>
      </c>
      <c r="F7" s="21">
        <v>1.39238</v>
      </c>
      <c r="H7" s="21">
        <v>0.37913000000000002</v>
      </c>
      <c r="I7" s="21">
        <v>1.9379599999999999</v>
      </c>
      <c r="L7" s="2">
        <v>0.23830999999999999</v>
      </c>
      <c r="M7" s="2">
        <v>0.43017</v>
      </c>
      <c r="O7" s="2">
        <v>0.19384000000000001</v>
      </c>
      <c r="P7" s="2">
        <v>0.89893000000000001</v>
      </c>
      <c r="R7" s="21">
        <v>9.9989999999999996E-2</v>
      </c>
      <c r="S7" s="21">
        <v>0.39861999999999997</v>
      </c>
      <c r="U7" s="21">
        <v>8.9340000000000003E-2</v>
      </c>
      <c r="V7" s="21">
        <v>0.39939999999999998</v>
      </c>
    </row>
    <row r="8" spans="1:22" ht="16">
      <c r="B8" s="21">
        <v>0.62133000000000005</v>
      </c>
      <c r="C8" s="21">
        <v>1.00823</v>
      </c>
      <c r="E8" s="21">
        <v>0.78420000000000001</v>
      </c>
      <c r="F8" s="21">
        <v>1.1839200000000001</v>
      </c>
      <c r="H8" s="21">
        <v>0.46360000000000001</v>
      </c>
      <c r="I8" s="21">
        <v>1.7503299999999999</v>
      </c>
      <c r="L8" s="2">
        <v>0.36975999999999998</v>
      </c>
      <c r="M8" s="2">
        <v>0.3599</v>
      </c>
      <c r="O8" s="2">
        <v>0.21945000000000001</v>
      </c>
      <c r="P8" s="2">
        <v>0.43197999999999998</v>
      </c>
      <c r="R8" s="21">
        <v>4.0070000000000001E-2</v>
      </c>
      <c r="S8" s="21">
        <v>0.58936999999999995</v>
      </c>
      <c r="U8" s="21">
        <v>0.10491</v>
      </c>
      <c r="V8" s="21">
        <v>0.28494000000000003</v>
      </c>
    </row>
    <row r="9" spans="1:22" ht="16">
      <c r="B9" s="21">
        <v>0.71982999999999997</v>
      </c>
      <c r="C9" s="21">
        <v>0.83782000000000001</v>
      </c>
      <c r="E9" s="21">
        <v>0.58228999999999997</v>
      </c>
      <c r="F9" s="21">
        <v>1.0423</v>
      </c>
      <c r="H9" s="21">
        <v>0.82593000000000005</v>
      </c>
      <c r="I9" s="21">
        <v>1.48295</v>
      </c>
      <c r="L9" s="2">
        <v>0.17333999999999999</v>
      </c>
      <c r="M9" s="2">
        <v>0.79283000000000003</v>
      </c>
      <c r="O9" s="2">
        <v>0.13483999999999999</v>
      </c>
      <c r="P9" s="2">
        <v>0.40911999999999998</v>
      </c>
      <c r="R9" s="21">
        <v>0.18012</v>
      </c>
      <c r="S9" s="21">
        <v>0.98053000000000001</v>
      </c>
      <c r="U9" s="21">
        <v>0.14929999999999999</v>
      </c>
      <c r="V9" s="21">
        <v>0.48929</v>
      </c>
    </row>
    <row r="10" spans="1:22" ht="16">
      <c r="B10" s="21">
        <v>0.36752000000000001</v>
      </c>
      <c r="C10" s="21">
        <v>1.44937</v>
      </c>
      <c r="E10" s="21">
        <v>0.73826999999999998</v>
      </c>
      <c r="F10" s="21">
        <v>0.73826999999999998</v>
      </c>
      <c r="H10" s="21">
        <v>0.42393999999999998</v>
      </c>
      <c r="I10" s="21">
        <v>1.3938900000000001</v>
      </c>
      <c r="L10" s="2">
        <v>0.23283999999999999</v>
      </c>
      <c r="M10" s="2">
        <v>0.98748999999999998</v>
      </c>
      <c r="O10" s="2">
        <v>0.32929999999999998</v>
      </c>
      <c r="P10" s="2">
        <v>0.51420999999999994</v>
      </c>
      <c r="R10" s="21">
        <v>0.11909</v>
      </c>
      <c r="S10" s="21">
        <v>0.69478499999999999</v>
      </c>
      <c r="U10" s="21">
        <v>7.3929999999999996E-2</v>
      </c>
      <c r="V10" s="21">
        <v>0.58392999999999995</v>
      </c>
    </row>
    <row r="11" spans="1:22" ht="16" customHeight="1">
      <c r="B11" s="21">
        <v>0.29476999999999998</v>
      </c>
      <c r="C11" s="21">
        <v>2.48367</v>
      </c>
      <c r="E11" s="21">
        <v>0.58979999999999999</v>
      </c>
      <c r="F11" s="21">
        <v>0.58979999999999999</v>
      </c>
      <c r="H11" s="21">
        <v>0.53051000000000004</v>
      </c>
      <c r="I11" s="21">
        <v>1.59033</v>
      </c>
      <c r="L11" s="2">
        <v>0.48934</v>
      </c>
      <c r="M11" s="2">
        <v>0.84738000000000002</v>
      </c>
      <c r="O11" s="2">
        <v>0.13874</v>
      </c>
      <c r="P11" s="2">
        <v>0.48107</v>
      </c>
      <c r="R11" s="21">
        <v>0.18456</v>
      </c>
      <c r="S11" s="21">
        <v>0.39576</v>
      </c>
      <c r="U11" s="21">
        <v>9.9330000000000002E-2</v>
      </c>
      <c r="V11" s="21">
        <v>0.39204</v>
      </c>
    </row>
    <row r="12" spans="1:22" ht="16" customHeight="1">
      <c r="B12" s="21">
        <v>0.47194000000000003</v>
      </c>
      <c r="C12" s="21">
        <v>0.93783000000000005</v>
      </c>
      <c r="F12" s="21">
        <v>1.5738000000000001</v>
      </c>
      <c r="H12" s="21">
        <v>0.74946000000000002</v>
      </c>
      <c r="I12" s="21">
        <v>2.03844</v>
      </c>
      <c r="L12" s="2">
        <v>0.39849000000000001</v>
      </c>
      <c r="M12" s="2">
        <v>0.98348999999999998</v>
      </c>
      <c r="R12" s="21">
        <v>0.1328</v>
      </c>
      <c r="S12" s="21">
        <v>0.104855</v>
      </c>
      <c r="U12" s="21">
        <v>0.11738</v>
      </c>
      <c r="V12" s="21">
        <v>0.48931999999999998</v>
      </c>
    </row>
    <row r="13" spans="1:22" ht="16">
      <c r="B13" s="21">
        <v>0.29483999999999999</v>
      </c>
      <c r="C13" s="21">
        <v>1.7489300000000001</v>
      </c>
      <c r="F13" s="21">
        <v>1.7387999999999999</v>
      </c>
      <c r="H13" s="21">
        <v>0.59302999999999995</v>
      </c>
      <c r="I13" s="21">
        <v>1.8930199999999999</v>
      </c>
      <c r="L13" s="2">
        <v>0.29893999999999998</v>
      </c>
      <c r="M13" s="2">
        <v>0.83923000000000003</v>
      </c>
      <c r="R13" s="2"/>
      <c r="S13" s="2"/>
    </row>
    <row r="14" spans="1:22" ht="16">
      <c r="B14" s="21">
        <v>0.73936000000000002</v>
      </c>
      <c r="C14" s="21">
        <v>1.5893900000000001</v>
      </c>
      <c r="H14" s="21">
        <v>0.79334000000000005</v>
      </c>
      <c r="I14" s="21">
        <v>1.4729300000000001</v>
      </c>
      <c r="L14" s="2">
        <v>0.13849</v>
      </c>
      <c r="M14" s="2">
        <v>1.38744</v>
      </c>
      <c r="R14" s="2"/>
      <c r="S14" s="2"/>
    </row>
    <row r="15" spans="1:22" ht="16">
      <c r="L15" s="2">
        <v>0.28494000000000003</v>
      </c>
      <c r="M15" s="2">
        <v>0.58792999999999995</v>
      </c>
      <c r="R15" s="2"/>
      <c r="S15" s="2"/>
    </row>
    <row r="17" spans="1:62" ht="16">
      <c r="B17" s="3" t="s">
        <v>97</v>
      </c>
      <c r="J17" s="11"/>
      <c r="K17" s="11"/>
      <c r="L17" s="11"/>
      <c r="M17" s="11"/>
      <c r="N17" s="11"/>
      <c r="O17" s="11"/>
      <c r="P17" s="11"/>
      <c r="Q17" s="3" t="s">
        <v>98</v>
      </c>
      <c r="Y17" s="11"/>
      <c r="Z17" s="11"/>
      <c r="AA17" s="11"/>
      <c r="AB17" s="11"/>
      <c r="AC17" s="11"/>
      <c r="AD17" s="11"/>
      <c r="AE17" s="11"/>
      <c r="AF17" s="11"/>
      <c r="AG17" s="4" t="s">
        <v>33</v>
      </c>
    </row>
    <row r="18" spans="1:62" ht="16">
      <c r="B18" s="4" t="s">
        <v>33</v>
      </c>
      <c r="Q18" s="4" t="s">
        <v>33</v>
      </c>
      <c r="AG18" s="42" t="s">
        <v>97</v>
      </c>
      <c r="AH18" s="42"/>
      <c r="AI18" s="43" t="s">
        <v>98</v>
      </c>
      <c r="AJ18" s="43"/>
    </row>
    <row r="19" spans="1:62" ht="16">
      <c r="A19" s="16" t="s">
        <v>137</v>
      </c>
      <c r="B19" s="2" t="s">
        <v>12</v>
      </c>
      <c r="C19" s="41" t="s">
        <v>1</v>
      </c>
      <c r="D19" s="41"/>
      <c r="E19" s="41"/>
      <c r="F19" s="41"/>
      <c r="G19" s="41"/>
      <c r="H19" s="41"/>
      <c r="J19" s="41" t="s">
        <v>51</v>
      </c>
      <c r="K19" s="41"/>
      <c r="L19" s="41"/>
      <c r="M19" s="41"/>
      <c r="N19" s="41"/>
      <c r="O19" s="41"/>
      <c r="Q19" s="2" t="s">
        <v>12</v>
      </c>
      <c r="R19" s="41" t="s">
        <v>1</v>
      </c>
      <c r="S19" s="41"/>
      <c r="T19" s="41"/>
      <c r="U19" s="41"/>
      <c r="V19" s="41"/>
      <c r="W19" s="41"/>
      <c r="Y19" s="41" t="s">
        <v>51</v>
      </c>
      <c r="Z19" s="41"/>
      <c r="AA19" s="41"/>
      <c r="AB19" s="41"/>
      <c r="AC19" s="41"/>
      <c r="AD19" s="41"/>
      <c r="AF19" s="16" t="s">
        <v>138</v>
      </c>
      <c r="AG19" s="14" t="s">
        <v>1</v>
      </c>
      <c r="AH19" s="14" t="s">
        <v>0</v>
      </c>
      <c r="AI19" s="14" t="s">
        <v>1</v>
      </c>
      <c r="AJ19" s="14" t="s">
        <v>0</v>
      </c>
      <c r="AV19" s="11"/>
    </row>
    <row r="20" spans="1:62" ht="16">
      <c r="B20" s="2">
        <v>1</v>
      </c>
      <c r="C20" s="2">
        <v>0</v>
      </c>
      <c r="D20" s="2">
        <v>0</v>
      </c>
      <c r="E20" s="2">
        <v>0</v>
      </c>
      <c r="F20" s="2">
        <v>0</v>
      </c>
      <c r="G20" s="3">
        <v>0</v>
      </c>
      <c r="H20" s="3">
        <v>0</v>
      </c>
      <c r="J20" s="2">
        <v>0</v>
      </c>
      <c r="K20" s="2">
        <v>0</v>
      </c>
      <c r="L20" s="2">
        <v>0</v>
      </c>
      <c r="M20" s="3">
        <v>0</v>
      </c>
      <c r="N20" s="3">
        <v>0</v>
      </c>
      <c r="O20" s="3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3">
        <v>0</v>
      </c>
      <c r="W20" s="3">
        <v>0</v>
      </c>
      <c r="Y20" s="2">
        <v>0</v>
      </c>
      <c r="Z20" s="2">
        <v>0</v>
      </c>
      <c r="AA20" s="2">
        <v>0</v>
      </c>
      <c r="AB20" s="3">
        <v>0</v>
      </c>
      <c r="AC20" s="3">
        <v>0</v>
      </c>
      <c r="AD20" s="3">
        <v>0</v>
      </c>
      <c r="AG20" s="5">
        <v>284</v>
      </c>
      <c r="AH20" s="5">
        <v>374</v>
      </c>
      <c r="AI20" s="21">
        <v>239</v>
      </c>
      <c r="AJ20" s="21">
        <v>315</v>
      </c>
      <c r="BB20" s="4"/>
      <c r="BF20" s="4"/>
    </row>
    <row r="21" spans="1:62" ht="16">
      <c r="B21" s="2">
        <v>2</v>
      </c>
      <c r="C21" s="2">
        <v>0</v>
      </c>
      <c r="D21" s="2">
        <v>0</v>
      </c>
      <c r="E21" s="2">
        <v>0</v>
      </c>
      <c r="F21" s="2">
        <v>0</v>
      </c>
      <c r="G21" s="3">
        <v>0</v>
      </c>
      <c r="H21" s="3">
        <v>0</v>
      </c>
      <c r="J21" s="2">
        <v>1.06951871657754E-2</v>
      </c>
      <c r="K21" s="2">
        <v>2.8490028490028491E-3</v>
      </c>
      <c r="L21" s="2">
        <v>2.6246719160104987E-3</v>
      </c>
      <c r="M21" s="3">
        <v>2.8824833702882482E-2</v>
      </c>
      <c r="N21" s="3">
        <v>1.2376237623762377E-2</v>
      </c>
      <c r="O21" s="3">
        <v>2.3655913978494623E-2</v>
      </c>
      <c r="Q21" s="2">
        <v>2</v>
      </c>
      <c r="R21" s="2">
        <v>0</v>
      </c>
      <c r="S21" s="2">
        <v>0</v>
      </c>
      <c r="T21" s="2">
        <v>0</v>
      </c>
      <c r="U21" s="2">
        <v>0</v>
      </c>
      <c r="V21" s="3">
        <v>0</v>
      </c>
      <c r="W21" s="3">
        <v>0</v>
      </c>
      <c r="Y21" s="2">
        <v>1.06951871657754E-2</v>
      </c>
      <c r="Z21" s="2">
        <v>2.8490028490028491E-3</v>
      </c>
      <c r="AA21" s="2">
        <v>2.6246719160104987E-3</v>
      </c>
      <c r="AB21" s="3">
        <v>2.8824833702882482E-2</v>
      </c>
      <c r="AC21" s="3">
        <v>1.2376237623762377E-2</v>
      </c>
      <c r="AD21" s="3">
        <v>2.3655913978494623E-2</v>
      </c>
      <c r="AG21" s="5">
        <v>231</v>
      </c>
      <c r="AH21" s="5">
        <v>351</v>
      </c>
      <c r="AI21" s="21">
        <v>274</v>
      </c>
      <c r="AJ21" s="21">
        <v>289</v>
      </c>
      <c r="BA21" s="6"/>
      <c r="BB21" s="10"/>
      <c r="BC21" s="10"/>
      <c r="BE21" s="6"/>
      <c r="BF21" s="10"/>
      <c r="BG21" s="10"/>
    </row>
    <row r="22" spans="1:62" ht="16">
      <c r="B22" s="2">
        <v>3</v>
      </c>
      <c r="C22" s="2">
        <v>2.1126760563380281E-2</v>
      </c>
      <c r="D22" s="2">
        <v>2.1645021645021644E-2</v>
      </c>
      <c r="E22" s="2">
        <v>1.0638297872340425E-2</v>
      </c>
      <c r="F22" s="2">
        <v>1.6025641025641024E-2</v>
      </c>
      <c r="G22" s="3">
        <v>4.3902439024390241E-2</v>
      </c>
      <c r="H22" s="3">
        <v>1.5748031496062992E-2</v>
      </c>
      <c r="J22" s="2">
        <v>2.9411764705882353E-2</v>
      </c>
      <c r="K22" s="2">
        <v>5.4131054131054131E-2</v>
      </c>
      <c r="L22" s="2">
        <v>5.5118110236220472E-2</v>
      </c>
      <c r="M22" s="3">
        <v>5.3215077605321508E-2</v>
      </c>
      <c r="N22" s="3">
        <v>6.6831683168316836E-2</v>
      </c>
      <c r="O22" s="3">
        <v>4.9462365591397849E-2</v>
      </c>
      <c r="Q22" s="2">
        <v>3</v>
      </c>
      <c r="R22" s="2">
        <v>2.4193548387096774E-2</v>
      </c>
      <c r="S22" s="2">
        <v>1.3100436681222707E-2</v>
      </c>
      <c r="T22" s="2">
        <v>0</v>
      </c>
      <c r="U22" s="2">
        <v>1.8450184501845018E-2</v>
      </c>
      <c r="V22" s="3">
        <v>1.2295081967213115E-2</v>
      </c>
      <c r="W22" s="3">
        <v>4.7244094488188976E-2</v>
      </c>
      <c r="Y22" s="2">
        <v>2.9411764705882353E-2</v>
      </c>
      <c r="Z22" s="2">
        <v>5.4131054131054131E-2</v>
      </c>
      <c r="AA22" s="2">
        <v>5.5118110236220472E-2</v>
      </c>
      <c r="AB22" s="3">
        <v>5.3215077605321508E-2</v>
      </c>
      <c r="AC22" s="3">
        <v>6.6831683168316836E-2</v>
      </c>
      <c r="AD22" s="3">
        <v>4.9462365591397849E-2</v>
      </c>
      <c r="AG22" s="5">
        <v>282</v>
      </c>
      <c r="AH22" s="5">
        <v>381</v>
      </c>
      <c r="AI22" s="21">
        <v>229</v>
      </c>
      <c r="AJ22" s="21">
        <v>273</v>
      </c>
      <c r="BA22" s="10"/>
      <c r="BB22" s="23"/>
      <c r="BC22" s="23"/>
      <c r="BE22" s="7"/>
      <c r="BF22" s="23"/>
      <c r="BG22" s="23"/>
    </row>
    <row r="23" spans="1:62" ht="16">
      <c r="B23" s="2">
        <v>4</v>
      </c>
      <c r="C23" s="2">
        <v>1.7605633802816902E-2</v>
      </c>
      <c r="D23" s="2">
        <v>3.896103896103896E-2</v>
      </c>
      <c r="E23" s="2">
        <v>2.8368794326241134E-2</v>
      </c>
      <c r="F23" s="2">
        <v>5.7692307692307696E-2</v>
      </c>
      <c r="G23" s="3">
        <v>4.3902439024390241E-2</v>
      </c>
      <c r="H23" s="3">
        <v>4.3307086614173228E-2</v>
      </c>
      <c r="J23" s="2">
        <v>4.8128342245989303E-2</v>
      </c>
      <c r="K23" s="2">
        <v>9.1168091168091173E-2</v>
      </c>
      <c r="L23" s="2">
        <v>9.711286089238845E-2</v>
      </c>
      <c r="M23" s="3">
        <v>7.3170731707317069E-2</v>
      </c>
      <c r="N23" s="3">
        <v>6.9306930693069313E-2</v>
      </c>
      <c r="O23" s="3">
        <v>7.5268817204301078E-2</v>
      </c>
      <c r="Q23" s="2">
        <v>4</v>
      </c>
      <c r="R23" s="2">
        <v>2.0161290322580645E-2</v>
      </c>
      <c r="S23" s="2">
        <v>2.1834061135371178E-2</v>
      </c>
      <c r="T23" s="2">
        <v>2.8112449799196786E-2</v>
      </c>
      <c r="U23" s="2">
        <v>1.107011070110701E-2</v>
      </c>
      <c r="V23" s="3">
        <v>2.8688524590163935E-2</v>
      </c>
      <c r="W23" s="3">
        <v>5.5118110236220472E-2</v>
      </c>
      <c r="Y23" s="2">
        <v>4.8128342245989303E-2</v>
      </c>
      <c r="Z23" s="2">
        <v>9.1168091168091173E-2</v>
      </c>
      <c r="AA23" s="2">
        <v>9.711286089238845E-2</v>
      </c>
      <c r="AB23" s="3">
        <v>7.3170731707317069E-2</v>
      </c>
      <c r="AC23" s="3">
        <v>6.9306930693069313E-2</v>
      </c>
      <c r="AD23" s="3">
        <v>7.5268817204301078E-2</v>
      </c>
      <c r="AG23" s="5">
        <v>310</v>
      </c>
      <c r="AH23" s="5">
        <v>320</v>
      </c>
      <c r="AI23" s="21">
        <v>322</v>
      </c>
      <c r="AJ23" s="21">
        <v>301</v>
      </c>
      <c r="BB23" s="23"/>
      <c r="BC23" s="23"/>
      <c r="BF23" s="23"/>
      <c r="BG23" s="23"/>
    </row>
    <row r="24" spans="1:62" ht="16">
      <c r="B24" s="2">
        <v>5</v>
      </c>
      <c r="C24" s="2">
        <v>4.2253521126760563E-2</v>
      </c>
      <c r="D24" s="2">
        <v>6.0606060606060608E-2</v>
      </c>
      <c r="E24" s="2">
        <v>6.3829787234042548E-2</v>
      </c>
      <c r="F24" s="2">
        <v>8.6538461538461536E-2</v>
      </c>
      <c r="G24" s="3">
        <v>3.9024390243902439E-2</v>
      </c>
      <c r="H24" s="3">
        <v>4.3307086614173228E-2</v>
      </c>
      <c r="J24" s="2">
        <v>8.2887700534759357E-2</v>
      </c>
      <c r="K24" s="2">
        <v>9.9715099715099717E-2</v>
      </c>
      <c r="L24" s="2">
        <v>9.9737532808398949E-2</v>
      </c>
      <c r="M24" s="3">
        <v>0.10864745011086474</v>
      </c>
      <c r="N24" s="3">
        <v>9.6534653465346537E-2</v>
      </c>
      <c r="O24" s="3">
        <v>0.10537634408602151</v>
      </c>
      <c r="Q24" s="2">
        <v>5</v>
      </c>
      <c r="R24" s="2">
        <v>4.4354838709677422E-2</v>
      </c>
      <c r="S24" s="2">
        <v>1.7467248908296942E-2</v>
      </c>
      <c r="T24" s="2">
        <v>6.0240963855421686E-2</v>
      </c>
      <c r="U24" s="2">
        <v>7.0110701107011064E-2</v>
      </c>
      <c r="V24" s="3">
        <v>6.5573770491803282E-2</v>
      </c>
      <c r="W24" s="3">
        <v>6.2992125984251968E-2</v>
      </c>
      <c r="Y24" s="2">
        <v>8.2887700534759357E-2</v>
      </c>
      <c r="Z24" s="2">
        <v>9.9715099715099717E-2</v>
      </c>
      <c r="AA24" s="2">
        <v>9.9737532808398949E-2</v>
      </c>
      <c r="AB24" s="3">
        <v>0.10864745011086474</v>
      </c>
      <c r="AC24" s="3">
        <v>9.6534653465346537E-2</v>
      </c>
      <c r="AD24" s="3">
        <v>0.10537634408602151</v>
      </c>
      <c r="AG24" s="5">
        <v>221</v>
      </c>
      <c r="AH24" s="5">
        <v>391</v>
      </c>
      <c r="AI24" s="21">
        <v>247</v>
      </c>
      <c r="AJ24" s="21">
        <v>314</v>
      </c>
      <c r="BA24" s="9"/>
      <c r="BB24" s="23"/>
      <c r="BC24" s="23"/>
      <c r="BE24" s="7"/>
      <c r="BF24" s="23"/>
      <c r="BG24" s="23"/>
    </row>
    <row r="25" spans="1:62" ht="16">
      <c r="B25" s="2">
        <v>6</v>
      </c>
      <c r="C25" s="2">
        <v>8.8028169014084501E-2</v>
      </c>
      <c r="D25" s="2">
        <v>0.12987012987012986</v>
      </c>
      <c r="E25" s="2">
        <v>0.11702127659574468</v>
      </c>
      <c r="F25" s="2">
        <v>9.2948717948717952E-2</v>
      </c>
      <c r="G25" s="3">
        <v>9.2682926829268292E-2</v>
      </c>
      <c r="H25" s="3">
        <v>0.15354330708661418</v>
      </c>
      <c r="J25" s="2">
        <v>0.14438502673796791</v>
      </c>
      <c r="K25" s="2">
        <v>0.13675213675213677</v>
      </c>
      <c r="L25" s="2">
        <v>0.11286089238845144</v>
      </c>
      <c r="M25" s="3">
        <v>0.14634146341463414</v>
      </c>
      <c r="N25" s="3">
        <v>4.702970297029703E-2</v>
      </c>
      <c r="O25" s="3">
        <v>0.13118279569892474</v>
      </c>
      <c r="Q25" s="2">
        <v>6</v>
      </c>
      <c r="R25" s="2">
        <v>8.8709677419354843E-2</v>
      </c>
      <c r="S25" s="2">
        <v>0.11790393013100436</v>
      </c>
      <c r="T25" s="2">
        <v>0.14056224899598393</v>
      </c>
      <c r="U25" s="2">
        <v>0.11808118081180811</v>
      </c>
      <c r="V25" s="3">
        <v>0.12704918032786885</v>
      </c>
      <c r="W25" s="3">
        <v>8.6614173228346455E-2</v>
      </c>
      <c r="Y25" s="2">
        <v>0.14438502673796791</v>
      </c>
      <c r="Z25" s="2">
        <v>0.13675213675213677</v>
      </c>
      <c r="AA25" s="2">
        <v>0.11286089238845144</v>
      </c>
      <c r="AB25" s="3">
        <v>0.14634146341463414</v>
      </c>
      <c r="AC25" s="3">
        <v>4.702970297029703E-2</v>
      </c>
      <c r="AD25" s="3">
        <v>0.13118279569892474</v>
      </c>
      <c r="AG25" s="5">
        <v>293</v>
      </c>
      <c r="AH25" s="5">
        <v>347</v>
      </c>
      <c r="AI25" s="21">
        <v>234</v>
      </c>
      <c r="AJ25" s="21">
        <v>342</v>
      </c>
      <c r="BA25" s="9"/>
      <c r="BB25" s="23"/>
      <c r="BC25" s="23"/>
      <c r="BE25" s="7"/>
      <c r="BF25" s="23"/>
      <c r="BG25" s="23"/>
    </row>
    <row r="26" spans="1:62" ht="16">
      <c r="B26" s="2">
        <v>7</v>
      </c>
      <c r="C26" s="2">
        <v>0.11267605633802817</v>
      </c>
      <c r="D26" s="2">
        <v>0.15151515151515152</v>
      </c>
      <c r="E26" s="2">
        <v>0.15957446808510639</v>
      </c>
      <c r="F26" s="2">
        <v>0.15705128205128205</v>
      </c>
      <c r="G26" s="3">
        <v>0.11707317073170732</v>
      </c>
      <c r="H26" s="3">
        <v>0.14566929133858267</v>
      </c>
      <c r="J26" s="2">
        <v>0.14171122994652408</v>
      </c>
      <c r="K26" s="2">
        <v>0.13390313390313391</v>
      </c>
      <c r="L26" s="2">
        <v>0.13910761154855644</v>
      </c>
      <c r="M26" s="3">
        <v>9.0909090909090912E-2</v>
      </c>
      <c r="N26" s="3">
        <v>0.15594059405940594</v>
      </c>
      <c r="O26" s="3">
        <v>0.15268817204301074</v>
      </c>
      <c r="Q26" s="2">
        <v>7</v>
      </c>
      <c r="R26" s="2">
        <v>0.13709677419354838</v>
      </c>
      <c r="S26" s="2">
        <v>0.19213973799126638</v>
      </c>
      <c r="T26" s="2">
        <v>0.15662650602409639</v>
      </c>
      <c r="U26" s="2">
        <v>0.14391143911439114</v>
      </c>
      <c r="V26" s="3">
        <v>0.17622950819672131</v>
      </c>
      <c r="W26" s="3">
        <v>0.15354330708661418</v>
      </c>
      <c r="Y26" s="2">
        <v>0.14171122994652408</v>
      </c>
      <c r="Z26" s="2">
        <v>0.13390313390313391</v>
      </c>
      <c r="AA26" s="2">
        <v>0.13910761154855644</v>
      </c>
      <c r="AB26" s="3">
        <v>9.0909090909090912E-2</v>
      </c>
      <c r="AC26" s="3">
        <v>0.15594059405940594</v>
      </c>
      <c r="AD26" s="3">
        <v>0.15268817204301074</v>
      </c>
      <c r="AI26" s="21">
        <v>248</v>
      </c>
      <c r="AJ26" s="21">
        <v>339</v>
      </c>
      <c r="BA26" s="9"/>
      <c r="BB26" s="23"/>
      <c r="BC26" s="23"/>
      <c r="BE26" s="7"/>
      <c r="BF26" s="23"/>
      <c r="BG26" s="23"/>
    </row>
    <row r="27" spans="1:62" ht="16">
      <c r="B27" s="2">
        <v>8</v>
      </c>
      <c r="C27" s="2">
        <v>0.20774647887323944</v>
      </c>
      <c r="D27" s="2">
        <v>0.1774891774891775</v>
      </c>
      <c r="E27" s="2">
        <v>0.19858156028368795</v>
      </c>
      <c r="F27" s="2">
        <v>0.21153846153846154</v>
      </c>
      <c r="G27" s="3">
        <v>0.15121951219512195</v>
      </c>
      <c r="H27" s="3">
        <v>0.1889763779527559</v>
      </c>
      <c r="J27" s="2">
        <v>0.17379679144385027</v>
      </c>
      <c r="K27" s="2">
        <v>0.1737891737891738</v>
      </c>
      <c r="L27" s="2">
        <v>0.1994750656167979</v>
      </c>
      <c r="M27" s="3">
        <v>0.21951219512195122</v>
      </c>
      <c r="N27" s="3">
        <v>0.25495049504950495</v>
      </c>
      <c r="O27" s="3">
        <v>0.15483870967741936</v>
      </c>
      <c r="Q27" s="2">
        <v>8</v>
      </c>
      <c r="R27" s="2">
        <v>0.21774193548387097</v>
      </c>
      <c r="S27" s="2">
        <v>0.23580786026200873</v>
      </c>
      <c r="T27" s="2">
        <v>0.19678714859437751</v>
      </c>
      <c r="U27" s="2">
        <v>0.2029520295202952</v>
      </c>
      <c r="V27" s="3">
        <v>0.23770491803278687</v>
      </c>
      <c r="W27" s="3">
        <v>0.23228346456692914</v>
      </c>
      <c r="Y27" s="2">
        <v>0.17379679144385027</v>
      </c>
      <c r="Z27" s="2">
        <v>0.1737891737891738</v>
      </c>
      <c r="AA27" s="2">
        <v>0.1994750656167979</v>
      </c>
      <c r="AB27" s="3">
        <v>0.21951219512195122</v>
      </c>
      <c r="AC27" s="3">
        <v>0.25495049504950495</v>
      </c>
      <c r="AD27" s="3">
        <v>0.15483870967741936</v>
      </c>
      <c r="AI27" s="21">
        <v>278</v>
      </c>
      <c r="AJ27" s="21">
        <v>291</v>
      </c>
      <c r="BB27" s="23"/>
      <c r="BC27" s="23"/>
      <c r="BF27" s="23"/>
      <c r="BG27" s="23"/>
    </row>
    <row r="28" spans="1:62" ht="16">
      <c r="B28" s="2">
        <v>9</v>
      </c>
      <c r="C28" s="2">
        <v>0.3380281690140845</v>
      </c>
      <c r="D28" s="2">
        <v>0.32900432900432902</v>
      </c>
      <c r="E28" s="2">
        <v>0.30496453900709219</v>
      </c>
      <c r="F28" s="2">
        <v>0.36858974358974361</v>
      </c>
      <c r="G28" s="3">
        <v>0.35121951219512193</v>
      </c>
      <c r="H28" s="3">
        <v>0.2874015748031496</v>
      </c>
      <c r="J28" s="2">
        <v>0.25668449197860965</v>
      </c>
      <c r="K28" s="2">
        <v>0.21652421652421652</v>
      </c>
      <c r="L28" s="2">
        <v>0.23884514435695539</v>
      </c>
      <c r="M28" s="3">
        <v>0.1574279379157428</v>
      </c>
      <c r="N28" s="3">
        <v>0.3094059405940594</v>
      </c>
      <c r="O28" s="3">
        <v>0.19569892473118281</v>
      </c>
      <c r="Q28" s="2">
        <v>9</v>
      </c>
      <c r="R28" s="2">
        <v>0.35080645161290325</v>
      </c>
      <c r="S28" s="2">
        <v>0.30131004366812225</v>
      </c>
      <c r="T28" s="2">
        <v>0.30923694779116467</v>
      </c>
      <c r="U28" s="2">
        <v>0.32841328413284132</v>
      </c>
      <c r="V28" s="3">
        <v>0.25819672131147542</v>
      </c>
      <c r="W28" s="3">
        <v>0.41338582677165353</v>
      </c>
      <c r="Y28" s="2">
        <v>0.25668449197860965</v>
      </c>
      <c r="Z28" s="2">
        <v>0.21652421652421652</v>
      </c>
      <c r="AA28" s="2">
        <v>0.23884514435695539</v>
      </c>
      <c r="AB28" s="3">
        <v>0.1574279379157428</v>
      </c>
      <c r="AC28" s="3">
        <v>0.3094059405940594</v>
      </c>
      <c r="AD28" s="3">
        <v>0.19569892473118281</v>
      </c>
      <c r="AI28" s="21">
        <v>251</v>
      </c>
      <c r="AJ28" s="21">
        <v>291</v>
      </c>
      <c r="BB28" s="23"/>
      <c r="BC28" s="23"/>
      <c r="BF28" s="23"/>
      <c r="BG28" s="23"/>
    </row>
    <row r="29" spans="1:62" ht="16">
      <c r="B29" s="2">
        <v>10</v>
      </c>
      <c r="C29" s="2">
        <v>0.17253521126760563</v>
      </c>
      <c r="D29" s="2">
        <v>9.0909090909090912E-2</v>
      </c>
      <c r="E29" s="2">
        <v>0.11702127659574468</v>
      </c>
      <c r="F29" s="2">
        <v>0.12179487179487179</v>
      </c>
      <c r="G29" s="3">
        <v>0.16097560975609757</v>
      </c>
      <c r="H29" s="3">
        <v>8.2677165354330714E-2</v>
      </c>
      <c r="J29" s="2">
        <v>0.11229946524064172</v>
      </c>
      <c r="K29" s="2">
        <v>9.1168091168091173E-2</v>
      </c>
      <c r="L29" s="2">
        <v>5.5118110236220472E-2</v>
      </c>
      <c r="M29" s="3">
        <v>9.9778270509977826E-2</v>
      </c>
      <c r="N29" s="3">
        <v>9.6534653465346537E-2</v>
      </c>
      <c r="O29" s="3">
        <v>0.11182795698924732</v>
      </c>
      <c r="Q29" s="2">
        <v>10</v>
      </c>
      <c r="R29" s="2">
        <v>0.11693548387096774</v>
      </c>
      <c r="S29" s="2">
        <v>0.10043668122270742</v>
      </c>
      <c r="T29" s="2">
        <v>0.10843373493975904</v>
      </c>
      <c r="U29" s="2">
        <v>0.1070110701107011</v>
      </c>
      <c r="V29" s="3">
        <v>9.4262295081967207E-2</v>
      </c>
      <c r="W29" s="3">
        <v>0.11023622047244094</v>
      </c>
      <c r="Y29" s="2">
        <v>0.11229946524064172</v>
      </c>
      <c r="Z29" s="2">
        <v>9.1168091168091173E-2</v>
      </c>
      <c r="AA29" s="2">
        <v>5.5118110236220472E-2</v>
      </c>
      <c r="AB29" s="3">
        <v>9.9778270509977826E-2</v>
      </c>
      <c r="AC29" s="3">
        <v>9.6534653465346537E-2</v>
      </c>
      <c r="AD29" s="3">
        <v>0.11182795698924732</v>
      </c>
      <c r="AI29" s="21">
        <v>268</v>
      </c>
      <c r="AJ29" s="21">
        <v>281</v>
      </c>
      <c r="BB29" s="23"/>
      <c r="BC29" s="23"/>
      <c r="BF29" s="23"/>
      <c r="BG29" s="23"/>
    </row>
    <row r="30" spans="1:62" ht="16">
      <c r="B30" s="3" t="s">
        <v>97</v>
      </c>
      <c r="Q30" s="3" t="s">
        <v>98</v>
      </c>
      <c r="AI30" s="21">
        <v>271</v>
      </c>
      <c r="AJ30" s="21">
        <v>269</v>
      </c>
      <c r="BB30" s="24"/>
      <c r="BC30" s="24"/>
      <c r="BF30" s="23"/>
      <c r="BG30" s="24"/>
      <c r="BH30" s="1"/>
      <c r="BI30" s="1"/>
      <c r="BJ30" s="1"/>
    </row>
    <row r="31" spans="1:62" ht="16">
      <c r="A31" s="16" t="s">
        <v>139</v>
      </c>
      <c r="B31" s="4" t="s">
        <v>36</v>
      </c>
      <c r="J31" s="11"/>
      <c r="P31"/>
      <c r="Q31" s="4" t="s">
        <v>36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I31" s="21">
        <v>278</v>
      </c>
      <c r="AJ31" s="21">
        <v>298</v>
      </c>
      <c r="AS31" s="2"/>
      <c r="AT31" s="1"/>
      <c r="AU31" s="1"/>
      <c r="AV31" s="1"/>
      <c r="AX31" s="1"/>
      <c r="AY31" s="1"/>
      <c r="AZ31" s="1"/>
      <c r="BB31" s="23"/>
      <c r="BC31" s="23"/>
      <c r="BF31" s="23"/>
      <c r="BG31" s="23"/>
    </row>
    <row r="32" spans="1:62" ht="16" customHeight="1">
      <c r="A32" s="8"/>
      <c r="B32" s="2" t="s">
        <v>12</v>
      </c>
      <c r="C32" s="41" t="s">
        <v>1</v>
      </c>
      <c r="D32" s="41"/>
      <c r="E32" s="41"/>
      <c r="F32" s="41"/>
      <c r="G32" s="41"/>
      <c r="H32" s="41"/>
      <c r="J32" s="41" t="s">
        <v>0</v>
      </c>
      <c r="K32" s="41"/>
      <c r="L32" s="41"/>
      <c r="M32" s="41"/>
      <c r="N32" s="41"/>
      <c r="O32" s="41"/>
      <c r="P32" s="16" t="s">
        <v>140</v>
      </c>
      <c r="Q32" s="2" t="s">
        <v>12</v>
      </c>
      <c r="R32" s="41" t="s">
        <v>1</v>
      </c>
      <c r="S32" s="41"/>
      <c r="T32" s="41"/>
      <c r="U32" s="41"/>
      <c r="V32" s="41"/>
      <c r="W32" s="41"/>
      <c r="X32"/>
      <c r="Y32" s="41" t="s">
        <v>0</v>
      </c>
      <c r="Z32" s="41"/>
      <c r="AA32" s="41"/>
      <c r="AB32" s="41"/>
      <c r="AC32" s="41"/>
      <c r="AD32" s="41"/>
      <c r="AE32"/>
      <c r="AI32" s="21">
        <v>286</v>
      </c>
      <c r="AJ32" s="21">
        <v>288</v>
      </c>
      <c r="BB32" s="23"/>
      <c r="BC32" s="23"/>
      <c r="BF32" s="23"/>
      <c r="BG32" s="23"/>
    </row>
    <row r="33" spans="1:59" ht="16" customHeight="1">
      <c r="A33" s="8"/>
      <c r="B33" s="2">
        <v>1</v>
      </c>
      <c r="C33" s="1">
        <v>0</v>
      </c>
      <c r="D33" s="1">
        <v>2.1052631578947368E-2</v>
      </c>
      <c r="E33" s="1">
        <v>3.3707865168539325E-2</v>
      </c>
      <c r="F33" s="1">
        <v>2.5862068965517241E-2</v>
      </c>
      <c r="G33" s="3">
        <v>8.3333333333333332E-3</v>
      </c>
      <c r="H33" s="3">
        <v>0</v>
      </c>
      <c r="J33" s="1">
        <v>0</v>
      </c>
      <c r="K33" s="1">
        <v>0</v>
      </c>
      <c r="L33" s="1">
        <v>0</v>
      </c>
      <c r="M33" s="21">
        <v>0</v>
      </c>
      <c r="N33" s="21">
        <v>0</v>
      </c>
      <c r="O33" s="21">
        <v>0</v>
      </c>
      <c r="P33"/>
      <c r="Q33" s="2">
        <v>1</v>
      </c>
      <c r="R33" s="21">
        <v>4.716981132075472E-2</v>
      </c>
      <c r="S33" s="21">
        <v>8.1300813008130079E-2</v>
      </c>
      <c r="T33" s="21">
        <v>3.8834951456310676E-2</v>
      </c>
      <c r="U33" s="21">
        <v>0.10091743119266056</v>
      </c>
      <c r="V33" s="21">
        <v>2.4590163934426229E-2</v>
      </c>
      <c r="W33" s="21">
        <v>1.4925373134328358E-2</v>
      </c>
      <c r="X33"/>
      <c r="Y33" s="21">
        <v>1.3698630136986301E-2</v>
      </c>
      <c r="Z33" s="21">
        <v>0.02</v>
      </c>
      <c r="AA33" s="21">
        <v>6.5789473684210523E-3</v>
      </c>
      <c r="AB33" s="21">
        <v>1.9108280254777069E-2</v>
      </c>
      <c r="AC33" s="21">
        <v>5.0359712230215826E-2</v>
      </c>
      <c r="AD33" s="21">
        <v>5.0561797752808987E-2</v>
      </c>
      <c r="AE33"/>
      <c r="AI33" s="21">
        <v>287</v>
      </c>
      <c r="AJ33" s="21">
        <v>316</v>
      </c>
      <c r="BB33" s="23"/>
      <c r="BC33" s="23"/>
      <c r="BF33" s="23"/>
      <c r="BG33" s="23"/>
    </row>
    <row r="34" spans="1:59" ht="16" customHeight="1">
      <c r="B34" s="2">
        <v>2</v>
      </c>
      <c r="C34" s="1">
        <v>5.7851239669421489E-2</v>
      </c>
      <c r="D34" s="1">
        <v>0.17894736842105263</v>
      </c>
      <c r="E34" s="1">
        <v>0.10112359550561797</v>
      </c>
      <c r="F34" s="1">
        <v>9.4827586206896547E-2</v>
      </c>
      <c r="G34" s="3">
        <v>7.4999999999999997E-2</v>
      </c>
      <c r="H34" s="3">
        <v>7.5471698113207544E-2</v>
      </c>
      <c r="J34" s="1">
        <v>0</v>
      </c>
      <c r="K34" s="1">
        <v>0</v>
      </c>
      <c r="L34" s="1">
        <v>0</v>
      </c>
      <c r="M34" s="21">
        <v>7.7669902912621352E-2</v>
      </c>
      <c r="N34" s="21">
        <v>5.2631578947368418E-2</v>
      </c>
      <c r="O34" s="21">
        <v>1.9607843137254902E-2</v>
      </c>
      <c r="P34"/>
      <c r="Q34" s="2">
        <v>2</v>
      </c>
      <c r="R34" s="21">
        <v>4.716981132075472E-2</v>
      </c>
      <c r="S34" s="21">
        <v>0.11382113821138211</v>
      </c>
      <c r="T34" s="21">
        <v>8.7378640776699032E-2</v>
      </c>
      <c r="U34" s="21">
        <v>0.14678899082568808</v>
      </c>
      <c r="V34" s="21">
        <v>6.5573770491803282E-2</v>
      </c>
      <c r="W34" s="21">
        <v>8.2089552238805971E-2</v>
      </c>
      <c r="X34"/>
      <c r="Y34" s="21">
        <v>4.1095890410958902E-2</v>
      </c>
      <c r="Z34" s="21">
        <v>0.06</v>
      </c>
      <c r="AA34" s="21">
        <v>1.9736842105263157E-2</v>
      </c>
      <c r="AB34" s="21">
        <v>2.5477707006369428E-2</v>
      </c>
      <c r="AC34" s="21">
        <v>6.4748201438848921E-2</v>
      </c>
      <c r="AD34" s="21">
        <v>5.6179775280898875E-2</v>
      </c>
      <c r="AE34"/>
      <c r="AI34" s="21">
        <v>278</v>
      </c>
      <c r="AJ34" s="21">
        <v>322</v>
      </c>
      <c r="BB34" s="23"/>
      <c r="BC34" s="23"/>
    </row>
    <row r="35" spans="1:59" ht="16" customHeight="1">
      <c r="B35" s="2">
        <v>3</v>
      </c>
      <c r="C35" s="1">
        <v>9.0909090909090912E-2</v>
      </c>
      <c r="D35" s="1">
        <v>0.14736842105263157</v>
      </c>
      <c r="E35" s="1">
        <v>5.6179775280898875E-2</v>
      </c>
      <c r="F35" s="3">
        <v>8.6206896551724144E-2</v>
      </c>
      <c r="G35" s="3">
        <v>0.10833333333333334</v>
      </c>
      <c r="H35" s="3">
        <v>0.11320754716981132</v>
      </c>
      <c r="J35" s="1">
        <v>9.0090090090090089E-3</v>
      </c>
      <c r="K35" s="1">
        <v>2.0618556701030927E-2</v>
      </c>
      <c r="L35" s="1">
        <v>9.2592592592592587E-3</v>
      </c>
      <c r="M35" s="21">
        <v>8.7378640776699032E-2</v>
      </c>
      <c r="N35" s="21">
        <v>2.6315789473684209E-2</v>
      </c>
      <c r="O35" s="21">
        <v>3.9215686274509803E-2</v>
      </c>
      <c r="P35"/>
      <c r="Q35" s="2">
        <v>3</v>
      </c>
      <c r="R35" s="21">
        <v>0.14150943396226415</v>
      </c>
      <c r="S35" s="21">
        <v>0.10569105691056911</v>
      </c>
      <c r="T35" s="21">
        <v>5.8252427184466021E-2</v>
      </c>
      <c r="U35" s="21">
        <v>0.10091743119266056</v>
      </c>
      <c r="V35" s="21">
        <v>0.14754098360655737</v>
      </c>
      <c r="W35" s="21">
        <v>0.15671641791044777</v>
      </c>
      <c r="X35"/>
      <c r="Y35" s="21">
        <v>7.5342465753424653E-2</v>
      </c>
      <c r="Z35" s="21">
        <v>3.3333333333333333E-2</v>
      </c>
      <c r="AA35" s="21">
        <v>6.5789473684210523E-2</v>
      </c>
      <c r="AB35" s="21">
        <v>4.4585987261146494E-2</v>
      </c>
      <c r="AC35" s="21">
        <v>0.10071942446043165</v>
      </c>
      <c r="AD35" s="21">
        <v>8.98876404494382E-2</v>
      </c>
      <c r="AE35"/>
      <c r="BB35" s="23"/>
      <c r="BC35" s="23"/>
    </row>
    <row r="36" spans="1:59" ht="16" customHeight="1">
      <c r="B36" s="2">
        <v>4</v>
      </c>
      <c r="C36" s="1">
        <v>0.12396694214876033</v>
      </c>
      <c r="D36" s="1">
        <v>6.3157894736842107E-2</v>
      </c>
      <c r="E36" s="1">
        <v>4.49438202247191E-2</v>
      </c>
      <c r="F36" s="3">
        <v>6.0344827586206899E-2</v>
      </c>
      <c r="G36" s="3">
        <v>0.1</v>
      </c>
      <c r="H36" s="3">
        <v>0.12264150943396226</v>
      </c>
      <c r="J36" s="1">
        <v>5.4054054054054057E-2</v>
      </c>
      <c r="K36" s="1">
        <v>3.0927835051546393E-2</v>
      </c>
      <c r="L36" s="1">
        <v>3.7037037037037035E-2</v>
      </c>
      <c r="M36" s="21">
        <v>4.8543689320388349E-2</v>
      </c>
      <c r="N36" s="21">
        <v>7.0175438596491224E-2</v>
      </c>
      <c r="O36" s="21">
        <v>7.1895424836601302E-2</v>
      </c>
      <c r="P36"/>
      <c r="Q36" s="2">
        <v>4</v>
      </c>
      <c r="R36" s="21">
        <v>0.12264150943396226</v>
      </c>
      <c r="S36" s="21">
        <v>0.13008130081300814</v>
      </c>
      <c r="T36" s="21">
        <v>7.7669902912621352E-2</v>
      </c>
      <c r="U36" s="21">
        <v>0.10091743119266056</v>
      </c>
      <c r="V36" s="21">
        <v>0.14754098360655737</v>
      </c>
      <c r="W36" s="21">
        <v>0.13432835820895522</v>
      </c>
      <c r="X36"/>
      <c r="Y36" s="21">
        <v>8.2191780821917804E-2</v>
      </c>
      <c r="Z36" s="21">
        <v>5.3333333333333337E-2</v>
      </c>
      <c r="AA36" s="21">
        <v>7.2368421052631582E-2</v>
      </c>
      <c r="AB36" s="21">
        <v>5.7324840764331211E-2</v>
      </c>
      <c r="AC36" s="21">
        <v>0.1079136690647482</v>
      </c>
      <c r="AD36" s="21">
        <v>0.10674157303370786</v>
      </c>
      <c r="AE36"/>
    </row>
    <row r="37" spans="1:59" ht="16" customHeight="1">
      <c r="B37" s="2">
        <v>5</v>
      </c>
      <c r="C37" s="1">
        <v>0.10743801652892562</v>
      </c>
      <c r="D37" s="1">
        <v>6.3157894736842107E-2</v>
      </c>
      <c r="E37" s="1">
        <v>7.8651685393258425E-2</v>
      </c>
      <c r="F37" s="3">
        <v>8.6206896551724144E-2</v>
      </c>
      <c r="G37" s="3">
        <v>7.4999999999999997E-2</v>
      </c>
      <c r="H37" s="3">
        <v>7.5471698113207544E-2</v>
      </c>
      <c r="J37" s="1">
        <v>2.7027027027027029E-2</v>
      </c>
      <c r="K37" s="1">
        <v>2.0618556701030927E-2</v>
      </c>
      <c r="L37" s="1">
        <v>2.7777777777777776E-2</v>
      </c>
      <c r="M37" s="21">
        <v>3.8834951456310676E-2</v>
      </c>
      <c r="N37" s="21">
        <v>4.3859649122807015E-2</v>
      </c>
      <c r="O37" s="21">
        <v>5.2287581699346407E-2</v>
      </c>
      <c r="P37"/>
      <c r="Q37" s="2">
        <v>5</v>
      </c>
      <c r="R37" s="21">
        <v>7.5471698113207544E-2</v>
      </c>
      <c r="S37" s="21">
        <v>8.943089430894309E-2</v>
      </c>
      <c r="T37" s="21">
        <v>0.11650485436893204</v>
      </c>
      <c r="U37" s="21">
        <v>6.4220183486238536E-2</v>
      </c>
      <c r="V37" s="21">
        <v>7.3770491803278687E-2</v>
      </c>
      <c r="W37" s="21">
        <v>7.4626865671641784E-2</v>
      </c>
      <c r="X37"/>
      <c r="Y37" s="21">
        <v>5.4794520547945202E-2</v>
      </c>
      <c r="Z37" s="21">
        <v>7.3333333333333334E-2</v>
      </c>
      <c r="AA37" s="21">
        <v>7.8947368421052627E-2</v>
      </c>
      <c r="AB37" s="21">
        <v>0.10191082802547771</v>
      </c>
      <c r="AC37" s="21">
        <v>0.15827338129496402</v>
      </c>
      <c r="AD37" s="21">
        <v>0.10112359550561797</v>
      </c>
      <c r="AE37"/>
    </row>
    <row r="38" spans="1:59" ht="16" customHeight="1">
      <c r="B38" s="2">
        <v>6</v>
      </c>
      <c r="C38" s="1">
        <v>6.6115702479338845E-2</v>
      </c>
      <c r="D38" s="1">
        <v>7.3684210526315783E-2</v>
      </c>
      <c r="E38" s="1">
        <v>2.247191011235955E-2</v>
      </c>
      <c r="F38" s="3">
        <v>6.8965517241379309E-2</v>
      </c>
      <c r="G38" s="3">
        <v>7.4999999999999997E-2</v>
      </c>
      <c r="H38" s="3">
        <v>4.716981132075472E-2</v>
      </c>
      <c r="J38" s="1">
        <v>1.8018018018018018E-2</v>
      </c>
      <c r="K38" s="1">
        <v>2.0618556701030927E-2</v>
      </c>
      <c r="L38" s="1">
        <v>4.6296296296296294E-2</v>
      </c>
      <c r="M38" s="21">
        <v>2.9126213592233011E-2</v>
      </c>
      <c r="N38" s="21">
        <v>3.5087719298245612E-2</v>
      </c>
      <c r="O38" s="21">
        <v>1.3071895424836602E-2</v>
      </c>
      <c r="P38"/>
      <c r="Q38" s="2">
        <v>6</v>
      </c>
      <c r="R38" s="21">
        <v>4.716981132075472E-2</v>
      </c>
      <c r="S38" s="21">
        <v>5.6910569105691054E-2</v>
      </c>
      <c r="T38" s="21">
        <v>3.8834951456310676E-2</v>
      </c>
      <c r="U38" s="21">
        <v>2.7522935779816515E-2</v>
      </c>
      <c r="V38" s="21">
        <v>4.9180327868852458E-2</v>
      </c>
      <c r="W38" s="21">
        <v>3.7313432835820892E-2</v>
      </c>
      <c r="X38"/>
      <c r="Y38" s="21">
        <v>8.9041095890410954E-2</v>
      </c>
      <c r="Z38" s="21">
        <v>4.6666666666666669E-2</v>
      </c>
      <c r="AA38" s="21">
        <v>6.5789473684210523E-2</v>
      </c>
      <c r="AB38" s="21">
        <v>3.8216560509554139E-2</v>
      </c>
      <c r="AC38" s="21">
        <v>6.4748201438848921E-2</v>
      </c>
      <c r="AD38" s="21">
        <v>6.1797752808988762E-2</v>
      </c>
      <c r="AE38"/>
    </row>
    <row r="39" spans="1:59" ht="16" customHeight="1">
      <c r="B39" s="2">
        <v>7</v>
      </c>
      <c r="C39" s="1">
        <v>5.7851239669421489E-2</v>
      </c>
      <c r="D39" s="1">
        <v>6.3157894736842107E-2</v>
      </c>
      <c r="E39" s="1">
        <v>0.10112359550561797</v>
      </c>
      <c r="F39" s="3">
        <v>4.3103448275862072E-2</v>
      </c>
      <c r="G39" s="3">
        <v>5.8333333333333334E-2</v>
      </c>
      <c r="H39" s="3">
        <v>6.6037735849056603E-2</v>
      </c>
      <c r="J39" s="1">
        <v>5.4054054054054057E-2</v>
      </c>
      <c r="K39" s="1">
        <v>8.247422680412371E-2</v>
      </c>
      <c r="L39" s="1">
        <v>0.10185185185185185</v>
      </c>
      <c r="M39" s="21">
        <v>8.7378640776699032E-2</v>
      </c>
      <c r="N39" s="21">
        <v>0.10526315789473684</v>
      </c>
      <c r="O39" s="21">
        <v>8.4967320261437912E-2</v>
      </c>
      <c r="P39"/>
      <c r="Q39" s="2">
        <v>7</v>
      </c>
      <c r="R39" s="21">
        <v>3.7735849056603772E-2</v>
      </c>
      <c r="S39" s="21">
        <v>2.4390243902439025E-2</v>
      </c>
      <c r="T39" s="21">
        <v>6.7961165048543687E-2</v>
      </c>
      <c r="U39" s="21">
        <v>7.3394495412844041E-2</v>
      </c>
      <c r="V39" s="21">
        <v>5.737704918032787E-2</v>
      </c>
      <c r="W39" s="21">
        <v>3.7313432835820892E-2</v>
      </c>
      <c r="X39"/>
      <c r="Y39" s="21">
        <v>6.1643835616438353E-2</v>
      </c>
      <c r="Z39" s="21">
        <v>9.3333333333333338E-2</v>
      </c>
      <c r="AA39" s="21">
        <v>0.14473684210526316</v>
      </c>
      <c r="AB39" s="21">
        <v>0.10191082802547771</v>
      </c>
      <c r="AC39" s="21">
        <v>6.4748201438848921E-2</v>
      </c>
      <c r="AD39" s="21">
        <v>0.10112359550561797</v>
      </c>
      <c r="AE39"/>
    </row>
    <row r="40" spans="1:59" ht="16" customHeight="1">
      <c r="B40" s="2">
        <v>8</v>
      </c>
      <c r="C40" s="1">
        <v>9.9173553719008267E-2</v>
      </c>
      <c r="D40" s="1">
        <v>8.4210526315789472E-2</v>
      </c>
      <c r="E40" s="1">
        <v>0.24719101123595505</v>
      </c>
      <c r="F40" s="3">
        <v>0.14655172413793102</v>
      </c>
      <c r="G40" s="3">
        <v>0.15833333333333333</v>
      </c>
      <c r="H40" s="3">
        <v>0.16037735849056603</v>
      </c>
      <c r="J40" s="1">
        <v>0.12612612612612611</v>
      </c>
      <c r="K40" s="1">
        <v>0.19587628865979381</v>
      </c>
      <c r="L40" s="1">
        <v>0.15740740740740741</v>
      </c>
      <c r="M40" s="21">
        <v>0.17475728155339806</v>
      </c>
      <c r="N40" s="21">
        <v>0.25438596491228072</v>
      </c>
      <c r="O40" s="21">
        <v>7.1895424836601302E-2</v>
      </c>
      <c r="P40"/>
      <c r="Q40" s="2">
        <v>8</v>
      </c>
      <c r="R40" s="21">
        <v>0.13207547169811321</v>
      </c>
      <c r="S40" s="21">
        <v>4.065040650406504E-2</v>
      </c>
      <c r="T40" s="21">
        <v>7.7669902912621352E-2</v>
      </c>
      <c r="U40" s="21">
        <v>0.11009174311926606</v>
      </c>
      <c r="V40" s="21">
        <v>8.1967213114754092E-2</v>
      </c>
      <c r="W40" s="21">
        <v>6.7164179104477612E-2</v>
      </c>
      <c r="X40"/>
      <c r="Y40" s="21">
        <v>0.17123287671232876</v>
      </c>
      <c r="Z40" s="21">
        <v>0.12666666666666668</v>
      </c>
      <c r="AA40" s="21">
        <v>0.15789473684210525</v>
      </c>
      <c r="AB40" s="21">
        <v>0.11464968152866242</v>
      </c>
      <c r="AC40" s="21">
        <v>0.15827338129496402</v>
      </c>
      <c r="AD40" s="21">
        <v>0.11797752808988764</v>
      </c>
      <c r="AE40"/>
    </row>
    <row r="41" spans="1:59" ht="16" customHeight="1">
      <c r="B41" s="2">
        <v>9</v>
      </c>
      <c r="C41" s="1">
        <v>0.28925619834710742</v>
      </c>
      <c r="D41" s="1">
        <v>0.26315789473684209</v>
      </c>
      <c r="E41" s="1">
        <v>0.2247191011235955</v>
      </c>
      <c r="F41" s="3">
        <v>0.28448275862068967</v>
      </c>
      <c r="G41" s="3">
        <v>0.125</v>
      </c>
      <c r="H41" s="3">
        <v>0.24528301886792453</v>
      </c>
      <c r="J41" s="1">
        <v>0.45945945945945948</v>
      </c>
      <c r="K41" s="1">
        <v>0.36082474226804123</v>
      </c>
      <c r="L41" s="1">
        <v>0.44444444444444442</v>
      </c>
      <c r="M41" s="21">
        <v>0.40776699029126212</v>
      </c>
      <c r="N41" s="21">
        <v>0.28947368421052633</v>
      </c>
      <c r="O41" s="21">
        <v>0.37254901960784315</v>
      </c>
      <c r="P41"/>
      <c r="Q41" s="2">
        <v>9</v>
      </c>
      <c r="R41" s="21">
        <v>0.27358490566037735</v>
      </c>
      <c r="S41" s="21">
        <v>0.25203252032520324</v>
      </c>
      <c r="T41" s="21">
        <v>0.27184466019417475</v>
      </c>
      <c r="U41" s="21">
        <v>0.24770642201834864</v>
      </c>
      <c r="V41" s="21">
        <v>0.25409836065573771</v>
      </c>
      <c r="W41" s="21">
        <v>0.28358208955223879</v>
      </c>
      <c r="X41"/>
      <c r="Y41" s="21">
        <v>0.32191780821917809</v>
      </c>
      <c r="Z41" s="21">
        <v>0.37333333333333335</v>
      </c>
      <c r="AA41" s="21">
        <v>0.32236842105263158</v>
      </c>
      <c r="AB41" s="21">
        <v>0.36305732484076431</v>
      </c>
      <c r="AC41" s="21">
        <v>0.23021582733812951</v>
      </c>
      <c r="AD41" s="21">
        <v>0.2696629213483146</v>
      </c>
      <c r="AE41"/>
    </row>
    <row r="42" spans="1:59" ht="16" customHeight="1">
      <c r="A42"/>
      <c r="B42" s="2">
        <v>10</v>
      </c>
      <c r="C42" s="1">
        <v>0.10743801652892562</v>
      </c>
      <c r="D42" s="1">
        <v>4.2105263157894736E-2</v>
      </c>
      <c r="E42" s="1">
        <v>8.98876404494382E-2</v>
      </c>
      <c r="F42" s="3">
        <v>0.10344827586206896</v>
      </c>
      <c r="G42" s="3">
        <v>0.1</v>
      </c>
      <c r="H42" s="3">
        <v>9.4339622641509441E-2</v>
      </c>
      <c r="J42" s="1">
        <v>0.25225225225225223</v>
      </c>
      <c r="K42" s="1">
        <v>0.26804123711340205</v>
      </c>
      <c r="L42" s="1">
        <v>0.17592592592592593</v>
      </c>
      <c r="M42" s="21">
        <v>0.21359223300970873</v>
      </c>
      <c r="N42" s="21">
        <v>0.25438596491228072</v>
      </c>
      <c r="O42" s="21">
        <v>0.21568627450980393</v>
      </c>
      <c r="P42"/>
      <c r="Q42" s="2">
        <v>10</v>
      </c>
      <c r="R42" s="21">
        <v>7.5471698113207544E-2</v>
      </c>
      <c r="S42" s="21">
        <v>3.2520325203252036E-2</v>
      </c>
      <c r="T42" s="21">
        <v>6.7961165048543687E-2</v>
      </c>
      <c r="U42" s="21">
        <v>2.7522935779816515E-2</v>
      </c>
      <c r="V42" s="21">
        <v>9.8360655737704916E-2</v>
      </c>
      <c r="W42" s="21">
        <v>0.11194029850746269</v>
      </c>
      <c r="X42"/>
      <c r="Y42" s="21">
        <v>8.9041095890410954E-2</v>
      </c>
      <c r="Z42" s="21">
        <v>0.12</v>
      </c>
      <c r="AA42" s="21">
        <v>0.1118421052631579</v>
      </c>
      <c r="AB42" s="21">
        <v>0.13375796178343949</v>
      </c>
      <c r="AC42" s="21">
        <v>9.3525179856115109E-2</v>
      </c>
      <c r="AD42" s="21">
        <v>4.49438202247191E-2</v>
      </c>
      <c r="AE42"/>
    </row>
    <row r="43" spans="1:59" ht="16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 s="1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59" ht="16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59" ht="16">
      <c r="A45" s="3" t="s">
        <v>97</v>
      </c>
      <c r="B45" s="4" t="s">
        <v>37</v>
      </c>
      <c r="D45"/>
      <c r="E45" s="3" t="s">
        <v>98</v>
      </c>
      <c r="F45" s="4" t="s">
        <v>37</v>
      </c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59" ht="16">
      <c r="A46" s="16" t="s">
        <v>141</v>
      </c>
      <c r="B46" s="14" t="s">
        <v>1</v>
      </c>
      <c r="C46" s="14" t="s">
        <v>0</v>
      </c>
      <c r="D46"/>
      <c r="E46" s="6"/>
      <c r="F46" s="14" t="s">
        <v>1</v>
      </c>
      <c r="G46" s="14" t="s">
        <v>0</v>
      </c>
      <c r="S46" s="4"/>
      <c r="AB46" s="11"/>
      <c r="AC46" s="11"/>
      <c r="AD46" s="11"/>
      <c r="AE46" s="11"/>
      <c r="AF46" s="11"/>
    </row>
    <row r="47" spans="1:59" ht="16">
      <c r="B47" s="3">
        <v>152</v>
      </c>
      <c r="C47" s="3">
        <v>124</v>
      </c>
      <c r="D47"/>
      <c r="F47" s="3">
        <v>152</v>
      </c>
      <c r="G47" s="3">
        <v>124</v>
      </c>
      <c r="J47" s="4"/>
      <c r="L47" s="21"/>
      <c r="M47" s="21"/>
      <c r="N47" s="21"/>
      <c r="O47" s="21"/>
      <c r="P47" s="21"/>
      <c r="Q47" s="21"/>
      <c r="R47" s="6"/>
      <c r="S47" s="2"/>
      <c r="T47" s="40"/>
      <c r="U47" s="40"/>
      <c r="V47" s="40"/>
      <c r="W47" s="40"/>
      <c r="X47" s="40"/>
      <c r="Y47" s="40"/>
      <c r="AA47" s="40"/>
      <c r="AB47" s="40"/>
      <c r="AC47" s="40"/>
      <c r="AD47" s="40"/>
      <c r="AE47" s="40"/>
      <c r="AF47" s="40"/>
    </row>
    <row r="48" spans="1:59" ht="16">
      <c r="B48" s="3">
        <v>197</v>
      </c>
      <c r="C48" s="3">
        <v>146</v>
      </c>
      <c r="D48"/>
      <c r="F48" s="3">
        <v>197</v>
      </c>
      <c r="G48" s="3">
        <v>146</v>
      </c>
      <c r="I48" s="6"/>
      <c r="J48" s="10"/>
      <c r="K48" s="10"/>
      <c r="S48" s="2"/>
      <c r="T48" s="4"/>
      <c r="V48" s="1"/>
      <c r="W48" s="1"/>
    </row>
    <row r="49" spans="1:25" ht="16">
      <c r="B49" s="3">
        <v>189</v>
      </c>
      <c r="C49" s="3">
        <v>104</v>
      </c>
      <c r="D49"/>
      <c r="F49" s="3">
        <v>189</v>
      </c>
      <c r="G49" s="3">
        <v>104</v>
      </c>
      <c r="I49" s="1"/>
      <c r="J49" s="21"/>
      <c r="K49" s="21"/>
      <c r="S49" s="2"/>
      <c r="T49" s="4"/>
      <c r="V49" s="1"/>
      <c r="W49" s="1"/>
    </row>
    <row r="50" spans="1:25" ht="16">
      <c r="B50" s="3">
        <v>171</v>
      </c>
      <c r="C50" s="3">
        <v>148</v>
      </c>
      <c r="D50"/>
      <c r="F50" s="3">
        <v>171</v>
      </c>
      <c r="G50" s="3">
        <v>148</v>
      </c>
      <c r="I50" s="1"/>
      <c r="J50" s="21"/>
      <c r="K50" s="21"/>
      <c r="S50" s="2"/>
      <c r="T50" s="4"/>
    </row>
    <row r="51" spans="1:25" ht="16">
      <c r="B51" s="3">
        <v>201</v>
      </c>
      <c r="C51" s="3">
        <v>153</v>
      </c>
      <c r="D51"/>
      <c r="F51" s="3">
        <v>201</v>
      </c>
      <c r="G51" s="3">
        <v>153</v>
      </c>
      <c r="I51" s="1"/>
      <c r="J51" s="21"/>
      <c r="K51" s="21"/>
      <c r="S51" s="2"/>
      <c r="T51" s="5"/>
      <c r="V51" s="5"/>
      <c r="W51" s="5"/>
    </row>
    <row r="52" spans="1:25" ht="16">
      <c r="B52" s="3">
        <v>208</v>
      </c>
      <c r="C52" s="3">
        <v>149</v>
      </c>
      <c r="D52"/>
      <c r="F52" s="3">
        <v>208</v>
      </c>
      <c r="G52" s="3">
        <v>149</v>
      </c>
      <c r="J52" s="21"/>
      <c r="K52" s="21"/>
      <c r="S52" s="2"/>
      <c r="T52" s="5"/>
      <c r="V52" s="5"/>
      <c r="W52" s="5"/>
    </row>
    <row r="53" spans="1:25" ht="16">
      <c r="B53" s="3">
        <v>212</v>
      </c>
      <c r="C53" s="3">
        <v>140</v>
      </c>
      <c r="D53"/>
      <c r="F53" s="3">
        <v>212</v>
      </c>
      <c r="G53" s="3">
        <v>140</v>
      </c>
      <c r="J53" s="21"/>
      <c r="K53" s="21"/>
      <c r="S53" s="2"/>
      <c r="T53" s="5"/>
      <c r="V53" s="5"/>
      <c r="W53" s="5"/>
    </row>
    <row r="54" spans="1:25" ht="16">
      <c r="A54"/>
      <c r="B54" s="3">
        <v>178</v>
      </c>
      <c r="C54" s="3">
        <v>148</v>
      </c>
      <c r="D54"/>
      <c r="E54"/>
      <c r="F54" s="3">
        <v>172</v>
      </c>
      <c r="G54" s="3">
        <v>193</v>
      </c>
      <c r="J54" s="21"/>
      <c r="K54" s="21"/>
      <c r="S54" s="2"/>
    </row>
    <row r="55" spans="1:25" ht="16">
      <c r="A55"/>
      <c r="B55" s="3">
        <v>195</v>
      </c>
      <c r="C55" s="3">
        <v>112</v>
      </c>
      <c r="D55"/>
      <c r="E55"/>
      <c r="F55" s="3">
        <v>169</v>
      </c>
      <c r="G55" s="3">
        <v>179</v>
      </c>
      <c r="J55" s="21"/>
      <c r="K55" s="21"/>
      <c r="S55" s="2"/>
    </row>
    <row r="56" spans="1:25" ht="16">
      <c r="A56"/>
      <c r="B56" s="3">
        <v>159</v>
      </c>
      <c r="C56" s="3">
        <v>151</v>
      </c>
      <c r="D56"/>
      <c r="E56"/>
      <c r="F56" s="3">
        <v>201</v>
      </c>
      <c r="G56" s="3">
        <v>193</v>
      </c>
      <c r="J56" s="21"/>
      <c r="K56" s="21"/>
      <c r="S56" s="2"/>
      <c r="V56" s="6"/>
    </row>
    <row r="57" spans="1:25" ht="16">
      <c r="A57"/>
      <c r="B57" s="3">
        <v>182</v>
      </c>
      <c r="C57" s="3">
        <v>119</v>
      </c>
      <c r="D57"/>
      <c r="E57"/>
      <c r="F57" s="3">
        <v>182</v>
      </c>
      <c r="G57" s="3">
        <v>172</v>
      </c>
      <c r="J57" s="21"/>
      <c r="K57" s="21"/>
      <c r="S57" s="2"/>
      <c r="V57" s="5"/>
      <c r="W57" s="5"/>
    </row>
    <row r="58" spans="1:25">
      <c r="A58"/>
      <c r="B58" s="3">
        <v>172</v>
      </c>
      <c r="C58" s="3">
        <v>122</v>
      </c>
      <c r="D58"/>
      <c r="E58"/>
      <c r="F58" s="3">
        <v>183</v>
      </c>
      <c r="G58" s="3">
        <v>188</v>
      </c>
      <c r="J58" s="21"/>
      <c r="K58" s="21"/>
      <c r="R58" s="21"/>
      <c r="S58" s="21"/>
    </row>
    <row r="59" spans="1:25">
      <c r="A59"/>
      <c r="B59" s="3">
        <v>188</v>
      </c>
      <c r="C59" s="3">
        <v>101</v>
      </c>
      <c r="D59"/>
      <c r="E59"/>
      <c r="F59" s="3">
        <v>169</v>
      </c>
      <c r="G59" s="3">
        <v>193</v>
      </c>
      <c r="J59" s="21"/>
      <c r="K59" s="21"/>
    </row>
    <row r="60" spans="1:25">
      <c r="B60" s="21"/>
      <c r="C60" s="21"/>
      <c r="F60" s="21"/>
      <c r="G60" s="21"/>
      <c r="J60" s="21"/>
      <c r="K60" s="21"/>
    </row>
    <row r="61" spans="1:25">
      <c r="B61" s="21"/>
      <c r="C61" s="21"/>
      <c r="F61" s="21"/>
      <c r="G61" s="21"/>
      <c r="J61" s="21"/>
      <c r="K61" s="21"/>
    </row>
    <row r="62" spans="1:25">
      <c r="A62" s="22"/>
      <c r="B62" s="21"/>
      <c r="C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>
      <c r="A63" s="22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>
      <c r="A64" s="22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7" spans="2:19">
      <c r="R67" s="6"/>
    </row>
    <row r="68" spans="2:19">
      <c r="B68" s="5"/>
      <c r="C68" s="5"/>
      <c r="E68" s="5"/>
      <c r="F68" s="5"/>
      <c r="R68" s="5"/>
      <c r="S68" s="5"/>
    </row>
    <row r="69" spans="2:19">
      <c r="B69" s="5"/>
      <c r="C69" s="5"/>
      <c r="R69" s="5"/>
      <c r="S69" s="5"/>
    </row>
    <row r="70" spans="2:19" ht="16">
      <c r="L70" s="7"/>
      <c r="M70" s="7"/>
      <c r="N70" s="7"/>
      <c r="O70" s="7"/>
      <c r="R70" s="2"/>
      <c r="S70" s="2"/>
    </row>
    <row r="71" spans="2:19" ht="16">
      <c r="L71" s="7"/>
      <c r="M71" s="7"/>
      <c r="N71" s="7"/>
      <c r="O71" s="7"/>
      <c r="R71" s="1"/>
      <c r="S71" s="1"/>
    </row>
    <row r="72" spans="2:19" ht="16">
      <c r="L72" s="7"/>
      <c r="M72" s="7"/>
      <c r="N72" s="7"/>
      <c r="O72" s="7"/>
      <c r="R72" s="1"/>
      <c r="S72" s="1"/>
    </row>
    <row r="73" spans="2:19" ht="16">
      <c r="R73" s="1"/>
      <c r="S73" s="1"/>
    </row>
    <row r="74" spans="2:19" ht="16">
      <c r="L74" s="7"/>
      <c r="M74" s="7"/>
      <c r="N74" s="7"/>
      <c r="O74" s="7"/>
      <c r="R74" s="1"/>
      <c r="S74" s="1"/>
    </row>
    <row r="75" spans="2:19" ht="16">
      <c r="L75" s="7"/>
      <c r="M75" s="7"/>
      <c r="N75" s="7"/>
      <c r="O75" s="7"/>
      <c r="R75" s="1"/>
      <c r="S75" s="1"/>
    </row>
    <row r="76" spans="2:19" ht="16">
      <c r="L76" s="7"/>
      <c r="M76" s="7"/>
      <c r="N76" s="7"/>
      <c r="O76" s="7"/>
      <c r="R76" s="1"/>
      <c r="S76" s="1"/>
    </row>
    <row r="78" spans="2:19">
      <c r="R78" s="5"/>
      <c r="S78" s="5"/>
    </row>
    <row r="79" spans="2:19">
      <c r="R79" s="5"/>
      <c r="S79" s="5"/>
    </row>
    <row r="80" spans="2:19" ht="16">
      <c r="L80" s="1"/>
      <c r="M80" s="1"/>
      <c r="N80" s="1"/>
      <c r="O80" s="1"/>
      <c r="R80" s="5"/>
      <c r="S80" s="5"/>
    </row>
    <row r="82" spans="1:7" ht="16">
      <c r="A82" s="8"/>
      <c r="B82" s="1"/>
      <c r="C82" s="1"/>
      <c r="D82" s="1"/>
      <c r="E82" s="1"/>
      <c r="F82" s="1"/>
      <c r="G82" s="1"/>
    </row>
    <row r="95" spans="1:7" ht="16">
      <c r="E95" s="1"/>
    </row>
    <row r="96" spans="1:7" ht="16">
      <c r="E96" s="1"/>
    </row>
  </sheetData>
  <mergeCells count="19">
    <mergeCell ref="AG18:AH18"/>
    <mergeCell ref="AI18:AJ18"/>
    <mergeCell ref="C32:H32"/>
    <mergeCell ref="J32:O32"/>
    <mergeCell ref="R32:W32"/>
    <mergeCell ref="Y32:AD32"/>
    <mergeCell ref="R2:S2"/>
    <mergeCell ref="U2:V2"/>
    <mergeCell ref="L2:M2"/>
    <mergeCell ref="O2:P2"/>
    <mergeCell ref="R19:W19"/>
    <mergeCell ref="B3:C3"/>
    <mergeCell ref="E3:F3"/>
    <mergeCell ref="H3:I3"/>
    <mergeCell ref="T47:Y47"/>
    <mergeCell ref="AA47:AF47"/>
    <mergeCell ref="C19:H19"/>
    <mergeCell ref="J19:O19"/>
    <mergeCell ref="Y19:AD19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039C-EA48-6F40-A679-6C9A24171E65}">
  <dimension ref="A1:AL72"/>
  <sheetViews>
    <sheetView topLeftCell="E50" zoomScale="190" workbookViewId="0">
      <selection activeCell="M56" sqref="M56"/>
    </sheetView>
  </sheetViews>
  <sheetFormatPr baseColWidth="10" defaultRowHeight="14"/>
  <sheetData>
    <row r="1" spans="1:37" ht="16">
      <c r="AG1" s="4" t="s">
        <v>97</v>
      </c>
      <c r="AI1" s="3"/>
      <c r="AJ1" s="3" t="s">
        <v>98</v>
      </c>
      <c r="AK1" s="3"/>
    </row>
    <row r="2" spans="1:37" ht="16">
      <c r="A2" s="3"/>
      <c r="B2" s="4" t="s">
        <v>34</v>
      </c>
      <c r="C2" s="3" t="s">
        <v>97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4" t="s">
        <v>34</v>
      </c>
      <c r="R2" s="3" t="s">
        <v>98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F2" s="3"/>
      <c r="AG2" s="4" t="s">
        <v>34</v>
      </c>
      <c r="AH2" s="3"/>
      <c r="AI2" s="3"/>
      <c r="AJ2" s="4" t="s">
        <v>34</v>
      </c>
      <c r="AK2" s="3"/>
    </row>
    <row r="3" spans="1:37" ht="16">
      <c r="A3" s="16" t="s">
        <v>200</v>
      </c>
      <c r="B3" s="2" t="s">
        <v>12</v>
      </c>
      <c r="C3" s="35" t="s">
        <v>1</v>
      </c>
      <c r="D3" s="35"/>
      <c r="E3" s="35"/>
      <c r="F3" s="35"/>
      <c r="G3" s="35"/>
      <c r="H3" s="35"/>
      <c r="I3" s="3"/>
      <c r="J3" s="35" t="s">
        <v>0</v>
      </c>
      <c r="K3" s="35"/>
      <c r="L3" s="35"/>
      <c r="M3" s="35"/>
      <c r="N3" s="35"/>
      <c r="O3" s="35"/>
      <c r="Q3" s="2" t="s">
        <v>12</v>
      </c>
      <c r="R3" s="35" t="s">
        <v>1</v>
      </c>
      <c r="S3" s="35"/>
      <c r="T3" s="35"/>
      <c r="U3" s="35"/>
      <c r="V3" s="35"/>
      <c r="W3" s="35"/>
      <c r="X3" s="3"/>
      <c r="Y3" s="35" t="s">
        <v>0</v>
      </c>
      <c r="Z3" s="35"/>
      <c r="AA3" s="35"/>
      <c r="AB3" s="35"/>
      <c r="AC3" s="35"/>
      <c r="AD3" s="35"/>
      <c r="AF3" s="16" t="s">
        <v>201</v>
      </c>
      <c r="AG3" s="14" t="s">
        <v>1</v>
      </c>
      <c r="AH3" s="14" t="s">
        <v>0</v>
      </c>
      <c r="AI3" s="6"/>
      <c r="AJ3" s="14" t="s">
        <v>1</v>
      </c>
      <c r="AK3" s="14" t="s">
        <v>0</v>
      </c>
    </row>
    <row r="4" spans="1:37" ht="16">
      <c r="A4" s="3"/>
      <c r="B4" s="2">
        <v>1</v>
      </c>
      <c r="C4" s="2">
        <v>0</v>
      </c>
      <c r="D4" s="2">
        <v>0</v>
      </c>
      <c r="E4" s="2">
        <v>0</v>
      </c>
      <c r="F4" s="2">
        <v>0</v>
      </c>
      <c r="G4" s="3">
        <v>0</v>
      </c>
      <c r="H4" s="3">
        <v>0</v>
      </c>
      <c r="I4" s="3"/>
      <c r="J4" s="2">
        <v>0</v>
      </c>
      <c r="K4" s="2">
        <v>0</v>
      </c>
      <c r="L4" s="2">
        <v>0</v>
      </c>
      <c r="M4" s="3">
        <v>0</v>
      </c>
      <c r="N4" s="3">
        <v>0</v>
      </c>
      <c r="O4" s="3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3">
        <v>0</v>
      </c>
      <c r="W4" s="3">
        <v>0</v>
      </c>
      <c r="X4" s="3"/>
      <c r="Y4" s="2">
        <v>0</v>
      </c>
      <c r="Z4" s="2">
        <v>0</v>
      </c>
      <c r="AA4" s="2">
        <v>0</v>
      </c>
      <c r="AB4" s="3">
        <v>0</v>
      </c>
      <c r="AC4" s="3">
        <v>0</v>
      </c>
      <c r="AD4" s="3">
        <v>0</v>
      </c>
      <c r="AF4" s="10"/>
      <c r="AG4" s="23">
        <v>117</v>
      </c>
      <c r="AH4" s="23">
        <v>106</v>
      </c>
      <c r="AI4" s="1"/>
      <c r="AJ4" s="21">
        <v>139</v>
      </c>
      <c r="AK4" s="21">
        <v>210</v>
      </c>
    </row>
    <row r="5" spans="1:37" ht="16">
      <c r="A5" s="3"/>
      <c r="B5" s="2">
        <v>2</v>
      </c>
      <c r="C5" s="2">
        <v>0</v>
      </c>
      <c r="D5" s="2">
        <v>0</v>
      </c>
      <c r="E5" s="2">
        <v>0</v>
      </c>
      <c r="F5" s="2">
        <v>0</v>
      </c>
      <c r="G5" s="3">
        <v>0</v>
      </c>
      <c r="H5" s="3">
        <v>0</v>
      </c>
      <c r="I5" s="3"/>
      <c r="J5" s="2">
        <v>0</v>
      </c>
      <c r="K5" s="2">
        <v>0</v>
      </c>
      <c r="L5" s="2">
        <v>0</v>
      </c>
      <c r="M5" s="3">
        <v>0</v>
      </c>
      <c r="N5" s="3">
        <v>0</v>
      </c>
      <c r="O5" s="3">
        <v>0</v>
      </c>
      <c r="Q5" s="2">
        <v>2</v>
      </c>
      <c r="R5" s="2">
        <v>0</v>
      </c>
      <c r="S5" s="2">
        <v>0</v>
      </c>
      <c r="T5" s="2">
        <v>0</v>
      </c>
      <c r="U5" s="2">
        <v>0</v>
      </c>
      <c r="V5" s="3">
        <v>0</v>
      </c>
      <c r="W5" s="3">
        <v>0</v>
      </c>
      <c r="X5" s="3"/>
      <c r="Y5" s="2">
        <v>0</v>
      </c>
      <c r="Z5" s="2">
        <v>0</v>
      </c>
      <c r="AA5" s="2">
        <v>0</v>
      </c>
      <c r="AB5" s="3">
        <v>0</v>
      </c>
      <c r="AC5" s="3">
        <v>0</v>
      </c>
      <c r="AD5" s="3">
        <v>0</v>
      </c>
      <c r="AF5" s="3"/>
      <c r="AG5" s="23">
        <v>130</v>
      </c>
      <c r="AH5" s="23">
        <v>148</v>
      </c>
      <c r="AI5" s="1"/>
      <c r="AJ5" s="21">
        <v>157</v>
      </c>
      <c r="AK5" s="21">
        <v>259</v>
      </c>
    </row>
    <row r="6" spans="1:37" ht="16">
      <c r="A6" s="3"/>
      <c r="B6" s="2">
        <v>3</v>
      </c>
      <c r="C6" s="2">
        <v>0</v>
      </c>
      <c r="D6" s="2">
        <v>0</v>
      </c>
      <c r="E6" s="2">
        <v>0</v>
      </c>
      <c r="F6" s="2">
        <v>0</v>
      </c>
      <c r="G6" s="3">
        <v>0</v>
      </c>
      <c r="H6" s="3">
        <v>0</v>
      </c>
      <c r="I6" s="3"/>
      <c r="J6" s="2">
        <v>0</v>
      </c>
      <c r="K6" s="2">
        <v>0</v>
      </c>
      <c r="L6" s="2">
        <v>0</v>
      </c>
      <c r="M6" s="3">
        <v>0</v>
      </c>
      <c r="N6" s="3">
        <v>0</v>
      </c>
      <c r="O6" s="3">
        <v>0</v>
      </c>
      <c r="Q6" s="2">
        <v>3</v>
      </c>
      <c r="R6" s="2">
        <v>0</v>
      </c>
      <c r="S6" s="2">
        <v>0</v>
      </c>
      <c r="T6" s="2">
        <v>0</v>
      </c>
      <c r="U6" s="2">
        <v>0</v>
      </c>
      <c r="V6" s="3">
        <v>0</v>
      </c>
      <c r="W6" s="3">
        <v>0</v>
      </c>
      <c r="X6" s="3"/>
      <c r="Y6" s="2">
        <v>0</v>
      </c>
      <c r="Z6" s="2">
        <v>0</v>
      </c>
      <c r="AA6" s="2">
        <v>0</v>
      </c>
      <c r="AB6" s="3">
        <v>0</v>
      </c>
      <c r="AC6" s="3">
        <v>0</v>
      </c>
      <c r="AD6" s="3">
        <v>0</v>
      </c>
      <c r="AF6" s="9"/>
      <c r="AG6" s="23">
        <v>125</v>
      </c>
      <c r="AH6" s="23">
        <v>203</v>
      </c>
      <c r="AI6" s="1"/>
      <c r="AJ6" s="21">
        <v>181</v>
      </c>
      <c r="AK6" s="21">
        <v>175</v>
      </c>
    </row>
    <row r="7" spans="1:37" ht="16">
      <c r="A7" s="3"/>
      <c r="B7" s="2">
        <v>4</v>
      </c>
      <c r="C7" s="2">
        <v>0</v>
      </c>
      <c r="D7" s="2">
        <v>0</v>
      </c>
      <c r="E7" s="2">
        <v>0</v>
      </c>
      <c r="F7" s="2">
        <v>0</v>
      </c>
      <c r="G7" s="3">
        <v>0</v>
      </c>
      <c r="H7" s="3">
        <v>0</v>
      </c>
      <c r="I7" s="3"/>
      <c r="J7" s="2">
        <v>0.20754716981132076</v>
      </c>
      <c r="K7" s="2">
        <v>0</v>
      </c>
      <c r="L7" s="2">
        <v>0.19211822660098521</v>
      </c>
      <c r="M7" s="3">
        <v>0.11428571428571428</v>
      </c>
      <c r="N7" s="3">
        <v>3.8167938931297711E-2</v>
      </c>
      <c r="O7" s="3">
        <v>0.1761006289308176</v>
      </c>
      <c r="Q7" s="2">
        <v>4</v>
      </c>
      <c r="R7" s="2">
        <v>2.4844720496894408E-2</v>
      </c>
      <c r="S7" s="2">
        <v>7.9470198675496692E-2</v>
      </c>
      <c r="T7" s="2">
        <v>0</v>
      </c>
      <c r="U7" s="2">
        <v>1.1299435028248588E-2</v>
      </c>
      <c r="V7" s="3">
        <v>2.2058823529411766E-2</v>
      </c>
      <c r="W7" s="3">
        <v>5.1470588235294115E-2</v>
      </c>
      <c r="X7" s="3"/>
      <c r="Y7" s="2">
        <v>0.20754716981132076</v>
      </c>
      <c r="Z7" s="2">
        <v>0</v>
      </c>
      <c r="AA7" s="2">
        <v>0.19211822660098521</v>
      </c>
      <c r="AB7" s="3">
        <v>0.11428571428571428</v>
      </c>
      <c r="AC7" s="3">
        <v>3.8167938931297711E-2</v>
      </c>
      <c r="AD7" s="3">
        <v>0.1761006289308176</v>
      </c>
      <c r="AF7" s="9"/>
      <c r="AG7" s="23">
        <v>135</v>
      </c>
      <c r="AH7" s="23">
        <v>194</v>
      </c>
      <c r="AI7" s="3"/>
      <c r="AJ7" s="21">
        <v>135</v>
      </c>
      <c r="AK7" s="21">
        <v>139</v>
      </c>
    </row>
    <row r="8" spans="1:37" ht="16">
      <c r="A8" s="3"/>
      <c r="B8" s="2">
        <v>5</v>
      </c>
      <c r="C8" s="2">
        <v>0</v>
      </c>
      <c r="D8" s="2">
        <v>0.16153846153846155</v>
      </c>
      <c r="E8" s="2">
        <v>2.4E-2</v>
      </c>
      <c r="F8" s="2">
        <v>0</v>
      </c>
      <c r="G8" s="3">
        <v>7.6190476190476197E-2</v>
      </c>
      <c r="H8" s="3">
        <v>0.10526315789473684</v>
      </c>
      <c r="I8" s="3"/>
      <c r="J8" s="2">
        <v>0.26415094339622641</v>
      </c>
      <c r="K8" s="2">
        <v>0.27702702702702703</v>
      </c>
      <c r="L8" s="2">
        <v>0.25123152709359609</v>
      </c>
      <c r="M8" s="3">
        <v>0.25</v>
      </c>
      <c r="N8" s="3">
        <v>0.16793893129770993</v>
      </c>
      <c r="O8" s="3">
        <v>0.25786163522012578</v>
      </c>
      <c r="Q8" s="2">
        <v>5</v>
      </c>
      <c r="R8" s="2">
        <v>0.29813664596273293</v>
      </c>
      <c r="S8" s="2">
        <v>0.24503311258278146</v>
      </c>
      <c r="T8" s="2">
        <v>0.26956521739130435</v>
      </c>
      <c r="U8" s="2">
        <v>0.29378531073446329</v>
      </c>
      <c r="V8" s="3">
        <v>0.21323529411764705</v>
      </c>
      <c r="W8" s="3">
        <v>0.27205882352941174</v>
      </c>
      <c r="X8" s="3"/>
      <c r="Y8" s="2">
        <v>0.26415094339622641</v>
      </c>
      <c r="Z8" s="2">
        <v>0.27702702702702703</v>
      </c>
      <c r="AA8" s="2">
        <v>0.25123152709359609</v>
      </c>
      <c r="AB8" s="3">
        <v>0.25</v>
      </c>
      <c r="AC8" s="3">
        <v>0.16793893129770993</v>
      </c>
      <c r="AD8" s="3">
        <v>0.25786163522012578</v>
      </c>
      <c r="AF8" s="9"/>
      <c r="AG8" s="23">
        <v>139</v>
      </c>
      <c r="AH8" s="23">
        <v>144</v>
      </c>
      <c r="AI8" s="3"/>
      <c r="AJ8" s="21">
        <v>124</v>
      </c>
      <c r="AK8" s="21">
        <v>193</v>
      </c>
    </row>
    <row r="9" spans="1:37" ht="16">
      <c r="A9" s="3"/>
      <c r="B9" s="2">
        <v>6</v>
      </c>
      <c r="C9" s="2">
        <v>0.22222222222222221</v>
      </c>
      <c r="D9" s="2">
        <v>0.2076923076923077</v>
      </c>
      <c r="E9" s="2">
        <v>0.23200000000000001</v>
      </c>
      <c r="F9" s="2">
        <v>0.16793893129770993</v>
      </c>
      <c r="G9" s="3">
        <v>0.30476190476190479</v>
      </c>
      <c r="H9" s="3">
        <v>0.14285714285714285</v>
      </c>
      <c r="I9" s="3"/>
      <c r="J9" s="2">
        <v>0.29245283018867924</v>
      </c>
      <c r="K9" s="2">
        <v>0.22297297297297297</v>
      </c>
      <c r="L9" s="2">
        <v>0.19211822660098521</v>
      </c>
      <c r="M9" s="3">
        <v>0.26428571428571429</v>
      </c>
      <c r="N9" s="3">
        <v>0.32061068702290074</v>
      </c>
      <c r="O9" s="3">
        <v>0.18238993710691823</v>
      </c>
      <c r="Q9" s="2">
        <v>6</v>
      </c>
      <c r="R9" s="2">
        <v>0.19254658385093168</v>
      </c>
      <c r="S9" s="2">
        <v>0.27152317880794702</v>
      </c>
      <c r="T9" s="2">
        <v>0.18260869565217391</v>
      </c>
      <c r="U9" s="2">
        <v>0.19209039548022599</v>
      </c>
      <c r="V9" s="3">
        <v>0.20588235294117646</v>
      </c>
      <c r="W9" s="3">
        <v>0.15441176470588236</v>
      </c>
      <c r="X9" s="3"/>
      <c r="Y9" s="2">
        <v>0.29245283018867924</v>
      </c>
      <c r="Z9" s="2">
        <v>0.22297297297297297</v>
      </c>
      <c r="AA9" s="2">
        <v>0.19211822660098521</v>
      </c>
      <c r="AB9" s="3">
        <v>0.26428571428571429</v>
      </c>
      <c r="AC9" s="3">
        <v>0.32061068702290074</v>
      </c>
      <c r="AD9" s="3">
        <v>0.18238993710691823</v>
      </c>
      <c r="AF9" s="3"/>
      <c r="AG9" s="23">
        <v>132</v>
      </c>
      <c r="AH9" s="23">
        <v>202</v>
      </c>
      <c r="AI9" s="3"/>
      <c r="AJ9" s="21">
        <v>119</v>
      </c>
      <c r="AK9" s="21">
        <v>211</v>
      </c>
    </row>
    <row r="10" spans="1:37" ht="16">
      <c r="A10" s="3"/>
      <c r="B10" s="2">
        <v>7</v>
      </c>
      <c r="C10" s="2">
        <v>0.20512820512820512</v>
      </c>
      <c r="D10" s="2">
        <v>0.22307692307692309</v>
      </c>
      <c r="E10" s="2">
        <v>0.32</v>
      </c>
      <c r="F10" s="2">
        <v>0.27480916030534353</v>
      </c>
      <c r="G10" s="3">
        <v>0.20952380952380953</v>
      </c>
      <c r="H10" s="3">
        <v>0.18796992481203006</v>
      </c>
      <c r="I10" s="3"/>
      <c r="J10" s="2">
        <v>0.23584905660377359</v>
      </c>
      <c r="K10" s="2">
        <v>0.23648648648648649</v>
      </c>
      <c r="L10" s="2">
        <v>0.26108374384236455</v>
      </c>
      <c r="M10" s="3">
        <v>0.20714285714285716</v>
      </c>
      <c r="N10" s="3">
        <v>0.33587786259541985</v>
      </c>
      <c r="O10" s="3">
        <v>0.24528301886792453</v>
      </c>
      <c r="Q10" s="2">
        <v>7</v>
      </c>
      <c r="R10" s="2">
        <v>0.27950310559006208</v>
      </c>
      <c r="S10" s="2">
        <v>0.16556291390728478</v>
      </c>
      <c r="T10" s="2">
        <v>0.28695652173913044</v>
      </c>
      <c r="U10" s="2">
        <v>0.20903954802259886</v>
      </c>
      <c r="V10" s="3">
        <v>0.3014705882352941</v>
      </c>
      <c r="W10" s="3">
        <v>0.20588235294117646</v>
      </c>
      <c r="X10" s="3"/>
      <c r="Y10" s="2">
        <v>0.23584905660377359</v>
      </c>
      <c r="Z10" s="2">
        <v>0.23648648648648649</v>
      </c>
      <c r="AA10" s="2">
        <v>0.26108374384236455</v>
      </c>
      <c r="AB10" s="3">
        <v>0.20714285714285716</v>
      </c>
      <c r="AC10" s="3">
        <v>0.33587786259541985</v>
      </c>
      <c r="AD10" s="3">
        <v>0.24528301886792453</v>
      </c>
      <c r="AF10" s="3"/>
      <c r="AG10" s="23">
        <v>169</v>
      </c>
      <c r="AH10" s="23">
        <v>140</v>
      </c>
      <c r="AI10" s="3"/>
      <c r="AJ10" s="21">
        <v>173</v>
      </c>
      <c r="AK10" s="21">
        <v>201</v>
      </c>
    </row>
    <row r="11" spans="1:37" ht="16">
      <c r="A11" s="3"/>
      <c r="B11" s="2">
        <v>8</v>
      </c>
      <c r="C11" s="2">
        <v>0.41880341880341881</v>
      </c>
      <c r="D11" s="2">
        <v>0.26153846153846155</v>
      </c>
      <c r="E11" s="2">
        <v>0.34399999999999997</v>
      </c>
      <c r="F11" s="2">
        <v>0.38931297709923662</v>
      </c>
      <c r="G11" s="3">
        <v>0.29523809523809524</v>
      </c>
      <c r="H11" s="3">
        <v>0.34586466165413532</v>
      </c>
      <c r="I11" s="3"/>
      <c r="J11" s="2">
        <v>0</v>
      </c>
      <c r="K11" s="2">
        <v>0.13513513513513514</v>
      </c>
      <c r="L11" s="2">
        <v>0.10344827586206896</v>
      </c>
      <c r="M11" s="3">
        <v>0.12857142857142856</v>
      </c>
      <c r="N11" s="3">
        <v>0</v>
      </c>
      <c r="O11" s="3">
        <v>8.8050314465408799E-2</v>
      </c>
      <c r="Q11" s="2">
        <v>8</v>
      </c>
      <c r="R11" s="2">
        <v>0.18012422360248448</v>
      </c>
      <c r="S11" s="2">
        <v>0.20529801324503311</v>
      </c>
      <c r="T11" s="2">
        <v>0.18260869565217391</v>
      </c>
      <c r="U11" s="2">
        <v>0.2768361581920904</v>
      </c>
      <c r="V11" s="3">
        <v>0.24264705882352941</v>
      </c>
      <c r="W11" s="3">
        <v>0.27941176470588236</v>
      </c>
      <c r="X11" s="3"/>
      <c r="Y11" s="2">
        <v>0</v>
      </c>
      <c r="Z11" s="2">
        <v>0.13513513513513514</v>
      </c>
      <c r="AA11" s="2">
        <v>0.10344827586206896</v>
      </c>
      <c r="AB11" s="3">
        <v>0.12857142857142856</v>
      </c>
      <c r="AC11" s="3">
        <v>0</v>
      </c>
      <c r="AD11" s="3">
        <v>8.8050314465408799E-2</v>
      </c>
      <c r="AF11" s="3"/>
      <c r="AG11" s="23">
        <v>133</v>
      </c>
      <c r="AH11" s="23">
        <v>241</v>
      </c>
      <c r="AI11" s="3"/>
      <c r="AJ11" s="21">
        <v>194</v>
      </c>
      <c r="AK11" s="21">
        <v>151</v>
      </c>
    </row>
    <row r="12" spans="1:37" ht="16">
      <c r="A12" s="3"/>
      <c r="B12" s="2">
        <v>9</v>
      </c>
      <c r="C12" s="2">
        <v>0.15384615384615385</v>
      </c>
      <c r="D12" s="2">
        <v>0.14615384615384616</v>
      </c>
      <c r="E12" s="2">
        <v>0.08</v>
      </c>
      <c r="F12" s="2">
        <v>0.16793893129770993</v>
      </c>
      <c r="G12" s="3">
        <v>0.11428571428571428</v>
      </c>
      <c r="H12" s="3">
        <v>0.21804511278195488</v>
      </c>
      <c r="I12" s="3"/>
      <c r="J12" s="2">
        <v>0</v>
      </c>
      <c r="K12" s="2">
        <v>0.12837837837837837</v>
      </c>
      <c r="L12" s="2">
        <v>0</v>
      </c>
      <c r="M12" s="3">
        <v>3.5714285714285712E-2</v>
      </c>
      <c r="N12" s="3">
        <v>0.13740458015267176</v>
      </c>
      <c r="O12" s="3">
        <v>5.0314465408805034E-2</v>
      </c>
      <c r="Q12" s="2">
        <v>9</v>
      </c>
      <c r="R12" s="2">
        <v>2.4844720496894408E-2</v>
      </c>
      <c r="S12" s="2">
        <v>3.3112582781456956E-2</v>
      </c>
      <c r="T12" s="2">
        <v>7.8260869565217397E-2</v>
      </c>
      <c r="U12" s="2">
        <v>1.6949152542372881E-2</v>
      </c>
      <c r="V12" s="3">
        <v>1.4705882352941176E-2</v>
      </c>
      <c r="W12" s="3">
        <v>3.6764705882352942E-2</v>
      </c>
      <c r="X12" s="3"/>
      <c r="Y12" s="2">
        <v>0</v>
      </c>
      <c r="Z12" s="2">
        <v>0.12837837837837837</v>
      </c>
      <c r="AA12" s="2">
        <v>0</v>
      </c>
      <c r="AB12" s="3">
        <v>3.5714285714285712E-2</v>
      </c>
      <c r="AC12" s="3">
        <v>0.13740458015267176</v>
      </c>
      <c r="AD12" s="3">
        <v>5.0314465408805034E-2</v>
      </c>
      <c r="AF12" s="3"/>
      <c r="AG12" s="24">
        <v>99</v>
      </c>
      <c r="AH12" s="24">
        <v>199</v>
      </c>
      <c r="AI12" s="3"/>
      <c r="AJ12" s="21">
        <v>199</v>
      </c>
      <c r="AK12" s="21">
        <v>135</v>
      </c>
    </row>
    <row r="13" spans="1:37" ht="16">
      <c r="A13" s="3"/>
      <c r="B13" s="2">
        <v>10</v>
      </c>
      <c r="C13" s="2">
        <v>0</v>
      </c>
      <c r="D13" s="2">
        <v>0</v>
      </c>
      <c r="E13" s="2">
        <v>0</v>
      </c>
      <c r="F13" s="2">
        <v>0</v>
      </c>
      <c r="G13" s="3">
        <v>0</v>
      </c>
      <c r="H13" s="3">
        <v>0</v>
      </c>
      <c r="I13" s="3"/>
      <c r="J13" s="2">
        <v>0</v>
      </c>
      <c r="K13" s="2">
        <v>0</v>
      </c>
      <c r="L13" s="2">
        <v>0</v>
      </c>
      <c r="M13" s="3">
        <v>0</v>
      </c>
      <c r="N13" s="3">
        <v>0</v>
      </c>
      <c r="O13" s="3">
        <v>0</v>
      </c>
      <c r="Q13" s="2">
        <v>10</v>
      </c>
      <c r="R13" s="2">
        <v>0</v>
      </c>
      <c r="S13" s="2">
        <v>0</v>
      </c>
      <c r="T13" s="2">
        <v>0</v>
      </c>
      <c r="U13" s="2">
        <v>0</v>
      </c>
      <c r="V13" s="3">
        <v>0</v>
      </c>
      <c r="W13" s="3">
        <v>0</v>
      </c>
      <c r="X13" s="3"/>
      <c r="Y13" s="2">
        <v>0</v>
      </c>
      <c r="Z13" s="2">
        <v>0</v>
      </c>
      <c r="AA13" s="2">
        <v>0</v>
      </c>
      <c r="AB13" s="3">
        <v>0</v>
      </c>
      <c r="AC13" s="3">
        <v>0</v>
      </c>
      <c r="AD13" s="3">
        <v>0</v>
      </c>
      <c r="AF13" s="3"/>
      <c r="AG13" s="23">
        <v>109</v>
      </c>
      <c r="AH13" s="23">
        <v>179</v>
      </c>
      <c r="AI13" s="3"/>
      <c r="AJ13" s="21">
        <v>173</v>
      </c>
      <c r="AK13" s="21">
        <v>149</v>
      </c>
    </row>
    <row r="14" spans="1:37" ht="16">
      <c r="H14" s="2"/>
      <c r="I14" s="2"/>
      <c r="J14" s="2"/>
      <c r="K14" s="2"/>
      <c r="AF14" s="3"/>
      <c r="AG14" s="23">
        <v>113</v>
      </c>
      <c r="AH14" s="23">
        <v>193</v>
      </c>
      <c r="AI14" s="3"/>
      <c r="AJ14" s="21">
        <v>184</v>
      </c>
      <c r="AK14" s="21">
        <v>193</v>
      </c>
    </row>
    <row r="15" spans="1:37" ht="16">
      <c r="H15" s="2"/>
      <c r="I15" s="2"/>
      <c r="J15" s="2"/>
      <c r="K15" s="2"/>
      <c r="AF15" s="3"/>
      <c r="AG15" s="23">
        <v>138</v>
      </c>
      <c r="AH15" s="23">
        <v>168</v>
      </c>
      <c r="AI15" s="3"/>
      <c r="AJ15" s="21">
        <v>173</v>
      </c>
      <c r="AK15" s="21">
        <v>188</v>
      </c>
    </row>
    <row r="16" spans="1:37">
      <c r="AF16" s="3"/>
      <c r="AG16" s="23">
        <v>119</v>
      </c>
      <c r="AH16" s="23">
        <v>159</v>
      </c>
      <c r="AI16" s="3"/>
      <c r="AJ16" s="21">
        <v>193</v>
      </c>
      <c r="AK16" s="21">
        <v>179</v>
      </c>
    </row>
    <row r="17" spans="1:38">
      <c r="AF17" s="3"/>
      <c r="AG17" s="23">
        <v>124</v>
      </c>
      <c r="AH17" s="23">
        <v>169</v>
      </c>
    </row>
    <row r="19" spans="1:38" ht="16">
      <c r="AG19" s="4" t="s">
        <v>97</v>
      </c>
      <c r="AJ19" s="3"/>
      <c r="AK19" s="3" t="s">
        <v>98</v>
      </c>
      <c r="AL19" s="3"/>
    </row>
    <row r="20" spans="1:38" ht="16">
      <c r="A20" s="3"/>
      <c r="B20" s="4" t="s">
        <v>35</v>
      </c>
      <c r="C20" s="3" t="s">
        <v>97</v>
      </c>
      <c r="D20" s="3"/>
      <c r="E20" s="3"/>
      <c r="F20" s="3"/>
      <c r="G20" s="3"/>
      <c r="H20" s="3"/>
      <c r="I20" s="3"/>
      <c r="J20" s="3"/>
      <c r="K20" s="11"/>
      <c r="L20" s="11"/>
      <c r="M20" s="11"/>
      <c r="N20" s="11"/>
      <c r="O20" s="11"/>
      <c r="Q20" s="4" t="s">
        <v>35</v>
      </c>
      <c r="R20" s="3" t="s">
        <v>97</v>
      </c>
      <c r="S20" s="3"/>
      <c r="T20" s="3"/>
      <c r="U20" s="3"/>
      <c r="V20" s="3"/>
      <c r="W20" s="3"/>
      <c r="X20" s="3"/>
      <c r="Y20" s="3"/>
      <c r="Z20" s="11"/>
      <c r="AA20" s="11"/>
      <c r="AB20" s="11"/>
      <c r="AC20" s="11"/>
      <c r="AD20" s="11"/>
      <c r="AF20" s="3"/>
      <c r="AG20" s="4" t="s">
        <v>35</v>
      </c>
      <c r="AH20" s="3"/>
      <c r="AJ20" s="3"/>
      <c r="AK20" s="4" t="s">
        <v>35</v>
      </c>
      <c r="AL20" s="3"/>
    </row>
    <row r="21" spans="1:38" ht="16">
      <c r="A21" s="16" t="s">
        <v>202</v>
      </c>
      <c r="B21" s="2" t="s">
        <v>12</v>
      </c>
      <c r="C21" s="35" t="s">
        <v>1</v>
      </c>
      <c r="D21" s="35"/>
      <c r="E21" s="35"/>
      <c r="F21" s="35"/>
      <c r="G21" s="35"/>
      <c r="H21" s="35"/>
      <c r="I21" s="3"/>
      <c r="J21" s="35" t="s">
        <v>0</v>
      </c>
      <c r="K21" s="35"/>
      <c r="L21" s="35"/>
      <c r="M21" s="35"/>
      <c r="N21" s="35"/>
      <c r="O21" s="35"/>
      <c r="P21" s="16" t="s">
        <v>202</v>
      </c>
      <c r="Q21" s="2" t="s">
        <v>12</v>
      </c>
      <c r="R21" s="35" t="s">
        <v>1</v>
      </c>
      <c r="S21" s="35"/>
      <c r="T21" s="35"/>
      <c r="U21" s="35"/>
      <c r="V21" s="35"/>
      <c r="W21" s="35"/>
      <c r="X21" s="3"/>
      <c r="Y21" s="35" t="s">
        <v>0</v>
      </c>
      <c r="Z21" s="35"/>
      <c r="AA21" s="35"/>
      <c r="AB21" s="35"/>
      <c r="AC21" s="35"/>
      <c r="AD21" s="35"/>
      <c r="AF21" s="16" t="s">
        <v>203</v>
      </c>
      <c r="AG21" s="14" t="s">
        <v>1</v>
      </c>
      <c r="AH21" s="14" t="s">
        <v>0</v>
      </c>
      <c r="AJ21" s="16" t="s">
        <v>203</v>
      </c>
      <c r="AK21" s="14" t="s">
        <v>1</v>
      </c>
      <c r="AL21" s="14" t="s">
        <v>0</v>
      </c>
    </row>
    <row r="22" spans="1:38" ht="16">
      <c r="A22" s="3"/>
      <c r="B22" s="2">
        <v>1</v>
      </c>
      <c r="C22" s="4">
        <v>0</v>
      </c>
      <c r="D22" s="3">
        <v>0</v>
      </c>
      <c r="E22" s="1">
        <v>0</v>
      </c>
      <c r="F22" s="1">
        <v>0</v>
      </c>
      <c r="G22" s="3">
        <v>0</v>
      </c>
      <c r="H22" s="3">
        <v>0</v>
      </c>
      <c r="I22" s="3"/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Q22" s="2">
        <v>1</v>
      </c>
      <c r="R22">
        <f>L22/106</f>
        <v>0</v>
      </c>
      <c r="S22">
        <f>M22/116</f>
        <v>0</v>
      </c>
      <c r="T22">
        <f>N22/103</f>
        <v>0</v>
      </c>
      <c r="U22">
        <f>O22/88</f>
        <v>0</v>
      </c>
      <c r="V22">
        <f>P22/126</f>
        <v>0</v>
      </c>
      <c r="W22">
        <f>Q22/124</f>
        <v>8.0645161290322578E-3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F22" s="7"/>
      <c r="AG22" s="23">
        <v>124</v>
      </c>
      <c r="AH22" s="23">
        <v>129</v>
      </c>
      <c r="AJ22" s="1"/>
      <c r="AK22" s="21">
        <v>118</v>
      </c>
      <c r="AL22" s="21">
        <v>149</v>
      </c>
    </row>
    <row r="23" spans="1:38" ht="16">
      <c r="A23" s="3"/>
      <c r="B23" s="2">
        <v>2</v>
      </c>
      <c r="C23" s="4">
        <v>0</v>
      </c>
      <c r="D23" s="3">
        <v>0</v>
      </c>
      <c r="E23" s="1">
        <v>0</v>
      </c>
      <c r="F23" s="1">
        <v>0</v>
      </c>
      <c r="G23" s="3">
        <v>0</v>
      </c>
      <c r="H23" s="3">
        <v>0</v>
      </c>
      <c r="I23" s="3"/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Q23" s="2">
        <v>2</v>
      </c>
      <c r="R23">
        <f t="shared" ref="R23:R31" si="0">L23/106</f>
        <v>0</v>
      </c>
      <c r="S23">
        <f t="shared" ref="S23:S31" si="1">M23/116</f>
        <v>0</v>
      </c>
      <c r="T23">
        <f t="shared" ref="T23:T31" si="2">N23/103</f>
        <v>0</v>
      </c>
      <c r="U23">
        <f t="shared" ref="U23:U31" si="3">O23/88</f>
        <v>0</v>
      </c>
      <c r="V23">
        <f t="shared" ref="V23:V31" si="4">P23/126</f>
        <v>0</v>
      </c>
      <c r="W23">
        <f t="shared" ref="W23:W31" si="5">Q23/124</f>
        <v>1.6129032258064516E-2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F23" s="3"/>
      <c r="AG23" s="23">
        <v>133</v>
      </c>
      <c r="AH23" s="23">
        <v>198</v>
      </c>
      <c r="AJ23" s="1"/>
      <c r="AK23" s="21">
        <v>87</v>
      </c>
      <c r="AL23" s="21">
        <v>165</v>
      </c>
    </row>
    <row r="24" spans="1:38" ht="16">
      <c r="A24" s="3"/>
      <c r="B24" s="2">
        <v>3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Q24" s="2">
        <v>3</v>
      </c>
      <c r="R24">
        <f t="shared" si="0"/>
        <v>0</v>
      </c>
      <c r="S24">
        <f t="shared" si="1"/>
        <v>0</v>
      </c>
      <c r="T24">
        <f t="shared" si="2"/>
        <v>0</v>
      </c>
      <c r="U24">
        <f t="shared" si="3"/>
        <v>0</v>
      </c>
      <c r="V24">
        <f t="shared" si="4"/>
        <v>0</v>
      </c>
      <c r="W24">
        <f t="shared" si="5"/>
        <v>2.4193548387096774E-2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F24" s="7"/>
      <c r="AG24" s="23">
        <v>133</v>
      </c>
      <c r="AH24" s="23">
        <v>158</v>
      </c>
      <c r="AJ24" s="1"/>
      <c r="AK24" s="21">
        <v>151</v>
      </c>
      <c r="AL24" s="21">
        <v>191</v>
      </c>
    </row>
    <row r="25" spans="1:38" ht="16">
      <c r="A25" s="3"/>
      <c r="B25" s="2">
        <v>4</v>
      </c>
      <c r="C25" s="5">
        <v>0</v>
      </c>
      <c r="D25" s="3">
        <v>0</v>
      </c>
      <c r="E25" s="5">
        <v>0</v>
      </c>
      <c r="F25" s="5">
        <v>0</v>
      </c>
      <c r="G25" s="3">
        <v>0</v>
      </c>
      <c r="H25" s="3">
        <v>0</v>
      </c>
      <c r="I25" s="3"/>
      <c r="J25" s="3">
        <v>0.27131782945736432</v>
      </c>
      <c r="K25" s="3">
        <v>0.15656565656565657</v>
      </c>
      <c r="L25" s="3">
        <v>0.11392405063291139</v>
      </c>
      <c r="M25" s="3">
        <v>0.15894039735099338</v>
      </c>
      <c r="N25" s="3">
        <v>0.11678832116788321</v>
      </c>
      <c r="O25" s="3">
        <v>0.19895287958115182</v>
      </c>
      <c r="Q25" s="2">
        <v>4</v>
      </c>
      <c r="R25">
        <f t="shared" si="0"/>
        <v>1.0747551946501074E-3</v>
      </c>
      <c r="S25">
        <f t="shared" si="1"/>
        <v>1.3701758392327015E-3</v>
      </c>
      <c r="T25">
        <f t="shared" si="2"/>
        <v>1.1338671958046912E-3</v>
      </c>
      <c r="U25">
        <f t="shared" si="3"/>
        <v>2.2608281770585435E-3</v>
      </c>
      <c r="V25">
        <f t="shared" si="4"/>
        <v>0</v>
      </c>
      <c r="W25">
        <f t="shared" si="5"/>
        <v>3.2258064516129031E-2</v>
      </c>
      <c r="Y25">
        <v>5.0847457627118647E-2</v>
      </c>
      <c r="Z25">
        <v>0</v>
      </c>
      <c r="AA25">
        <v>1.9230769230769232E-2</v>
      </c>
      <c r="AB25">
        <v>0</v>
      </c>
      <c r="AC25">
        <v>1.2195121951219513E-2</v>
      </c>
      <c r="AD25">
        <v>4.4444444444444446E-2</v>
      </c>
      <c r="AF25" s="7"/>
      <c r="AG25" s="23">
        <v>141</v>
      </c>
      <c r="AH25" s="23">
        <v>151</v>
      </c>
      <c r="AJ25" s="3"/>
      <c r="AK25" s="21">
        <v>132</v>
      </c>
      <c r="AL25" s="21">
        <v>102</v>
      </c>
    </row>
    <row r="26" spans="1:38" ht="16">
      <c r="A26" s="3"/>
      <c r="B26" s="2">
        <v>5</v>
      </c>
      <c r="C26" s="5">
        <v>3.2258064516129031E-2</v>
      </c>
      <c r="D26" s="3">
        <v>9.7744360902255634E-2</v>
      </c>
      <c r="E26" s="5">
        <v>9.7744360902255634E-2</v>
      </c>
      <c r="F26" s="5">
        <v>9.9290780141843976E-2</v>
      </c>
      <c r="G26" s="3">
        <v>5.4421768707482991E-2</v>
      </c>
      <c r="H26" s="3">
        <v>7.874015748031496E-2</v>
      </c>
      <c r="I26" s="3"/>
      <c r="J26" s="3">
        <v>0.43410852713178294</v>
      </c>
      <c r="K26" s="3">
        <v>0.40404040404040403</v>
      </c>
      <c r="L26" s="3">
        <v>0.48101265822784811</v>
      </c>
      <c r="M26" s="3">
        <v>0.45695364238410596</v>
      </c>
      <c r="N26" s="3">
        <v>0.45255474452554745</v>
      </c>
      <c r="O26" s="3">
        <v>0.4293193717277487</v>
      </c>
      <c r="Q26" s="2">
        <v>5</v>
      </c>
      <c r="R26">
        <f t="shared" si="0"/>
        <v>4.5378552663004543E-3</v>
      </c>
      <c r="S26">
        <f t="shared" si="1"/>
        <v>3.9392555377940168E-3</v>
      </c>
      <c r="T26">
        <f t="shared" si="2"/>
        <v>4.3937353837431789E-3</v>
      </c>
      <c r="U26">
        <f t="shared" si="3"/>
        <v>4.8786292241789625E-3</v>
      </c>
      <c r="V26">
        <f t="shared" si="4"/>
        <v>0</v>
      </c>
      <c r="W26">
        <f t="shared" si="5"/>
        <v>4.0322580645161289E-2</v>
      </c>
      <c r="Y26">
        <v>0.4463276836158192</v>
      </c>
      <c r="Z26">
        <v>0.47647058823529409</v>
      </c>
      <c r="AA26">
        <v>0.44230769230769229</v>
      </c>
      <c r="AB26">
        <v>0.46892655367231639</v>
      </c>
      <c r="AC26">
        <v>0.43902439024390244</v>
      </c>
      <c r="AD26">
        <v>0.43333333333333335</v>
      </c>
      <c r="AF26" s="7"/>
      <c r="AG26" s="23">
        <v>112</v>
      </c>
      <c r="AH26" s="23">
        <v>148</v>
      </c>
      <c r="AJ26" s="3"/>
      <c r="AK26" s="21">
        <v>101</v>
      </c>
      <c r="AL26" s="21">
        <v>99</v>
      </c>
    </row>
    <row r="27" spans="1:38" ht="16">
      <c r="A27" s="3"/>
      <c r="B27" s="2">
        <v>6</v>
      </c>
      <c r="C27" s="5">
        <v>0.41129032258064518</v>
      </c>
      <c r="D27" s="3">
        <v>0.38345864661654133</v>
      </c>
      <c r="E27" s="5">
        <v>0.50375939849624063</v>
      </c>
      <c r="F27" s="5">
        <v>0.48936170212765956</v>
      </c>
      <c r="G27" s="3">
        <v>0.52380952380952384</v>
      </c>
      <c r="H27" s="3">
        <v>0.38582677165354329</v>
      </c>
      <c r="I27" s="3"/>
      <c r="J27" s="3">
        <v>0.29457364341085274</v>
      </c>
      <c r="K27" s="3">
        <v>0.38383838383838381</v>
      </c>
      <c r="L27" s="3">
        <v>0.37341772151898733</v>
      </c>
      <c r="M27" s="3">
        <v>0.35761589403973509</v>
      </c>
      <c r="N27" s="3">
        <v>0.35766423357664234</v>
      </c>
      <c r="O27" s="3">
        <v>0.35602094240837695</v>
      </c>
      <c r="Q27" s="2">
        <v>6</v>
      </c>
      <c r="R27">
        <f t="shared" si="0"/>
        <v>3.5228086935753522E-3</v>
      </c>
      <c r="S27">
        <f t="shared" si="1"/>
        <v>3.0828956382735785E-3</v>
      </c>
      <c r="T27">
        <f t="shared" si="2"/>
        <v>3.4724682871518672E-3</v>
      </c>
      <c r="U27">
        <f t="shared" si="3"/>
        <v>4.0456925273679202E-3</v>
      </c>
      <c r="V27">
        <f t="shared" si="4"/>
        <v>0</v>
      </c>
      <c r="W27">
        <f t="shared" si="5"/>
        <v>4.8387096774193547E-2</v>
      </c>
      <c r="Y27">
        <v>0.29378531073446329</v>
      </c>
      <c r="Z27">
        <v>0.35294117647058826</v>
      </c>
      <c r="AA27">
        <v>0.33974358974358976</v>
      </c>
      <c r="AB27">
        <v>0.29378531073446329</v>
      </c>
      <c r="AC27">
        <v>0.28658536585365851</v>
      </c>
      <c r="AD27">
        <v>0.32222222222222224</v>
      </c>
      <c r="AF27" s="3"/>
      <c r="AG27" s="23">
        <v>125</v>
      </c>
      <c r="AH27" s="23">
        <v>167</v>
      </c>
      <c r="AJ27" s="3"/>
      <c r="AK27" s="21">
        <v>97</v>
      </c>
      <c r="AL27" s="21">
        <v>129</v>
      </c>
    </row>
    <row r="28" spans="1:38" ht="16">
      <c r="A28" s="3"/>
      <c r="B28" s="2">
        <v>7</v>
      </c>
      <c r="C28" s="3">
        <v>0.49193548387096775</v>
      </c>
      <c r="D28" s="3">
        <v>0.41353383458646614</v>
      </c>
      <c r="E28" s="3">
        <v>0.36090225563909772</v>
      </c>
      <c r="F28" s="3">
        <v>0.38297872340425532</v>
      </c>
      <c r="G28" s="3">
        <v>0.29931972789115646</v>
      </c>
      <c r="H28" s="3">
        <v>0.49606299212598426</v>
      </c>
      <c r="I28" s="3"/>
      <c r="J28" s="3">
        <v>0</v>
      </c>
      <c r="K28" s="3">
        <v>5.5555555555555552E-2</v>
      </c>
      <c r="L28" s="3">
        <v>3.1645569620253167E-2</v>
      </c>
      <c r="M28" s="3">
        <v>2.6490066225165563E-2</v>
      </c>
      <c r="N28" s="3">
        <v>7.2992700729927001E-2</v>
      </c>
      <c r="O28" s="3">
        <v>1.5706806282722512E-2</v>
      </c>
      <c r="Q28" s="2">
        <v>7</v>
      </c>
      <c r="R28">
        <f t="shared" si="0"/>
        <v>2.9854310962502988E-4</v>
      </c>
      <c r="S28">
        <f t="shared" si="1"/>
        <v>2.2836263987211693E-4</v>
      </c>
      <c r="T28">
        <f t="shared" si="2"/>
        <v>7.0866699737793203E-4</v>
      </c>
      <c r="U28">
        <f t="shared" si="3"/>
        <v>1.7848643503093765E-4</v>
      </c>
      <c r="V28">
        <f t="shared" si="4"/>
        <v>0</v>
      </c>
      <c r="W28">
        <f t="shared" si="5"/>
        <v>5.6451612903225805E-2</v>
      </c>
      <c r="Y28">
        <v>0.20903954802259886</v>
      </c>
      <c r="Z28">
        <v>0.17058823529411765</v>
      </c>
      <c r="AA28">
        <v>0.19871794871794871</v>
      </c>
      <c r="AB28">
        <v>0.23728813559322035</v>
      </c>
      <c r="AC28">
        <v>0.26219512195121952</v>
      </c>
      <c r="AD28">
        <v>0.2</v>
      </c>
      <c r="AF28" s="3"/>
      <c r="AG28" s="23">
        <v>134</v>
      </c>
      <c r="AH28" s="23">
        <v>151</v>
      </c>
      <c r="AJ28" s="3"/>
      <c r="AK28" s="21">
        <v>138</v>
      </c>
      <c r="AL28" s="21">
        <v>171</v>
      </c>
    </row>
    <row r="29" spans="1:38" ht="16">
      <c r="A29" s="3"/>
      <c r="B29" s="2">
        <v>8</v>
      </c>
      <c r="C29" s="3">
        <v>6.4516129032258063E-2</v>
      </c>
      <c r="D29" s="3">
        <v>0.10526315789473684</v>
      </c>
      <c r="E29" s="3">
        <v>3.7593984962406013E-2</v>
      </c>
      <c r="F29" s="3">
        <v>2.8368794326241134E-2</v>
      </c>
      <c r="G29" s="3">
        <v>0.12244897959183673</v>
      </c>
      <c r="H29" s="3">
        <v>3.937007874015748E-2</v>
      </c>
      <c r="I29" s="3"/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Q29" s="2">
        <v>8</v>
      </c>
      <c r="R29">
        <f t="shared" si="0"/>
        <v>0</v>
      </c>
      <c r="S29">
        <f t="shared" si="1"/>
        <v>0</v>
      </c>
      <c r="T29">
        <f t="shared" si="2"/>
        <v>0</v>
      </c>
      <c r="U29">
        <f t="shared" si="3"/>
        <v>0</v>
      </c>
      <c r="V29">
        <f t="shared" si="4"/>
        <v>0</v>
      </c>
      <c r="W29">
        <f t="shared" si="5"/>
        <v>6.4516129032258063E-2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F29" s="3"/>
      <c r="AG29" s="23">
        <v>128</v>
      </c>
      <c r="AH29" s="23">
        <v>129</v>
      </c>
      <c r="AJ29" s="3"/>
      <c r="AK29" s="21">
        <v>129</v>
      </c>
      <c r="AL29" s="21">
        <v>82</v>
      </c>
    </row>
    <row r="30" spans="1:38" ht="16">
      <c r="A30" s="3"/>
      <c r="B30" s="2">
        <v>9</v>
      </c>
      <c r="C30" s="3">
        <v>0</v>
      </c>
      <c r="D30" s="3">
        <v>0</v>
      </c>
      <c r="E30" s="6">
        <v>0</v>
      </c>
      <c r="F30" s="3">
        <v>0</v>
      </c>
      <c r="G30" s="3">
        <v>0</v>
      </c>
      <c r="H30" s="3">
        <v>0</v>
      </c>
      <c r="I30" s="3"/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Q30" s="2">
        <v>9</v>
      </c>
      <c r="R30">
        <f t="shared" si="0"/>
        <v>0</v>
      </c>
      <c r="S30">
        <f t="shared" si="1"/>
        <v>0</v>
      </c>
      <c r="T30">
        <f t="shared" si="2"/>
        <v>0</v>
      </c>
      <c r="U30">
        <f t="shared" si="3"/>
        <v>0</v>
      </c>
      <c r="V30">
        <f t="shared" si="4"/>
        <v>0</v>
      </c>
      <c r="W30">
        <f t="shared" si="5"/>
        <v>7.2580645161290328E-2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F30" s="3"/>
      <c r="AG30" s="23">
        <v>127</v>
      </c>
      <c r="AH30" s="24">
        <v>169</v>
      </c>
      <c r="AJ30" s="3"/>
      <c r="AK30" s="21">
        <v>103</v>
      </c>
      <c r="AL30" s="21">
        <v>149</v>
      </c>
    </row>
    <row r="31" spans="1:38" ht="16">
      <c r="A31" s="3"/>
      <c r="B31" s="2">
        <v>10</v>
      </c>
      <c r="C31" s="3">
        <v>0</v>
      </c>
      <c r="D31" s="3">
        <v>0</v>
      </c>
      <c r="E31" s="5">
        <v>0</v>
      </c>
      <c r="F31" s="5">
        <v>0</v>
      </c>
      <c r="G31" s="3">
        <v>0</v>
      </c>
      <c r="H31" s="3">
        <v>0</v>
      </c>
      <c r="I31" s="3"/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Q31" s="2">
        <v>10</v>
      </c>
      <c r="R31">
        <f t="shared" si="0"/>
        <v>0</v>
      </c>
      <c r="S31">
        <f t="shared" si="1"/>
        <v>0</v>
      </c>
      <c r="T31">
        <f t="shared" si="2"/>
        <v>0</v>
      </c>
      <c r="U31">
        <f t="shared" si="3"/>
        <v>0</v>
      </c>
      <c r="V31">
        <f t="shared" si="4"/>
        <v>0</v>
      </c>
      <c r="W31">
        <f t="shared" si="5"/>
        <v>8.0645161290322578E-2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F31" s="3"/>
      <c r="AG31" s="23">
        <v>110</v>
      </c>
      <c r="AH31" s="23">
        <v>159</v>
      </c>
      <c r="AJ31" s="3"/>
      <c r="AK31" s="21">
        <v>142</v>
      </c>
      <c r="AL31" s="21">
        <v>115</v>
      </c>
    </row>
    <row r="32" spans="1:38">
      <c r="AF32" s="3"/>
      <c r="AG32" s="23">
        <v>127</v>
      </c>
      <c r="AH32" s="23">
        <v>185</v>
      </c>
      <c r="AJ32" s="3"/>
      <c r="AK32" s="21">
        <v>130</v>
      </c>
      <c r="AL32" s="21">
        <v>143</v>
      </c>
    </row>
    <row r="33" spans="1:38">
      <c r="AF33" s="3"/>
      <c r="AG33" s="23">
        <v>128</v>
      </c>
      <c r="AH33" s="23">
        <v>193</v>
      </c>
      <c r="AJ33" s="3"/>
      <c r="AK33" s="21">
        <v>98</v>
      </c>
      <c r="AL33" s="21">
        <v>103</v>
      </c>
    </row>
    <row r="34" spans="1:38" ht="16">
      <c r="B34" s="4" t="s">
        <v>33</v>
      </c>
      <c r="AJ34" s="3"/>
      <c r="AK34" s="21">
        <v>103</v>
      </c>
      <c r="AL34" s="21">
        <v>118</v>
      </c>
    </row>
    <row r="35" spans="1:38">
      <c r="A35" s="3"/>
      <c r="B35" s="37" t="s">
        <v>97</v>
      </c>
      <c r="C35" s="37"/>
      <c r="E35" s="36" t="s">
        <v>98</v>
      </c>
      <c r="F35" s="36"/>
    </row>
    <row r="36" spans="1:38" ht="16">
      <c r="A36" s="16" t="s">
        <v>204</v>
      </c>
      <c r="B36" s="14" t="s">
        <v>1</v>
      </c>
      <c r="C36" s="14" t="s">
        <v>0</v>
      </c>
      <c r="D36" s="6"/>
      <c r="E36" s="14" t="s">
        <v>1</v>
      </c>
      <c r="F36" s="14" t="s">
        <v>0</v>
      </c>
    </row>
    <row r="37" spans="1:38">
      <c r="A37" s="3"/>
      <c r="B37" s="3">
        <v>136</v>
      </c>
      <c r="C37" s="3">
        <v>231</v>
      </c>
      <c r="D37" s="3"/>
      <c r="E37" s="3">
        <v>133</v>
      </c>
      <c r="F37" s="3">
        <v>184</v>
      </c>
    </row>
    <row r="38" spans="1:38">
      <c r="A38" s="3"/>
      <c r="B38" s="3">
        <v>149</v>
      </c>
      <c r="C38" s="3">
        <v>213</v>
      </c>
      <c r="D38" s="3"/>
      <c r="E38" s="3">
        <v>189</v>
      </c>
      <c r="F38" s="3">
        <v>151</v>
      </c>
    </row>
    <row r="39" spans="1:38">
      <c r="A39" s="3"/>
      <c r="B39" s="3">
        <v>146</v>
      </c>
      <c r="C39" s="3">
        <v>272</v>
      </c>
      <c r="D39" s="3"/>
      <c r="E39" s="3">
        <v>154</v>
      </c>
      <c r="F39" s="3">
        <v>231</v>
      </c>
    </row>
    <row r="40" spans="1:38">
      <c r="A40" s="3"/>
      <c r="B40" s="3">
        <v>141</v>
      </c>
      <c r="C40" s="3">
        <v>273</v>
      </c>
      <c r="D40" s="3"/>
      <c r="E40" s="3">
        <v>173</v>
      </c>
      <c r="F40" s="3">
        <v>199</v>
      </c>
    </row>
    <row r="41" spans="1:38">
      <c r="A41" s="3"/>
      <c r="B41" s="3">
        <v>179</v>
      </c>
      <c r="C41" s="3">
        <v>231</v>
      </c>
      <c r="D41" s="3"/>
      <c r="E41" s="3">
        <v>188</v>
      </c>
      <c r="F41" s="3">
        <v>234</v>
      </c>
    </row>
    <row r="42" spans="1:38" ht="16">
      <c r="A42" s="3"/>
      <c r="B42" s="2">
        <v>183</v>
      </c>
      <c r="C42" s="2">
        <v>203</v>
      </c>
      <c r="D42" s="3"/>
      <c r="E42" s="2">
        <v>198</v>
      </c>
      <c r="F42" s="2">
        <v>179</v>
      </c>
    </row>
    <row r="43" spans="1:38" ht="16">
      <c r="A43" s="3"/>
      <c r="B43" s="2">
        <v>121</v>
      </c>
      <c r="C43" s="2">
        <v>212</v>
      </c>
      <c r="D43" s="3"/>
      <c r="E43" s="2">
        <v>183</v>
      </c>
      <c r="F43" s="2">
        <v>211</v>
      </c>
    </row>
    <row r="44" spans="1:38" ht="16">
      <c r="A44" s="3"/>
      <c r="B44" s="2">
        <v>201</v>
      </c>
      <c r="C44" s="2">
        <v>243</v>
      </c>
      <c r="D44" s="3"/>
      <c r="E44" s="2">
        <v>211</v>
      </c>
      <c r="F44" s="2">
        <v>149</v>
      </c>
    </row>
    <row r="54" spans="1:21">
      <c r="B54" s="3" t="s">
        <v>97</v>
      </c>
      <c r="F54" s="3" t="s">
        <v>98</v>
      </c>
      <c r="J54" s="3" t="s">
        <v>97</v>
      </c>
      <c r="N54" s="3" t="s">
        <v>98</v>
      </c>
    </row>
    <row r="55" spans="1:21" ht="16">
      <c r="A55" s="3"/>
      <c r="B55" s="4" t="s">
        <v>46</v>
      </c>
      <c r="C55" s="3"/>
      <c r="E55" s="3"/>
      <c r="F55" s="4" t="s">
        <v>46</v>
      </c>
      <c r="G55" s="3"/>
      <c r="I55" s="3"/>
      <c r="J55" s="4" t="s">
        <v>47</v>
      </c>
      <c r="K55" s="3"/>
      <c r="M55" s="3"/>
      <c r="N55" s="4" t="s">
        <v>47</v>
      </c>
      <c r="O55" s="3"/>
      <c r="S55" s="3"/>
      <c r="T55" s="4" t="s">
        <v>48</v>
      </c>
      <c r="U55" s="3"/>
    </row>
    <row r="56" spans="1:21">
      <c r="A56" s="16" t="s">
        <v>205</v>
      </c>
      <c r="B56" s="34" t="s">
        <v>3</v>
      </c>
      <c r="C56" s="34"/>
      <c r="E56" s="16" t="s">
        <v>205</v>
      </c>
      <c r="F56" s="34" t="s">
        <v>3</v>
      </c>
      <c r="G56" s="34"/>
      <c r="I56" s="16" t="s">
        <v>205</v>
      </c>
      <c r="J56" s="34" t="s">
        <v>3</v>
      </c>
      <c r="K56" s="34"/>
      <c r="M56" s="16" t="s">
        <v>205</v>
      </c>
      <c r="N56" s="34" t="s">
        <v>3</v>
      </c>
      <c r="O56" s="34"/>
      <c r="S56" s="16" t="s">
        <v>206</v>
      </c>
      <c r="T56" s="34" t="s">
        <v>3</v>
      </c>
      <c r="U56" s="34"/>
    </row>
    <row r="57" spans="1:21" ht="16">
      <c r="A57" s="3"/>
      <c r="B57" s="14" t="s">
        <v>1</v>
      </c>
      <c r="C57" s="14" t="s">
        <v>0</v>
      </c>
      <c r="E57" s="3"/>
      <c r="F57" s="14" t="s">
        <v>1</v>
      </c>
      <c r="G57" s="14" t="s">
        <v>0</v>
      </c>
      <c r="I57" s="3"/>
      <c r="J57" s="14" t="s">
        <v>1</v>
      </c>
      <c r="K57" s="14" t="s">
        <v>0</v>
      </c>
      <c r="M57" s="3"/>
      <c r="N57" s="14" t="s">
        <v>1</v>
      </c>
      <c r="O57" s="14" t="s">
        <v>0</v>
      </c>
      <c r="S57" s="3"/>
      <c r="T57" s="14" t="s">
        <v>1</v>
      </c>
      <c r="U57" s="14" t="s">
        <v>0</v>
      </c>
    </row>
    <row r="58" spans="1:21" ht="16">
      <c r="A58" s="3"/>
      <c r="B58" s="2">
        <v>6.7009999999999996</v>
      </c>
      <c r="C58" s="2">
        <v>6.923</v>
      </c>
      <c r="E58" s="3"/>
      <c r="F58" s="2">
        <v>6.0110000000000001</v>
      </c>
      <c r="G58" s="2">
        <v>6.0309999999999997</v>
      </c>
      <c r="I58" s="3"/>
      <c r="J58" s="2">
        <v>5.1929999999999996</v>
      </c>
      <c r="K58" s="2">
        <v>4.9240000000000004</v>
      </c>
      <c r="M58" s="3"/>
      <c r="N58" s="2">
        <v>5.0309999999999997</v>
      </c>
      <c r="O58" s="2">
        <v>4.9850000000000003</v>
      </c>
      <c r="T58" s="2">
        <v>589</v>
      </c>
      <c r="U58" s="2">
        <v>549</v>
      </c>
    </row>
    <row r="59" spans="1:21" ht="16">
      <c r="A59" s="3"/>
      <c r="B59" s="2">
        <v>6.9119999999999999</v>
      </c>
      <c r="C59" s="2">
        <v>6.8289999999999997</v>
      </c>
      <c r="E59" s="3"/>
      <c r="F59" s="2">
        <v>6.2610000000000001</v>
      </c>
      <c r="G59" s="2">
        <v>6.2519999999999998</v>
      </c>
      <c r="I59" s="3"/>
      <c r="J59" s="2">
        <v>4.984</v>
      </c>
      <c r="K59" s="2">
        <v>4.9480000000000004</v>
      </c>
      <c r="M59" s="3"/>
      <c r="N59" s="2">
        <v>4.6340000000000003</v>
      </c>
      <c r="O59" s="2">
        <v>4.7320000000000002</v>
      </c>
      <c r="T59" s="2">
        <v>603</v>
      </c>
      <c r="U59" s="2">
        <v>562</v>
      </c>
    </row>
    <row r="60" spans="1:21" ht="16">
      <c r="A60" s="3"/>
      <c r="B60" s="2">
        <v>6.1230000000000002</v>
      </c>
      <c r="C60" s="2">
        <v>6.2930000000000001</v>
      </c>
      <c r="E60" s="3"/>
      <c r="F60" s="2">
        <v>6.1230000000000002</v>
      </c>
      <c r="G60" s="2">
        <v>6.0129999999999999</v>
      </c>
      <c r="I60" s="3"/>
      <c r="J60" s="2">
        <v>5.3940000000000001</v>
      </c>
      <c r="K60" s="2">
        <v>5.1929999999999996</v>
      </c>
      <c r="M60" s="3"/>
      <c r="N60" s="2">
        <v>5.2140000000000004</v>
      </c>
      <c r="O60" s="2">
        <v>5.2939999999999996</v>
      </c>
      <c r="T60" s="2">
        <v>608</v>
      </c>
      <c r="U60" s="2">
        <v>591</v>
      </c>
    </row>
    <row r="61" spans="1:21" ht="16">
      <c r="A61" s="3"/>
      <c r="B61" s="2">
        <v>6.2389999999999999</v>
      </c>
      <c r="C61" s="2">
        <v>6.4989999999999997</v>
      </c>
      <c r="E61" s="3"/>
      <c r="F61" s="2">
        <v>6.2389999999999999</v>
      </c>
      <c r="G61" s="2">
        <v>6.4989999999999997</v>
      </c>
      <c r="I61" s="3"/>
      <c r="J61" s="2">
        <v>5.0129999999999999</v>
      </c>
      <c r="K61" s="2">
        <v>4.8920000000000003</v>
      </c>
      <c r="M61" s="3"/>
      <c r="N61" s="2">
        <v>5.1360000000000001</v>
      </c>
      <c r="O61" s="2">
        <v>4.931</v>
      </c>
      <c r="T61" s="2">
        <v>619</v>
      </c>
      <c r="U61" s="2">
        <v>632</v>
      </c>
    </row>
    <row r="62" spans="1:21" ht="16">
      <c r="A62" s="3"/>
      <c r="B62" s="2">
        <v>6.2930000000000001</v>
      </c>
      <c r="C62" s="2">
        <v>6.8449999999999998</v>
      </c>
      <c r="E62" s="3"/>
      <c r="F62" s="2">
        <v>6.2130000000000001</v>
      </c>
      <c r="G62" s="2">
        <v>6.8449999999999998</v>
      </c>
      <c r="I62" s="3"/>
      <c r="J62" s="2">
        <v>4.923</v>
      </c>
      <c r="K62" s="2">
        <v>5.0919999999999996</v>
      </c>
      <c r="M62" s="3"/>
      <c r="N62" s="2">
        <v>4.6340000000000003</v>
      </c>
      <c r="O62" s="2">
        <v>5.3929999999999998</v>
      </c>
      <c r="T62" s="2">
        <v>592</v>
      </c>
      <c r="U62" s="2">
        <v>619</v>
      </c>
    </row>
    <row r="63" spans="1:21" ht="16">
      <c r="A63" s="3"/>
      <c r="B63" s="2">
        <v>6.3019999999999996</v>
      </c>
      <c r="C63" s="2">
        <v>6.5970000000000004</v>
      </c>
      <c r="E63" s="3"/>
      <c r="F63" s="2">
        <v>6.3339999999999996</v>
      </c>
      <c r="G63" s="2">
        <v>6.5970000000000004</v>
      </c>
      <c r="I63" s="3"/>
      <c r="J63" s="2">
        <v>5.2910000000000004</v>
      </c>
      <c r="K63" s="2">
        <v>5.1040000000000001</v>
      </c>
      <c r="M63" s="3"/>
      <c r="N63" s="2">
        <v>5.0430000000000001</v>
      </c>
      <c r="O63" s="2">
        <v>5.0220000000000002</v>
      </c>
      <c r="T63" s="2">
        <v>578</v>
      </c>
      <c r="U63" s="2">
        <v>605</v>
      </c>
    </row>
    <row r="64" spans="1:21" ht="16">
      <c r="A64" s="3"/>
      <c r="B64" s="2">
        <v>6.8390000000000004</v>
      </c>
      <c r="C64" s="2">
        <v>6.5979999999999999</v>
      </c>
      <c r="E64" s="3"/>
      <c r="F64" s="2">
        <v>6.7930000000000001</v>
      </c>
      <c r="G64" s="2">
        <v>6.5289999999999999</v>
      </c>
      <c r="I64" s="3"/>
      <c r="J64" s="2">
        <v>4.8330000000000002</v>
      </c>
      <c r="K64" s="2">
        <v>4.92</v>
      </c>
      <c r="M64" s="3"/>
      <c r="N64" s="2">
        <v>4.9429999999999996</v>
      </c>
      <c r="O64" s="2">
        <v>4.8920000000000003</v>
      </c>
      <c r="T64" s="2">
        <v>541</v>
      </c>
      <c r="U64" s="2">
        <v>592</v>
      </c>
    </row>
    <row r="65" spans="1:21" ht="16">
      <c r="A65" s="3"/>
      <c r="B65" s="2">
        <v>6.5919999999999996</v>
      </c>
      <c r="C65" s="2">
        <v>6.202</v>
      </c>
      <c r="E65" s="3"/>
      <c r="F65" s="2">
        <v>6.6920000000000002</v>
      </c>
      <c r="G65" s="2">
        <v>6.2380000000000004</v>
      </c>
      <c r="I65" s="3"/>
      <c r="J65" s="2">
        <v>5.3239999999999998</v>
      </c>
      <c r="K65" s="2">
        <v>4.8920000000000003</v>
      </c>
      <c r="M65" s="3"/>
      <c r="N65" s="2">
        <v>5.4290000000000003</v>
      </c>
      <c r="O65" s="2">
        <v>4.8209999999999997</v>
      </c>
      <c r="T65" s="2">
        <v>630</v>
      </c>
      <c r="U65" s="2">
        <v>594</v>
      </c>
    </row>
    <row r="66" spans="1:21" ht="16">
      <c r="T66" s="2">
        <v>613</v>
      </c>
      <c r="U66" s="2">
        <v>582</v>
      </c>
    </row>
    <row r="67" spans="1:21" ht="16">
      <c r="T67" s="2">
        <v>622</v>
      </c>
      <c r="U67" s="2">
        <v>591</v>
      </c>
    </row>
    <row r="68" spans="1:21" ht="16">
      <c r="T68" s="2">
        <v>571</v>
      </c>
      <c r="U68" s="2">
        <v>602</v>
      </c>
    </row>
    <row r="69" spans="1:21" ht="16">
      <c r="T69" s="2">
        <v>582</v>
      </c>
      <c r="U69" s="2">
        <v>593</v>
      </c>
    </row>
    <row r="70" spans="1:21" ht="16">
      <c r="T70" s="2">
        <v>585</v>
      </c>
      <c r="U70" s="2">
        <v>559</v>
      </c>
    </row>
    <row r="71" spans="1:21" ht="16">
      <c r="T71" s="2">
        <v>594</v>
      </c>
      <c r="U71" s="2">
        <v>583</v>
      </c>
    </row>
    <row r="72" spans="1:21" ht="16">
      <c r="T72" s="2">
        <v>606</v>
      </c>
      <c r="U72" s="2">
        <v>572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B6ED-78C8-4845-9229-5B78BE1B49B6}">
  <dimension ref="A1:AD64"/>
  <sheetViews>
    <sheetView topLeftCell="A13" zoomScale="193" workbookViewId="0">
      <selection activeCell="H21" sqref="H21"/>
    </sheetView>
  </sheetViews>
  <sheetFormatPr baseColWidth="10" defaultRowHeight="14"/>
  <sheetData>
    <row r="1" spans="1:30" ht="16">
      <c r="A1" s="3" t="s">
        <v>97</v>
      </c>
      <c r="B1" s="4" t="s">
        <v>38</v>
      </c>
      <c r="C1" s="3"/>
      <c r="E1" s="3" t="s">
        <v>98</v>
      </c>
      <c r="F1" s="4" t="s">
        <v>38</v>
      </c>
      <c r="G1" s="3"/>
      <c r="H1" s="3"/>
      <c r="I1" s="3"/>
    </row>
    <row r="2" spans="1:30" ht="16">
      <c r="A2" s="16" t="s">
        <v>207</v>
      </c>
      <c r="B2" s="14" t="s">
        <v>1</v>
      </c>
      <c r="C2" s="14" t="s">
        <v>0</v>
      </c>
      <c r="E2" s="16" t="s">
        <v>207</v>
      </c>
      <c r="F2" s="14" t="s">
        <v>1</v>
      </c>
      <c r="G2" s="14" t="s">
        <v>0</v>
      </c>
      <c r="H2" s="3"/>
      <c r="I2" s="3"/>
      <c r="J2" s="11"/>
      <c r="K2" s="3"/>
      <c r="L2" s="3"/>
      <c r="M2" s="3"/>
      <c r="N2" s="3"/>
      <c r="O2" s="3"/>
      <c r="Q2" s="4"/>
    </row>
    <row r="3" spans="1:30" ht="16">
      <c r="A3" s="3"/>
      <c r="B3" s="3">
        <v>189</v>
      </c>
      <c r="C3" s="3">
        <v>221</v>
      </c>
      <c r="E3" s="3"/>
      <c r="F3" s="3">
        <v>156</v>
      </c>
      <c r="G3" s="3">
        <v>133</v>
      </c>
      <c r="H3" s="1"/>
      <c r="I3" s="3"/>
      <c r="J3" s="1"/>
      <c r="K3" s="1"/>
      <c r="L3" s="1"/>
      <c r="M3" s="1"/>
      <c r="N3" s="1"/>
      <c r="O3" s="1"/>
      <c r="P3" s="6"/>
      <c r="Q3" s="2"/>
      <c r="R3" s="1"/>
      <c r="S3" s="1"/>
      <c r="T3" s="1"/>
      <c r="U3" s="1"/>
      <c r="V3" s="1"/>
      <c r="W3" s="1"/>
      <c r="Y3" s="1"/>
      <c r="Z3" s="1"/>
      <c r="AA3" s="1"/>
      <c r="AB3" s="1"/>
      <c r="AC3" s="1"/>
      <c r="AD3" s="1"/>
    </row>
    <row r="4" spans="1:30" ht="16">
      <c r="A4" s="3"/>
      <c r="B4" s="3">
        <v>181</v>
      </c>
      <c r="C4" s="3">
        <v>244</v>
      </c>
      <c r="E4" s="3"/>
      <c r="F4" s="3">
        <v>149</v>
      </c>
      <c r="G4" s="3">
        <v>123</v>
      </c>
      <c r="H4" s="3"/>
      <c r="I4" s="3"/>
      <c r="J4" s="1"/>
      <c r="K4" s="1"/>
      <c r="L4" s="1"/>
      <c r="M4" s="21"/>
      <c r="N4" s="21"/>
      <c r="O4" s="21"/>
      <c r="Q4" s="2"/>
      <c r="R4" s="21"/>
      <c r="S4" s="21"/>
      <c r="T4" s="21"/>
      <c r="U4" s="21"/>
      <c r="V4" s="21"/>
      <c r="W4" s="21"/>
      <c r="Y4" s="21"/>
      <c r="Z4" s="21"/>
      <c r="AA4" s="21"/>
      <c r="AB4" s="21"/>
      <c r="AC4" s="21"/>
      <c r="AD4" s="21"/>
    </row>
    <row r="5" spans="1:30" ht="16">
      <c r="A5" s="3"/>
      <c r="B5" s="3">
        <v>178</v>
      </c>
      <c r="C5" s="3">
        <v>230</v>
      </c>
      <c r="E5" s="3"/>
      <c r="F5" s="3">
        <v>163</v>
      </c>
      <c r="G5" s="3">
        <v>149</v>
      </c>
      <c r="H5" s="3"/>
      <c r="I5" s="3"/>
      <c r="J5" s="1"/>
      <c r="K5" s="1"/>
      <c r="L5" s="1"/>
      <c r="M5" s="21"/>
      <c r="N5" s="21"/>
      <c r="O5" s="21"/>
      <c r="Q5" s="2"/>
      <c r="R5" s="21"/>
      <c r="S5" s="21"/>
      <c r="T5" s="21"/>
      <c r="U5" s="21"/>
      <c r="V5" s="21"/>
      <c r="W5" s="21"/>
      <c r="Y5" s="21"/>
      <c r="Z5" s="21"/>
      <c r="AA5" s="21"/>
      <c r="AB5" s="21"/>
      <c r="AC5" s="21"/>
      <c r="AD5" s="21"/>
    </row>
    <row r="6" spans="1:30" ht="16">
      <c r="A6" s="3"/>
      <c r="B6" s="3">
        <v>173</v>
      </c>
      <c r="C6" s="3">
        <v>218</v>
      </c>
      <c r="E6" s="3"/>
      <c r="F6" s="3">
        <v>177</v>
      </c>
      <c r="G6" s="3">
        <v>139</v>
      </c>
      <c r="H6" s="3"/>
      <c r="I6" s="3"/>
      <c r="J6" s="1"/>
      <c r="K6" s="1"/>
      <c r="L6" s="1"/>
      <c r="M6" s="21"/>
      <c r="N6" s="21"/>
      <c r="O6" s="21"/>
      <c r="Q6" s="2"/>
      <c r="R6" s="21"/>
      <c r="S6" s="21"/>
      <c r="T6" s="21"/>
      <c r="U6" s="21"/>
      <c r="V6" s="21"/>
      <c r="W6" s="21"/>
      <c r="Y6" s="21"/>
      <c r="Z6" s="21"/>
      <c r="AA6" s="21"/>
      <c r="AB6" s="21"/>
      <c r="AC6" s="21"/>
      <c r="AD6" s="21"/>
    </row>
    <row r="7" spans="1:30" ht="16">
      <c r="A7" s="3"/>
      <c r="B7" s="3">
        <v>186</v>
      </c>
      <c r="C7" s="3">
        <v>195</v>
      </c>
      <c r="E7" s="3"/>
      <c r="F7" s="3">
        <v>142</v>
      </c>
      <c r="G7" s="3">
        <v>161</v>
      </c>
      <c r="H7" s="3"/>
      <c r="I7" s="3"/>
      <c r="J7" s="1"/>
      <c r="K7" s="1"/>
      <c r="L7" s="1"/>
      <c r="M7" s="21"/>
      <c r="N7" s="21"/>
      <c r="O7" s="21"/>
      <c r="Q7" s="2"/>
      <c r="R7" s="21"/>
      <c r="S7" s="21"/>
      <c r="T7" s="21"/>
      <c r="U7" s="21"/>
      <c r="V7" s="21"/>
      <c r="W7" s="21"/>
      <c r="Y7" s="21"/>
      <c r="Z7" s="21"/>
      <c r="AA7" s="21"/>
      <c r="AB7" s="21"/>
      <c r="AC7" s="21"/>
      <c r="AD7" s="21"/>
    </row>
    <row r="8" spans="1:30" ht="16">
      <c r="A8" s="3"/>
      <c r="B8" s="3">
        <v>174</v>
      </c>
      <c r="C8" s="3">
        <v>206</v>
      </c>
      <c r="E8" s="3"/>
      <c r="F8" s="3">
        <v>189</v>
      </c>
      <c r="G8" s="3">
        <v>152</v>
      </c>
      <c r="H8" s="3"/>
      <c r="I8" s="3"/>
      <c r="J8" s="1"/>
      <c r="K8" s="1"/>
      <c r="L8" s="1"/>
      <c r="M8" s="21"/>
      <c r="N8" s="21"/>
      <c r="O8" s="21"/>
      <c r="Q8" s="2"/>
      <c r="R8" s="21"/>
      <c r="S8" s="21"/>
      <c r="T8" s="21"/>
      <c r="U8" s="21"/>
      <c r="V8" s="21"/>
      <c r="W8" s="21"/>
      <c r="Y8" s="21"/>
      <c r="Z8" s="21"/>
      <c r="AA8" s="21"/>
      <c r="AB8" s="21"/>
      <c r="AC8" s="21"/>
      <c r="AD8" s="21"/>
    </row>
    <row r="9" spans="1:30" ht="16">
      <c r="A9" s="3"/>
      <c r="B9" s="3">
        <v>195</v>
      </c>
      <c r="C9" s="3">
        <v>221</v>
      </c>
      <c r="E9" s="3"/>
      <c r="F9" s="3">
        <v>171</v>
      </c>
      <c r="G9" s="3">
        <v>127</v>
      </c>
      <c r="H9" s="3"/>
      <c r="I9" s="3"/>
      <c r="J9" s="1"/>
      <c r="K9" s="1"/>
      <c r="L9" s="1"/>
      <c r="M9" s="21"/>
      <c r="N9" s="21"/>
      <c r="O9" s="21"/>
      <c r="Q9" s="2"/>
      <c r="R9" s="21"/>
      <c r="S9" s="21"/>
      <c r="T9" s="21"/>
      <c r="U9" s="21"/>
      <c r="V9" s="21"/>
      <c r="W9" s="21"/>
      <c r="Y9" s="21"/>
      <c r="Z9" s="21"/>
      <c r="AA9" s="21"/>
      <c r="AB9" s="21"/>
      <c r="AC9" s="21"/>
      <c r="AD9" s="21"/>
    </row>
    <row r="10" spans="1:30" ht="16">
      <c r="B10" s="3">
        <v>176</v>
      </c>
      <c r="C10" s="3">
        <v>198</v>
      </c>
      <c r="F10" s="3">
        <v>144</v>
      </c>
      <c r="G10" s="3">
        <v>176</v>
      </c>
      <c r="H10" s="3"/>
      <c r="I10" s="3"/>
      <c r="J10" s="1"/>
      <c r="K10" s="1"/>
      <c r="L10" s="1"/>
      <c r="M10" s="21"/>
      <c r="N10" s="21"/>
      <c r="O10" s="21"/>
      <c r="Q10" s="2"/>
      <c r="R10" s="21"/>
      <c r="S10" s="21"/>
      <c r="T10" s="21"/>
      <c r="U10" s="21"/>
      <c r="V10" s="21"/>
      <c r="W10" s="21"/>
      <c r="Y10" s="21"/>
      <c r="Z10" s="21"/>
      <c r="AA10" s="21"/>
      <c r="AB10" s="21"/>
      <c r="AC10" s="21"/>
      <c r="AD10" s="21"/>
    </row>
    <row r="11" spans="1:30" ht="16">
      <c r="B11" s="3">
        <v>192</v>
      </c>
      <c r="C11" s="3">
        <v>179</v>
      </c>
      <c r="F11" s="3">
        <v>136</v>
      </c>
      <c r="G11" s="3">
        <v>159</v>
      </c>
      <c r="H11" s="3"/>
      <c r="I11" s="3"/>
      <c r="J11" s="1"/>
      <c r="K11" s="1"/>
      <c r="L11" s="1"/>
      <c r="M11" s="21"/>
      <c r="N11" s="21"/>
      <c r="O11" s="21"/>
      <c r="Q11" s="2"/>
      <c r="R11" s="21"/>
      <c r="S11" s="21"/>
      <c r="T11" s="21"/>
      <c r="U11" s="21"/>
      <c r="V11" s="21"/>
      <c r="W11" s="21"/>
      <c r="Y11" s="21"/>
      <c r="Z11" s="21"/>
      <c r="AA11" s="21"/>
      <c r="AB11" s="21"/>
      <c r="AC11" s="21"/>
      <c r="AD11" s="21"/>
    </row>
    <row r="12" spans="1:30" ht="16">
      <c r="B12" s="3">
        <v>159</v>
      </c>
      <c r="C12" s="3">
        <v>219</v>
      </c>
      <c r="F12" s="3">
        <v>165</v>
      </c>
      <c r="G12" s="3">
        <v>168</v>
      </c>
      <c r="H12" s="3"/>
      <c r="I12" s="3"/>
      <c r="J12" s="1"/>
      <c r="K12" s="1"/>
      <c r="L12" s="1"/>
      <c r="M12" s="21"/>
      <c r="N12" s="21"/>
      <c r="O12" s="21"/>
      <c r="Q12" s="2"/>
      <c r="R12" s="21"/>
      <c r="S12" s="21"/>
      <c r="T12" s="21"/>
      <c r="U12" s="21"/>
      <c r="V12" s="21"/>
      <c r="W12" s="21"/>
      <c r="Y12" s="21"/>
      <c r="Z12" s="21"/>
      <c r="AA12" s="21"/>
      <c r="AB12" s="21"/>
      <c r="AC12" s="21"/>
      <c r="AD12" s="21"/>
    </row>
    <row r="13" spans="1:30" ht="16">
      <c r="B13" s="3">
        <v>166</v>
      </c>
      <c r="C13" s="3">
        <v>239</v>
      </c>
      <c r="F13" s="3">
        <v>149</v>
      </c>
      <c r="G13" s="3">
        <v>155</v>
      </c>
      <c r="H13" s="3"/>
      <c r="I13" s="3"/>
      <c r="J13" s="1"/>
      <c r="K13" s="1"/>
      <c r="L13" s="1"/>
      <c r="M13" s="21"/>
      <c r="N13" s="21"/>
      <c r="O13" s="21"/>
      <c r="Q13" s="2"/>
      <c r="R13" s="21"/>
      <c r="S13" s="21"/>
      <c r="T13" s="21"/>
      <c r="U13" s="21"/>
      <c r="V13" s="21"/>
      <c r="W13" s="21"/>
      <c r="Y13" s="21"/>
      <c r="Z13" s="21"/>
      <c r="AA13" s="21"/>
      <c r="AB13" s="21"/>
      <c r="AC13" s="21"/>
      <c r="AD13" s="21"/>
    </row>
    <row r="14" spans="1:30" ht="16">
      <c r="B14" s="3">
        <v>179</v>
      </c>
      <c r="C14" s="3">
        <v>189</v>
      </c>
      <c r="F14" s="3">
        <v>189</v>
      </c>
      <c r="G14" s="3">
        <v>139</v>
      </c>
      <c r="N14" s="1"/>
    </row>
    <row r="15" spans="1:30" ht="16">
      <c r="B15" s="3">
        <v>201</v>
      </c>
      <c r="C15" s="3">
        <v>209</v>
      </c>
      <c r="F15" s="3">
        <v>155</v>
      </c>
      <c r="G15" s="3">
        <v>173</v>
      </c>
      <c r="N15" s="1"/>
    </row>
    <row r="16" spans="1:30" ht="16">
      <c r="A16" s="25"/>
      <c r="B16" s="2"/>
      <c r="C16" s="25"/>
      <c r="D16" s="26"/>
      <c r="N16" s="1"/>
      <c r="P16" s="1"/>
      <c r="Q16" s="1"/>
    </row>
    <row r="17" spans="1:7" ht="16">
      <c r="A17" s="3" t="s">
        <v>97</v>
      </c>
      <c r="B17" s="4" t="s">
        <v>49</v>
      </c>
      <c r="C17" s="3"/>
      <c r="D17" s="26"/>
      <c r="E17" s="3" t="s">
        <v>98</v>
      </c>
      <c r="F17" s="4" t="s">
        <v>49</v>
      </c>
      <c r="G17" s="3"/>
    </row>
    <row r="18" spans="1:7" ht="16">
      <c r="A18" s="16" t="s">
        <v>208</v>
      </c>
      <c r="B18" s="14" t="s">
        <v>1</v>
      </c>
      <c r="C18" s="14" t="s">
        <v>0</v>
      </c>
      <c r="D18" s="26"/>
      <c r="E18" s="16" t="s">
        <v>208</v>
      </c>
      <c r="F18" s="14" t="s">
        <v>1</v>
      </c>
      <c r="G18" s="14" t="s">
        <v>0</v>
      </c>
    </row>
    <row r="19" spans="1:7">
      <c r="A19" s="3"/>
      <c r="B19" s="3">
        <v>201</v>
      </c>
      <c r="C19" s="3">
        <v>106</v>
      </c>
      <c r="D19" s="26"/>
      <c r="E19" s="3"/>
      <c r="F19" s="3">
        <v>146</v>
      </c>
      <c r="G19" s="3">
        <v>153</v>
      </c>
    </row>
    <row r="20" spans="1:7">
      <c r="A20" s="3"/>
      <c r="B20" s="3">
        <v>183</v>
      </c>
      <c r="C20" s="3">
        <v>113</v>
      </c>
      <c r="D20" s="26"/>
      <c r="E20" s="3"/>
      <c r="F20" s="3">
        <v>159</v>
      </c>
      <c r="G20" s="3">
        <v>141</v>
      </c>
    </row>
    <row r="21" spans="1:7">
      <c r="A21" s="3"/>
      <c r="B21" s="3">
        <v>163</v>
      </c>
      <c r="C21" s="3">
        <v>89</v>
      </c>
      <c r="D21" s="26"/>
      <c r="E21" s="3"/>
      <c r="F21" s="3">
        <v>175</v>
      </c>
      <c r="G21" s="3">
        <v>163</v>
      </c>
    </row>
    <row r="22" spans="1:7">
      <c r="A22" s="3"/>
      <c r="B22" s="3">
        <v>139</v>
      </c>
      <c r="C22" s="3">
        <v>91</v>
      </c>
      <c r="D22" s="26"/>
      <c r="E22" s="3"/>
      <c r="F22" s="3">
        <v>191</v>
      </c>
      <c r="G22" s="3">
        <v>136</v>
      </c>
    </row>
    <row r="23" spans="1:7">
      <c r="A23" s="3"/>
      <c r="B23" s="3">
        <v>193</v>
      </c>
      <c r="C23" s="3">
        <v>107</v>
      </c>
      <c r="D23" s="26"/>
      <c r="E23" s="3"/>
      <c r="F23" s="3">
        <v>179</v>
      </c>
      <c r="G23" s="3">
        <v>171</v>
      </c>
    </row>
    <row r="24" spans="1:7">
      <c r="A24" s="3"/>
      <c r="B24" s="3">
        <v>183</v>
      </c>
      <c r="C24" s="3">
        <v>112</v>
      </c>
      <c r="D24" s="26"/>
      <c r="E24" s="3"/>
      <c r="F24" s="3">
        <v>188</v>
      </c>
      <c r="G24" s="3">
        <v>156</v>
      </c>
    </row>
    <row r="25" spans="1:7">
      <c r="A25" s="3"/>
      <c r="B25" s="3">
        <v>213</v>
      </c>
      <c r="C25" s="3">
        <v>81</v>
      </c>
      <c r="D25" s="26"/>
      <c r="E25" s="3"/>
      <c r="F25" s="3">
        <v>204</v>
      </c>
      <c r="G25" s="3">
        <v>194</v>
      </c>
    </row>
    <row r="26" spans="1:7">
      <c r="F26" s="3">
        <v>192</v>
      </c>
      <c r="G26" s="3">
        <v>197</v>
      </c>
    </row>
    <row r="27" spans="1:7">
      <c r="F27" s="3">
        <v>151</v>
      </c>
      <c r="G27" s="3">
        <v>194</v>
      </c>
    </row>
    <row r="28" spans="1:7">
      <c r="F28" s="3">
        <v>182</v>
      </c>
      <c r="G28" s="3">
        <v>172</v>
      </c>
    </row>
    <row r="29" spans="1:7">
      <c r="F29" s="3">
        <v>192</v>
      </c>
      <c r="G29" s="3">
        <v>152</v>
      </c>
    </row>
    <row r="36" spans="1:7" ht="16">
      <c r="A36" s="3"/>
      <c r="B36" s="4"/>
      <c r="C36" s="3"/>
      <c r="E36" s="3"/>
      <c r="F36" s="4"/>
      <c r="G36" s="3"/>
    </row>
    <row r="37" spans="1:7" ht="16">
      <c r="A37" s="6"/>
      <c r="B37" s="10"/>
      <c r="C37" s="10"/>
      <c r="E37" s="6"/>
      <c r="F37" s="10"/>
      <c r="G37" s="10"/>
    </row>
    <row r="38" spans="1:7">
      <c r="A38" s="3"/>
      <c r="B38" s="3"/>
      <c r="C38" s="3"/>
      <c r="E38" s="3"/>
      <c r="F38" s="3"/>
      <c r="G38" s="3"/>
    </row>
    <row r="39" spans="1:7">
      <c r="A39" s="3"/>
      <c r="B39" s="3"/>
      <c r="C39" s="3"/>
      <c r="E39" s="3"/>
      <c r="F39" s="3"/>
      <c r="G39" s="3"/>
    </row>
    <row r="40" spans="1:7">
      <c r="A40" s="3"/>
      <c r="B40" s="3"/>
      <c r="C40" s="3"/>
      <c r="E40" s="3"/>
      <c r="F40" s="3"/>
      <c r="G40" s="3"/>
    </row>
    <row r="41" spans="1:7">
      <c r="A41" s="3"/>
      <c r="B41" s="3"/>
      <c r="C41" s="3"/>
      <c r="E41" s="3"/>
      <c r="F41" s="3"/>
      <c r="G41" s="3"/>
    </row>
    <row r="42" spans="1:7">
      <c r="A42" s="3"/>
      <c r="B42" s="3"/>
      <c r="C42" s="3"/>
      <c r="E42" s="3"/>
      <c r="F42" s="3"/>
      <c r="G42" s="3"/>
    </row>
    <row r="43" spans="1:7">
      <c r="A43" s="3"/>
      <c r="B43" s="3"/>
      <c r="C43" s="3"/>
      <c r="E43" s="3"/>
      <c r="F43" s="3"/>
      <c r="G43" s="3"/>
    </row>
    <row r="44" spans="1:7">
      <c r="A44" s="3"/>
      <c r="B44" s="3"/>
      <c r="C44" s="3"/>
      <c r="E44" s="3"/>
      <c r="F44" s="3"/>
      <c r="G44" s="3"/>
    </row>
    <row r="45" spans="1:7">
      <c r="B45" s="3"/>
      <c r="C45" s="3"/>
      <c r="F45" s="3"/>
      <c r="G45" s="3"/>
    </row>
    <row r="46" spans="1:7">
      <c r="B46" s="3"/>
      <c r="C46" s="3"/>
      <c r="F46" s="3"/>
      <c r="G46" s="3"/>
    </row>
    <row r="47" spans="1:7">
      <c r="B47" s="3"/>
      <c r="C47" s="3"/>
      <c r="F47" s="3"/>
      <c r="G47" s="3"/>
    </row>
    <row r="48" spans="1:7">
      <c r="B48" s="3"/>
      <c r="C48" s="3"/>
      <c r="F48" s="3"/>
      <c r="G48" s="3"/>
    </row>
    <row r="49" spans="1:7">
      <c r="B49" s="3"/>
      <c r="C49" s="3"/>
      <c r="F49" s="3"/>
      <c r="G49" s="3"/>
    </row>
    <row r="50" spans="1:7">
      <c r="B50" s="3"/>
      <c r="C50" s="3"/>
      <c r="F50" s="3"/>
      <c r="G50" s="3"/>
    </row>
    <row r="51" spans="1:7" ht="16">
      <c r="A51" s="25"/>
      <c r="B51" s="2"/>
      <c r="C51" s="25"/>
      <c r="D51" s="26"/>
    </row>
    <row r="52" spans="1:7" ht="16">
      <c r="A52" s="3"/>
      <c r="B52" s="4"/>
      <c r="C52" s="3"/>
      <c r="D52" s="26"/>
      <c r="E52" s="3"/>
      <c r="F52" s="4"/>
      <c r="G52" s="3"/>
    </row>
    <row r="53" spans="1:7" ht="16">
      <c r="A53" s="6"/>
      <c r="B53" s="10"/>
      <c r="C53" s="10"/>
      <c r="D53" s="26"/>
      <c r="E53" s="6"/>
      <c r="F53" s="10"/>
      <c r="G53" s="10"/>
    </row>
    <row r="54" spans="1:7">
      <c r="A54" s="3"/>
      <c r="B54" s="3"/>
      <c r="C54" s="3"/>
      <c r="D54" s="26"/>
      <c r="E54" s="3"/>
      <c r="F54" s="3"/>
      <c r="G54" s="3"/>
    </row>
    <row r="55" spans="1:7">
      <c r="A55" s="3"/>
      <c r="B55" s="3"/>
      <c r="C55" s="3"/>
      <c r="D55" s="26"/>
      <c r="E55" s="3"/>
      <c r="F55" s="3"/>
      <c r="G55" s="3"/>
    </row>
    <row r="56" spans="1:7">
      <c r="A56" s="3"/>
      <c r="B56" s="3"/>
      <c r="C56" s="3"/>
      <c r="D56" s="26"/>
      <c r="E56" s="3"/>
      <c r="F56" s="3"/>
      <c r="G56" s="3"/>
    </row>
    <row r="57" spans="1:7">
      <c r="A57" s="3"/>
      <c r="B57" s="3"/>
      <c r="C57" s="3"/>
      <c r="D57" s="26"/>
      <c r="E57" s="3"/>
      <c r="F57" s="3"/>
      <c r="G57" s="3"/>
    </row>
    <row r="58" spans="1:7">
      <c r="A58" s="3"/>
      <c r="B58" s="3"/>
      <c r="C58" s="3"/>
      <c r="D58" s="26"/>
      <c r="E58" s="3"/>
      <c r="F58" s="3"/>
      <c r="G58" s="3"/>
    </row>
    <row r="59" spans="1:7">
      <c r="A59" s="3"/>
      <c r="B59" s="3"/>
      <c r="C59" s="3"/>
      <c r="D59" s="26"/>
      <c r="E59" s="3"/>
      <c r="F59" s="3"/>
      <c r="G59" s="3"/>
    </row>
    <row r="60" spans="1:7">
      <c r="A60" s="3"/>
      <c r="B60" s="3"/>
      <c r="C60" s="3"/>
      <c r="D60" s="26"/>
      <c r="E60" s="3"/>
      <c r="F60" s="3"/>
      <c r="G60" s="3"/>
    </row>
    <row r="61" spans="1:7">
      <c r="F61" s="3"/>
      <c r="G61" s="3"/>
    </row>
    <row r="62" spans="1:7">
      <c r="F62" s="3"/>
      <c r="G62" s="3"/>
    </row>
    <row r="63" spans="1:7">
      <c r="F63" s="3"/>
      <c r="G63" s="3"/>
    </row>
    <row r="64" spans="1:7">
      <c r="F64" s="3"/>
      <c r="G64" s="3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C8794-9EEE-1541-A1FD-DE1CBA6E6155}">
  <dimension ref="A1:Y21"/>
  <sheetViews>
    <sheetView topLeftCell="B9" zoomScale="209" workbookViewId="0">
      <selection activeCell="O23" sqref="O23"/>
    </sheetView>
  </sheetViews>
  <sheetFormatPr baseColWidth="10" defaultRowHeight="14"/>
  <sheetData>
    <row r="1" spans="1:20">
      <c r="A1" s="16" t="s">
        <v>209</v>
      </c>
      <c r="P1" s="6"/>
      <c r="Q1" s="3"/>
      <c r="R1" s="3"/>
      <c r="T1" s="6"/>
    </row>
    <row r="2" spans="1:20" ht="16">
      <c r="C2" s="6"/>
      <c r="P2" s="3"/>
      <c r="Q2" s="4"/>
      <c r="R2" s="3"/>
    </row>
    <row r="3" spans="1:20">
      <c r="P3" s="3"/>
      <c r="Q3" s="30"/>
      <c r="R3" s="30"/>
    </row>
    <row r="4" spans="1:20" ht="16">
      <c r="P4" s="3"/>
      <c r="Q4" s="10"/>
      <c r="R4" s="10"/>
    </row>
    <row r="5" spans="1:20" ht="16">
      <c r="P5" s="3"/>
      <c r="Q5" s="2"/>
      <c r="R5" s="2"/>
    </row>
    <row r="11" spans="1:20" ht="16">
      <c r="Q11" s="2"/>
      <c r="R11" s="2"/>
    </row>
    <row r="12" spans="1:20" ht="16">
      <c r="Q12" s="2"/>
      <c r="R12" s="2"/>
    </row>
    <row r="13" spans="1:20" ht="16">
      <c r="Q13" s="2"/>
      <c r="R13" s="2"/>
    </row>
    <row r="18" spans="1:25">
      <c r="A18" s="16" t="s">
        <v>210</v>
      </c>
      <c r="B18" s="12"/>
      <c r="C18" s="17" t="s">
        <v>1</v>
      </c>
      <c r="D18" s="17"/>
      <c r="E18" s="17"/>
      <c r="F18" s="17"/>
      <c r="G18" s="17"/>
      <c r="I18" s="17" t="s">
        <v>51</v>
      </c>
      <c r="J18" s="17"/>
      <c r="K18" s="17"/>
      <c r="L18" s="17"/>
      <c r="M18" s="17"/>
      <c r="O18" s="16" t="s">
        <v>211</v>
      </c>
      <c r="P18" s="12"/>
      <c r="Q18" s="17" t="s">
        <v>1</v>
      </c>
      <c r="R18" s="17"/>
      <c r="S18" s="17"/>
      <c r="T18" s="17"/>
      <c r="U18" s="11"/>
      <c r="V18" s="54" t="s">
        <v>51</v>
      </c>
      <c r="W18" s="54"/>
      <c r="X18" s="54"/>
      <c r="Y18" s="54"/>
    </row>
    <row r="19" spans="1:25">
      <c r="B19" s="28" t="s">
        <v>31</v>
      </c>
      <c r="C19" s="11">
        <v>0.89125995999999996</v>
      </c>
      <c r="D19" s="11">
        <v>0.82950365999999998</v>
      </c>
      <c r="E19" s="11">
        <v>1.6090398100000001</v>
      </c>
      <c r="F19" s="11">
        <v>0.67019658000000004</v>
      </c>
      <c r="G19" s="11"/>
      <c r="I19" s="11">
        <v>1.8394698199999999</v>
      </c>
      <c r="J19" s="11">
        <v>2.44837952</v>
      </c>
      <c r="K19" s="11">
        <v>2.1951949900000001</v>
      </c>
      <c r="L19" s="11">
        <v>1.3377044499999999</v>
      </c>
      <c r="M19" s="11"/>
      <c r="P19" s="28" t="s">
        <v>31</v>
      </c>
      <c r="Q19" s="11">
        <v>0.58641723099999998</v>
      </c>
      <c r="R19" s="11">
        <v>0.71202480199999996</v>
      </c>
      <c r="S19" s="11">
        <v>1.4240496039999999</v>
      </c>
      <c r="T19" s="11">
        <v>1.2775083620000001</v>
      </c>
      <c r="V19" s="11">
        <v>1.3271517399999999</v>
      </c>
      <c r="W19" s="11">
        <v>0.77916458</v>
      </c>
      <c r="X19" s="11">
        <v>0.56383046000000003</v>
      </c>
      <c r="Y19" s="11">
        <v>1.1728349499999999</v>
      </c>
    </row>
    <row r="20" spans="1:25">
      <c r="B20" s="28" t="s">
        <v>106</v>
      </c>
      <c r="C20" s="11">
        <v>1.2699061899999999</v>
      </c>
      <c r="D20" s="11">
        <v>0.51783190000000001</v>
      </c>
      <c r="E20" s="11">
        <v>0.73746893000000002</v>
      </c>
      <c r="F20" s="11">
        <v>0.77636059000000002</v>
      </c>
      <c r="G20" s="11">
        <v>0.70283987000000003</v>
      </c>
      <c r="I20" s="11">
        <v>1.6740328499999999</v>
      </c>
      <c r="J20" s="11">
        <v>1.65118147</v>
      </c>
      <c r="K20" s="11">
        <v>1.55704891</v>
      </c>
      <c r="L20" s="11">
        <v>1.6079282699999999</v>
      </c>
      <c r="M20" s="11">
        <v>1.7020768900000001</v>
      </c>
      <c r="P20" s="28" t="s">
        <v>106</v>
      </c>
      <c r="Q20" s="11">
        <v>1.3134245600000001</v>
      </c>
      <c r="R20" s="11">
        <v>1.0817246700000001</v>
      </c>
      <c r="S20" s="11">
        <v>0.84674530999999997</v>
      </c>
      <c r="T20" s="11">
        <v>0.70384679000000006</v>
      </c>
      <c r="V20" s="11">
        <v>0.78458410000000001</v>
      </c>
      <c r="W20" s="11">
        <v>1.45061701</v>
      </c>
      <c r="X20" s="11">
        <v>0.65975395999999997</v>
      </c>
      <c r="Y20" s="11">
        <v>0.77736640999999995</v>
      </c>
    </row>
    <row r="21" spans="1:25">
      <c r="B21" s="28" t="s">
        <v>107</v>
      </c>
      <c r="C21" s="11">
        <v>0.60045440999999999</v>
      </c>
      <c r="D21" s="11">
        <v>0.65813398999999995</v>
      </c>
      <c r="E21" s="11">
        <v>1.16880794</v>
      </c>
      <c r="F21" s="11">
        <v>1.0974028499999999</v>
      </c>
      <c r="G21" s="11">
        <v>0.71440185</v>
      </c>
      <c r="I21" s="11">
        <v>0.89676160999999999</v>
      </c>
      <c r="J21" s="11">
        <v>1.71838209</v>
      </c>
      <c r="K21" s="11">
        <v>1.97452655</v>
      </c>
      <c r="L21" s="11">
        <v>1.6684477799999999</v>
      </c>
      <c r="M21" s="11">
        <v>1.66014168</v>
      </c>
      <c r="P21" s="28" t="s">
        <v>107</v>
      </c>
      <c r="Q21" s="11">
        <v>1.6934906199999999</v>
      </c>
      <c r="R21" s="11">
        <v>1.00695555</v>
      </c>
      <c r="S21" s="11">
        <v>0.42435199000000001</v>
      </c>
      <c r="T21" s="11">
        <v>0.66587963999999999</v>
      </c>
      <c r="V21" s="11">
        <v>1.25121814</v>
      </c>
      <c r="W21" s="11">
        <v>0.93303298999999995</v>
      </c>
      <c r="X21" s="11">
        <v>0.48971015000000001</v>
      </c>
      <c r="Y21" s="11">
        <v>0.53588672999999998</v>
      </c>
    </row>
  </sheetData>
  <mergeCells count="1">
    <mergeCell ref="V18:Y18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28E8-90E8-B24C-AE88-B03E612E899D}">
  <dimension ref="A1:P59"/>
  <sheetViews>
    <sheetView topLeftCell="A38" zoomScale="116" workbookViewId="0">
      <selection activeCell="I65" sqref="I65"/>
    </sheetView>
  </sheetViews>
  <sheetFormatPr baseColWidth="10" defaultRowHeight="14"/>
  <sheetData>
    <row r="1" spans="1:1">
      <c r="A1" s="16" t="s">
        <v>212</v>
      </c>
    </row>
    <row r="17" spans="1:16" ht="16">
      <c r="A17" s="3"/>
      <c r="B17" s="4" t="s">
        <v>4</v>
      </c>
      <c r="C17" s="3"/>
      <c r="F17" s="4" t="s">
        <v>5</v>
      </c>
      <c r="G17" s="3"/>
      <c r="J17" s="4" t="s">
        <v>6</v>
      </c>
      <c r="K17" s="3"/>
      <c r="N17" s="4" t="s">
        <v>8</v>
      </c>
      <c r="O17" s="3"/>
    </row>
    <row r="18" spans="1:16" ht="16">
      <c r="A18" s="16" t="s">
        <v>213</v>
      </c>
      <c r="B18" s="14" t="s">
        <v>70</v>
      </c>
      <c r="C18" s="14" t="s">
        <v>9</v>
      </c>
      <c r="D18" s="14" t="s">
        <v>62</v>
      </c>
      <c r="E18" s="16" t="s">
        <v>214</v>
      </c>
      <c r="F18" s="14" t="s">
        <v>70</v>
      </c>
      <c r="G18" s="14" t="s">
        <v>9</v>
      </c>
      <c r="H18" s="14" t="s">
        <v>62</v>
      </c>
      <c r="I18" s="18" t="s">
        <v>215</v>
      </c>
      <c r="J18" s="14" t="s">
        <v>70</v>
      </c>
      <c r="K18" s="14" t="s">
        <v>9</v>
      </c>
      <c r="L18" s="14" t="s">
        <v>62</v>
      </c>
      <c r="M18" s="18" t="s">
        <v>216</v>
      </c>
      <c r="N18" s="14" t="s">
        <v>70</v>
      </c>
      <c r="O18" s="14" t="s">
        <v>9</v>
      </c>
      <c r="P18" s="14" t="s">
        <v>62</v>
      </c>
    </row>
    <row r="19" spans="1:16">
      <c r="A19" s="3"/>
      <c r="B19" s="3">
        <v>0.97388341700000003</v>
      </c>
      <c r="C19" s="3">
        <v>1.7529172900000001</v>
      </c>
      <c r="D19" s="3">
        <v>0.96363535899999997</v>
      </c>
      <c r="F19" s="3">
        <v>0.90297743200000002</v>
      </c>
      <c r="G19" s="3">
        <v>0.32579081700000001</v>
      </c>
      <c r="H19" s="3">
        <v>0.96632415400000005</v>
      </c>
      <c r="J19" s="3">
        <v>0.96427120799999999</v>
      </c>
      <c r="K19" s="3">
        <v>0.70590165100000002</v>
      </c>
      <c r="L19" s="3">
        <v>1.0286190710000001</v>
      </c>
      <c r="N19" s="21">
        <v>1.2419173240000001</v>
      </c>
      <c r="O19" s="21">
        <v>3.4965396160000002</v>
      </c>
      <c r="P19" s="21">
        <v>2.867822823</v>
      </c>
    </row>
    <row r="20" spans="1:16">
      <c r="A20" s="3"/>
      <c r="B20" s="3">
        <v>1.0765279590000001</v>
      </c>
      <c r="C20" s="3">
        <v>2.08788478</v>
      </c>
      <c r="D20" s="3">
        <v>1.4226271340000001</v>
      </c>
      <c r="F20" s="3">
        <v>1.242931834</v>
      </c>
      <c r="G20" s="3">
        <v>0.23737118800000001</v>
      </c>
      <c r="H20" s="3">
        <v>0.84199695699999999</v>
      </c>
      <c r="J20" s="3">
        <v>0.94117595200000004</v>
      </c>
      <c r="K20" s="3">
        <v>0.64476301300000005</v>
      </c>
      <c r="L20" s="3">
        <v>0.70929145299999996</v>
      </c>
      <c r="N20" s="21">
        <v>0.75509347800000004</v>
      </c>
      <c r="O20" s="21">
        <v>6.0167904160000001</v>
      </c>
      <c r="P20" s="21">
        <v>5.2259984819999996</v>
      </c>
    </row>
    <row r="21" spans="1:16">
      <c r="A21" s="3"/>
      <c r="B21" s="3">
        <v>0.87896006199999999</v>
      </c>
      <c r="C21" s="3">
        <v>1.226285034</v>
      </c>
      <c r="D21" s="3">
        <v>0.717280794</v>
      </c>
      <c r="F21" s="3">
        <v>0.85409073400000002</v>
      </c>
      <c r="G21" s="3">
        <v>0.39664085399999999</v>
      </c>
      <c r="H21" s="3">
        <v>0.59812556400000005</v>
      </c>
      <c r="J21" s="3">
        <v>1.09455284</v>
      </c>
      <c r="K21" s="3">
        <v>0.63487065399999998</v>
      </c>
      <c r="L21" s="3">
        <v>0.61655844999999998</v>
      </c>
      <c r="N21" s="21">
        <v>1.0029891989999999</v>
      </c>
      <c r="O21" s="21">
        <v>3.1408129759999999</v>
      </c>
      <c r="P21" s="21">
        <v>3.6854848269999998</v>
      </c>
    </row>
    <row r="22" spans="1:16">
      <c r="A22" s="3"/>
      <c r="B22" s="3">
        <v>0.91287965500000001</v>
      </c>
      <c r="C22" s="3">
        <v>1.0040878419999999</v>
      </c>
      <c r="D22" s="3">
        <v>0.777040489</v>
      </c>
      <c r="F22" s="3">
        <v>1.369623815</v>
      </c>
      <c r="G22" s="3">
        <v>0.41244761499999999</v>
      </c>
      <c r="H22" s="3">
        <v>0.79894273199999999</v>
      </c>
      <c r="J22" s="3">
        <v>0.71940681399999995</v>
      </c>
      <c r="K22" s="3">
        <v>0.34380206800000002</v>
      </c>
      <c r="L22" s="3">
        <v>1.2982748630000001</v>
      </c>
      <c r="N22" s="3"/>
      <c r="O22" s="3"/>
      <c r="P22" s="3"/>
    </row>
    <row r="23" spans="1:16">
      <c r="B23" s="3">
        <v>0.82628535599999997</v>
      </c>
      <c r="C23" s="3">
        <v>1.934923444</v>
      </c>
      <c r="D23" s="3">
        <v>0.78710134499999995</v>
      </c>
      <c r="F23" s="3">
        <v>1.1073716360000001</v>
      </c>
      <c r="G23" s="3">
        <v>0.61277569399999998</v>
      </c>
      <c r="H23" s="3">
        <v>1.298573642</v>
      </c>
      <c r="J23" s="3">
        <v>1.559028649</v>
      </c>
      <c r="K23" s="3">
        <v>0.59972703599999999</v>
      </c>
      <c r="L23" s="3">
        <v>1.796539178</v>
      </c>
      <c r="N23" s="3"/>
      <c r="O23" s="3"/>
      <c r="P23" s="3"/>
    </row>
    <row r="24" spans="1:16">
      <c r="B24" s="3">
        <v>1.3314635509999999</v>
      </c>
      <c r="C24" s="3"/>
      <c r="D24" s="3">
        <v>0.83406771099999999</v>
      </c>
      <c r="F24" s="3">
        <v>0.52300455000000001</v>
      </c>
      <c r="G24" s="3">
        <v>0.368115305</v>
      </c>
      <c r="H24" s="3">
        <v>0.39312307000000002</v>
      </c>
      <c r="J24" s="3">
        <v>0.58827282299999994</v>
      </c>
      <c r="K24" s="3">
        <v>0.55983766499999998</v>
      </c>
      <c r="L24" s="3">
        <v>1.2231406659999999</v>
      </c>
      <c r="N24" s="3"/>
      <c r="O24" s="3"/>
      <c r="P24" s="3"/>
    </row>
    <row r="25" spans="1:16">
      <c r="B25" s="3"/>
      <c r="C25" s="3"/>
      <c r="D25" s="3"/>
      <c r="F25" s="3"/>
      <c r="G25" s="3">
        <v>0.333746192</v>
      </c>
      <c r="H25" s="3">
        <v>0.46964832400000001</v>
      </c>
      <c r="J25" s="3">
        <v>1.1332917140000001</v>
      </c>
      <c r="K25" s="3">
        <v>0.538983306</v>
      </c>
      <c r="L25" s="3">
        <v>0.92623822499999997</v>
      </c>
      <c r="N25" s="3"/>
      <c r="O25" s="3"/>
      <c r="P25" s="3"/>
    </row>
    <row r="26" spans="1:16">
      <c r="B26" s="3"/>
      <c r="C26" s="3"/>
      <c r="D26" s="3"/>
      <c r="J26" s="3"/>
      <c r="L26" s="3"/>
      <c r="M26" s="3"/>
    </row>
    <row r="27" spans="1:16">
      <c r="F27" s="3"/>
      <c r="H27" s="3"/>
      <c r="M27" s="3"/>
    </row>
    <row r="28" spans="1:16">
      <c r="F28" s="3"/>
      <c r="G28" s="3"/>
      <c r="H28" s="3"/>
      <c r="J28" s="3"/>
      <c r="K28" s="3"/>
      <c r="L28" s="3"/>
      <c r="M28" s="3"/>
    </row>
    <row r="29" spans="1:16">
      <c r="F29" s="3"/>
      <c r="G29" s="3"/>
      <c r="H29" s="3"/>
    </row>
    <row r="30" spans="1:16">
      <c r="F30" s="3"/>
      <c r="G30" s="3"/>
      <c r="H30" s="3"/>
    </row>
    <row r="31" spans="1:16">
      <c r="A31" s="16" t="s">
        <v>217</v>
      </c>
    </row>
    <row r="51" spans="1:16" ht="16">
      <c r="A51" s="3"/>
      <c r="B51" s="4" t="s">
        <v>4</v>
      </c>
      <c r="C51" s="3"/>
      <c r="F51" s="4" t="s">
        <v>5</v>
      </c>
      <c r="G51" s="3"/>
      <c r="J51" s="4" t="s">
        <v>6</v>
      </c>
      <c r="K51" s="3"/>
      <c r="N51" s="4"/>
      <c r="O51" s="3"/>
    </row>
    <row r="52" spans="1:16" ht="16">
      <c r="A52" s="16" t="s">
        <v>134</v>
      </c>
      <c r="B52" s="14" t="s">
        <v>70</v>
      </c>
      <c r="C52" s="14" t="s">
        <v>9</v>
      </c>
      <c r="D52" s="14" t="s">
        <v>62</v>
      </c>
      <c r="E52" s="16" t="s">
        <v>218</v>
      </c>
      <c r="F52" s="14" t="s">
        <v>70</v>
      </c>
      <c r="G52" s="14" t="s">
        <v>9</v>
      </c>
      <c r="H52" s="14" t="s">
        <v>62</v>
      </c>
      <c r="I52" s="18" t="s">
        <v>219</v>
      </c>
      <c r="J52" s="14" t="s">
        <v>70</v>
      </c>
      <c r="K52" s="14" t="s">
        <v>9</v>
      </c>
      <c r="L52" s="14" t="s">
        <v>62</v>
      </c>
      <c r="M52" s="31"/>
      <c r="N52" s="10"/>
      <c r="O52" s="10"/>
      <c r="P52" s="10"/>
    </row>
    <row r="53" spans="1:16">
      <c r="A53" s="3"/>
      <c r="B53" s="3">
        <v>0.95988532000000004</v>
      </c>
      <c r="C53" s="3">
        <v>2.1307818599999999</v>
      </c>
      <c r="D53" s="3">
        <v>0.67117800000000005</v>
      </c>
      <c r="F53" s="3">
        <v>1.30552304</v>
      </c>
      <c r="G53" s="3">
        <v>0.59528334000000005</v>
      </c>
      <c r="H53" s="3">
        <v>1.2005138799999999</v>
      </c>
      <c r="J53" s="3">
        <v>0.94457849999999999</v>
      </c>
      <c r="K53" s="3">
        <v>0.40029972000000003</v>
      </c>
      <c r="L53" s="3">
        <v>1.28033792</v>
      </c>
      <c r="N53" s="3"/>
      <c r="O53" s="3"/>
      <c r="P53" s="3"/>
    </row>
    <row r="54" spans="1:16">
      <c r="A54" s="3"/>
      <c r="B54" s="3">
        <v>1.0166843000000001</v>
      </c>
      <c r="C54" s="3">
        <v>3.4926966300000002</v>
      </c>
      <c r="D54" s="3">
        <v>0.57220015999999996</v>
      </c>
      <c r="F54" s="3">
        <v>1.85044008</v>
      </c>
      <c r="G54" s="3">
        <v>0.33406299</v>
      </c>
      <c r="H54" s="3">
        <v>0.82192858999999996</v>
      </c>
      <c r="J54" s="3">
        <v>0.99324787999999997</v>
      </c>
      <c r="K54" s="3">
        <v>0.56317119000000004</v>
      </c>
      <c r="L54" s="3">
        <v>0.93336516000000003</v>
      </c>
      <c r="N54" s="3"/>
      <c r="O54" s="3"/>
      <c r="P54" s="3"/>
    </row>
    <row r="55" spans="1:16">
      <c r="A55" s="3"/>
      <c r="B55" s="3">
        <v>1.3825880100000001</v>
      </c>
      <c r="C55" s="3">
        <v>2.0755302800000002</v>
      </c>
      <c r="D55" s="3">
        <v>0.61570106000000002</v>
      </c>
      <c r="F55" s="3">
        <v>1.2164726699999999</v>
      </c>
      <c r="G55" s="3">
        <v>0.63819179999999998</v>
      </c>
      <c r="H55" s="3">
        <v>1.0692726800000001</v>
      </c>
      <c r="J55" s="3">
        <v>1.19758389</v>
      </c>
      <c r="K55" s="3">
        <v>0.62481306999999997</v>
      </c>
      <c r="L55" s="3">
        <v>0.93701464999999995</v>
      </c>
      <c r="N55" s="3"/>
      <c r="O55" s="3"/>
      <c r="P55" s="3"/>
    </row>
    <row r="56" spans="1:16">
      <c r="A56" s="3"/>
      <c r="B56" s="3">
        <v>0.65016967000000003</v>
      </c>
      <c r="C56" s="3">
        <v>2.2835697399999999</v>
      </c>
      <c r="D56" s="3">
        <v>0.66068879999999996</v>
      </c>
      <c r="F56" s="3">
        <v>0.86012485999999999</v>
      </c>
      <c r="G56" s="3">
        <v>0.65828695999999998</v>
      </c>
      <c r="H56" s="3">
        <v>0.88178076000000005</v>
      </c>
      <c r="J56" s="3">
        <v>0.64171878000000004</v>
      </c>
      <c r="K56" s="3">
        <v>0.59008428000000002</v>
      </c>
      <c r="L56" s="3">
        <v>1.09461645</v>
      </c>
      <c r="N56" s="3"/>
      <c r="O56" s="3"/>
      <c r="P56" s="3"/>
    </row>
    <row r="57" spans="1:16">
      <c r="B57" s="3">
        <v>0.99067271000000001</v>
      </c>
      <c r="C57" s="3">
        <v>2.07671378</v>
      </c>
      <c r="D57" s="3">
        <v>0.41798625</v>
      </c>
      <c r="F57" s="3">
        <v>0.97316153999999999</v>
      </c>
      <c r="G57" s="3">
        <v>0.56591791999999996</v>
      </c>
      <c r="H57" s="3">
        <v>1.0810996799999999</v>
      </c>
      <c r="J57" s="3">
        <v>0.74479870999999997</v>
      </c>
      <c r="K57" s="3">
        <v>0.53546503999999995</v>
      </c>
      <c r="L57" s="3">
        <v>1.1758827700000001</v>
      </c>
      <c r="N57" s="3"/>
      <c r="O57" s="3"/>
      <c r="P57" s="3"/>
    </row>
    <row r="58" spans="1:16">
      <c r="B58" s="3"/>
      <c r="C58" s="3"/>
      <c r="D58" s="3"/>
      <c r="F58" s="3"/>
      <c r="G58" s="3"/>
      <c r="H58" s="3"/>
      <c r="J58" s="3"/>
      <c r="K58" s="3"/>
      <c r="L58" s="3"/>
      <c r="N58" s="3"/>
      <c r="O58" s="3"/>
      <c r="P58" s="3"/>
    </row>
    <row r="59" spans="1:16">
      <c r="B59" s="3"/>
      <c r="C59" s="3"/>
      <c r="D59" s="3"/>
      <c r="F59" s="3"/>
      <c r="G59" s="3"/>
      <c r="H59" s="3"/>
      <c r="J59" s="3"/>
      <c r="K59" s="3"/>
      <c r="L59" s="3"/>
      <c r="N59" s="3"/>
      <c r="O59" s="3"/>
      <c r="P59" s="3"/>
    </row>
  </sheetData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A915D-6A32-1649-8741-34F337C049E2}">
  <dimension ref="A6:L30"/>
  <sheetViews>
    <sheetView workbookViewId="0">
      <selection activeCell="K37" sqref="K37"/>
    </sheetView>
  </sheetViews>
  <sheetFormatPr baseColWidth="10" defaultRowHeight="14"/>
  <sheetData>
    <row r="6" spans="1:1">
      <c r="A6" s="16" t="s">
        <v>220</v>
      </c>
    </row>
    <row r="22" spans="1:12" ht="16">
      <c r="A22" s="3"/>
      <c r="B22" s="4" t="s">
        <v>4</v>
      </c>
      <c r="C22" s="3"/>
      <c r="F22" s="4" t="s">
        <v>5</v>
      </c>
      <c r="G22" s="3"/>
      <c r="J22" s="4" t="s">
        <v>6</v>
      </c>
      <c r="K22" s="3"/>
    </row>
    <row r="23" spans="1:12" ht="16">
      <c r="A23" s="16" t="s">
        <v>221</v>
      </c>
      <c r="B23" s="14" t="s">
        <v>74</v>
      </c>
      <c r="C23" s="14" t="s">
        <v>108</v>
      </c>
      <c r="D23" s="10"/>
      <c r="E23" s="16" t="s">
        <v>222</v>
      </c>
      <c r="F23" s="14" t="s">
        <v>74</v>
      </c>
      <c r="G23" s="14" t="s">
        <v>108</v>
      </c>
      <c r="H23" s="10"/>
      <c r="I23" s="18" t="s">
        <v>223</v>
      </c>
      <c r="J23" s="14" t="s">
        <v>74</v>
      </c>
      <c r="K23" s="14" t="s">
        <v>108</v>
      </c>
      <c r="L23" s="10"/>
    </row>
    <row r="24" spans="1:12">
      <c r="A24" s="3"/>
      <c r="B24" s="3">
        <v>0.90712431000000004</v>
      </c>
      <c r="C24" s="3">
        <v>1.99115756</v>
      </c>
      <c r="D24" s="3"/>
      <c r="F24" s="3">
        <v>1.1203376700000001</v>
      </c>
      <c r="G24" s="3">
        <v>0.56352290000000005</v>
      </c>
      <c r="H24" s="3"/>
      <c r="J24" s="3">
        <v>1.15479822</v>
      </c>
      <c r="K24" s="3">
        <v>0.45971982</v>
      </c>
      <c r="L24" s="3"/>
    </row>
    <row r="25" spans="1:12">
      <c r="A25" s="3"/>
      <c r="B25" s="3">
        <v>0.88858234999999997</v>
      </c>
      <c r="C25" s="3">
        <v>1.74430051</v>
      </c>
      <c r="D25" s="3"/>
      <c r="F25" s="3">
        <v>1.0040869299999999</v>
      </c>
      <c r="G25" s="3">
        <v>0.29602549</v>
      </c>
      <c r="H25" s="3"/>
      <c r="J25" s="3">
        <v>0.82553005999999995</v>
      </c>
      <c r="K25" s="3">
        <v>0.61906947000000001</v>
      </c>
      <c r="L25" s="3"/>
    </row>
    <row r="26" spans="1:12">
      <c r="A26" s="3"/>
      <c r="B26" s="3">
        <v>1.1541036499999999</v>
      </c>
      <c r="C26" s="3">
        <v>2.63453838</v>
      </c>
      <c r="D26" s="3"/>
      <c r="F26" s="3">
        <v>0.98718797999999996</v>
      </c>
      <c r="G26" s="3">
        <v>0.64928461000000004</v>
      </c>
      <c r="H26" s="3"/>
      <c r="J26" s="3">
        <v>0.89872660999999998</v>
      </c>
      <c r="K26" s="3">
        <v>0.53272242000000003</v>
      </c>
      <c r="L26" s="3"/>
    </row>
    <row r="27" spans="1:12">
      <c r="A27" s="3"/>
      <c r="B27" s="3">
        <v>0.85861217000000001</v>
      </c>
      <c r="C27" s="3">
        <v>1.57006321</v>
      </c>
      <c r="D27" s="3"/>
      <c r="F27" s="3">
        <v>0.91710102000000004</v>
      </c>
      <c r="G27" s="3">
        <v>0.57228102999999997</v>
      </c>
      <c r="H27" s="3"/>
      <c r="J27" s="3">
        <v>1.09448225</v>
      </c>
      <c r="K27" s="3">
        <v>0.39450952</v>
      </c>
      <c r="L27" s="3"/>
    </row>
    <row r="28" spans="1:12">
      <c r="B28" s="3">
        <v>1.19157753</v>
      </c>
      <c r="C28" s="3">
        <v>3.1142040199999999</v>
      </c>
      <c r="D28" s="3"/>
      <c r="F28" s="3">
        <v>0.97128639000000005</v>
      </c>
      <c r="G28" s="3">
        <v>0.60451045999999997</v>
      </c>
      <c r="H28" s="3"/>
      <c r="J28" s="3">
        <v>1.0264628600000001</v>
      </c>
      <c r="K28" s="3">
        <v>0.46969630000000001</v>
      </c>
      <c r="L28" s="3"/>
    </row>
    <row r="29" spans="1:12">
      <c r="B29" s="3"/>
      <c r="C29" s="3"/>
      <c r="D29" s="3"/>
      <c r="F29" s="3"/>
      <c r="G29" s="3"/>
      <c r="H29" s="3"/>
      <c r="J29" s="3"/>
      <c r="K29" s="3"/>
      <c r="L29" s="3"/>
    </row>
    <row r="30" spans="1:12">
      <c r="B30" s="3"/>
      <c r="C30" s="3"/>
      <c r="D30" s="3"/>
      <c r="F30" s="3"/>
      <c r="G30" s="3"/>
      <c r="H30" s="3"/>
      <c r="J30" s="3"/>
      <c r="K30" s="3"/>
      <c r="L30" s="3"/>
    </row>
  </sheetData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F915-3ADA-CD41-AFC3-438E4B8CA3B6}">
  <dimension ref="A1:W24"/>
  <sheetViews>
    <sheetView workbookViewId="0">
      <selection activeCell="L34" sqref="L34"/>
    </sheetView>
  </sheetViews>
  <sheetFormatPr baseColWidth="10" defaultRowHeight="14"/>
  <sheetData>
    <row r="1" spans="1:23" ht="16">
      <c r="A1" s="6"/>
      <c r="B1" s="4"/>
      <c r="C1" s="3"/>
      <c r="E1" s="6"/>
      <c r="F1" s="4"/>
      <c r="G1" s="3"/>
      <c r="I1" s="16" t="s">
        <v>224</v>
      </c>
      <c r="J1" s="4" t="s">
        <v>113</v>
      </c>
      <c r="K1" s="3"/>
      <c r="M1" s="16" t="s">
        <v>225</v>
      </c>
      <c r="N1" s="4" t="s">
        <v>114</v>
      </c>
      <c r="O1" s="3"/>
      <c r="Q1" s="16" t="s">
        <v>226</v>
      </c>
      <c r="R1" s="4" t="s">
        <v>115</v>
      </c>
      <c r="S1" s="3"/>
      <c r="U1" s="16" t="s">
        <v>227</v>
      </c>
      <c r="V1" s="4" t="s">
        <v>116</v>
      </c>
      <c r="W1" s="3"/>
    </row>
    <row r="2" spans="1:23" ht="16">
      <c r="B2" s="10"/>
      <c r="C2" s="10"/>
      <c r="F2" s="10"/>
      <c r="G2" s="10"/>
      <c r="J2" s="14" t="s">
        <v>1</v>
      </c>
      <c r="K2" s="14" t="s">
        <v>101</v>
      </c>
      <c r="N2" s="14" t="s">
        <v>1</v>
      </c>
      <c r="O2" s="14" t="s">
        <v>101</v>
      </c>
      <c r="R2" s="14" t="s">
        <v>1</v>
      </c>
      <c r="S2" s="14" t="s">
        <v>101</v>
      </c>
      <c r="V2" s="14" t="s">
        <v>1</v>
      </c>
      <c r="W2" s="14" t="s">
        <v>101</v>
      </c>
    </row>
    <row r="3" spans="1:23">
      <c r="B3" s="3"/>
      <c r="C3" s="3"/>
      <c r="F3" s="21"/>
      <c r="G3" s="21"/>
      <c r="J3" s="21">
        <v>0.97501826000000003</v>
      </c>
      <c r="K3" s="21">
        <v>1.89211529</v>
      </c>
      <c r="N3" s="3">
        <v>1.01263788</v>
      </c>
      <c r="O3" s="3">
        <v>1.9588406</v>
      </c>
      <c r="R3" s="3">
        <v>0.97013707000000005</v>
      </c>
      <c r="S3" s="3">
        <v>2.90794503</v>
      </c>
      <c r="V3" s="3">
        <v>0.78616271999999998</v>
      </c>
      <c r="W3" s="3">
        <v>5.4264173099999997</v>
      </c>
    </row>
    <row r="4" spans="1:23">
      <c r="B4" s="3"/>
      <c r="C4" s="3"/>
      <c r="F4" s="21"/>
      <c r="G4" s="21"/>
      <c r="J4" s="21">
        <v>1.15949865</v>
      </c>
      <c r="K4" s="21">
        <v>1.2745606300000001</v>
      </c>
      <c r="N4" s="3">
        <v>0.70618513999999999</v>
      </c>
      <c r="O4" s="3">
        <v>2.7510836400000001</v>
      </c>
      <c r="R4" s="3">
        <v>0.63563060999999998</v>
      </c>
      <c r="S4" s="3">
        <v>3.86374532</v>
      </c>
      <c r="V4" s="3">
        <v>0.79713714000000002</v>
      </c>
      <c r="W4" s="3">
        <v>4.7568284600000004</v>
      </c>
    </row>
    <row r="5" spans="1:23">
      <c r="B5" s="3"/>
      <c r="C5" s="3"/>
      <c r="F5" s="21"/>
      <c r="G5" s="21"/>
      <c r="J5" s="21">
        <v>0.89719976000000001</v>
      </c>
      <c r="K5" s="21">
        <v>1.2058078299999999</v>
      </c>
      <c r="N5" s="3">
        <v>0.76743600999999995</v>
      </c>
      <c r="O5" s="3">
        <v>1.37554182</v>
      </c>
      <c r="R5" s="3">
        <v>1.4105526399999999</v>
      </c>
      <c r="S5" s="3">
        <v>1.89211529</v>
      </c>
      <c r="V5" s="3">
        <v>1.19159986</v>
      </c>
      <c r="W5" s="3">
        <v>2.2815274300000001</v>
      </c>
    </row>
    <row r="6" spans="1:23">
      <c r="B6" s="3"/>
      <c r="C6" s="3"/>
      <c r="F6" s="21"/>
      <c r="G6" s="21"/>
      <c r="J6" s="21">
        <v>0.96828331999999995</v>
      </c>
      <c r="K6" s="21">
        <v>1.81503831</v>
      </c>
      <c r="N6" s="3">
        <v>1.5137409799999999</v>
      </c>
      <c r="O6" s="3">
        <v>1.18099266</v>
      </c>
      <c r="R6" s="3">
        <v>0.98367967999999995</v>
      </c>
      <c r="S6" s="3">
        <v>3.1821459399999998</v>
      </c>
      <c r="V6" s="3">
        <v>1.2251002900000001</v>
      </c>
      <c r="W6" s="3">
        <v>2.02791896</v>
      </c>
    </row>
    <row r="7" spans="1:23">
      <c r="B7" s="3"/>
      <c r="C7" s="3"/>
      <c r="J7" s="21"/>
      <c r="K7" s="21"/>
    </row>
    <row r="8" spans="1:23">
      <c r="B8" s="3"/>
      <c r="C8" s="3"/>
    </row>
    <row r="9" spans="1:23">
      <c r="B9" s="3"/>
      <c r="C9" s="3"/>
    </row>
    <row r="10" spans="1:23" ht="16">
      <c r="A10" s="16" t="s">
        <v>228</v>
      </c>
      <c r="B10" s="4" t="s">
        <v>117</v>
      </c>
      <c r="C10" s="3"/>
      <c r="E10" s="16" t="s">
        <v>229</v>
      </c>
      <c r="F10" s="4" t="s">
        <v>118</v>
      </c>
      <c r="G10" s="3"/>
      <c r="I10" s="16" t="s">
        <v>230</v>
      </c>
      <c r="J10" s="4" t="s">
        <v>119</v>
      </c>
      <c r="K10" s="3"/>
      <c r="M10" s="16" t="s">
        <v>231</v>
      </c>
      <c r="N10" s="4" t="s">
        <v>120</v>
      </c>
      <c r="O10" s="3"/>
      <c r="Q10" s="16" t="s">
        <v>232</v>
      </c>
      <c r="R10" s="4" t="s">
        <v>121</v>
      </c>
      <c r="S10" s="3"/>
      <c r="U10" s="16" t="s">
        <v>233</v>
      </c>
      <c r="V10" s="4" t="s">
        <v>122</v>
      </c>
      <c r="W10" s="3"/>
    </row>
    <row r="11" spans="1:23" ht="16">
      <c r="B11" s="14" t="s">
        <v>1</v>
      </c>
      <c r="C11" s="14" t="s">
        <v>101</v>
      </c>
      <c r="F11" s="14" t="s">
        <v>1</v>
      </c>
      <c r="G11" s="14" t="s">
        <v>101</v>
      </c>
      <c r="J11" s="14" t="s">
        <v>1</v>
      </c>
      <c r="K11" s="14" t="s">
        <v>101</v>
      </c>
      <c r="N11" s="14" t="s">
        <v>1</v>
      </c>
      <c r="O11" s="14" t="s">
        <v>101</v>
      </c>
      <c r="R11" s="14" t="s">
        <v>1</v>
      </c>
      <c r="S11" s="14" t="s">
        <v>101</v>
      </c>
      <c r="V11" s="14" t="s">
        <v>1</v>
      </c>
      <c r="W11" s="14" t="s">
        <v>101</v>
      </c>
    </row>
    <row r="12" spans="1:23">
      <c r="B12" s="3">
        <v>0.90437621000000001</v>
      </c>
      <c r="C12" s="3">
        <v>2.0994333699999999</v>
      </c>
      <c r="F12" s="3">
        <v>1.11322717</v>
      </c>
      <c r="G12" s="3">
        <v>2.39495741</v>
      </c>
      <c r="J12" s="3">
        <v>0.90712802000000003</v>
      </c>
      <c r="K12" s="3">
        <v>0.54714684999999996</v>
      </c>
      <c r="N12" s="3">
        <v>0.79035126</v>
      </c>
      <c r="O12" s="3">
        <v>0.41754395999999999</v>
      </c>
      <c r="R12" s="3">
        <v>0.81827954999999997</v>
      </c>
      <c r="S12" s="3">
        <v>0.35355339000000002</v>
      </c>
      <c r="V12" s="3">
        <v>0.64079297999999996</v>
      </c>
      <c r="W12" s="3">
        <v>0.49311634999999998</v>
      </c>
    </row>
    <row r="13" spans="1:23">
      <c r="B13" s="3">
        <v>0.45533331999999999</v>
      </c>
      <c r="C13" s="3">
        <v>1.1486983500000001</v>
      </c>
      <c r="F13" s="3">
        <v>0.36217228000000001</v>
      </c>
      <c r="G13" s="3">
        <v>4.2574807300000002</v>
      </c>
      <c r="J13" s="3">
        <v>0.86416462000000005</v>
      </c>
      <c r="K13" s="3">
        <v>0.35848880999999999</v>
      </c>
      <c r="N13" s="3">
        <v>1.2928598499999999</v>
      </c>
      <c r="O13" s="3">
        <v>0.36349313</v>
      </c>
      <c r="R13" s="3">
        <v>0.85302840999999996</v>
      </c>
      <c r="S13" s="3">
        <v>0.28126462000000002</v>
      </c>
      <c r="V13" s="3">
        <v>0.85733459000000001</v>
      </c>
      <c r="W13" s="3">
        <v>0.48296815999999998</v>
      </c>
    </row>
    <row r="14" spans="1:23">
      <c r="B14" s="3">
        <v>1.36130935</v>
      </c>
      <c r="C14" s="3">
        <v>2.6573716300000001</v>
      </c>
      <c r="F14" s="3">
        <v>1.1445242499999999</v>
      </c>
      <c r="G14" s="3">
        <v>1.16473359</v>
      </c>
      <c r="J14" s="3">
        <v>1.25647161</v>
      </c>
      <c r="K14" s="3">
        <v>0.69255473000000001</v>
      </c>
      <c r="N14" s="3">
        <v>0.89537621000000001</v>
      </c>
      <c r="O14" s="3">
        <v>0.50697974000000001</v>
      </c>
      <c r="R14" s="3">
        <v>1.0357427400000001</v>
      </c>
      <c r="S14" s="3">
        <v>0.35848880999999999</v>
      </c>
      <c r="V14" s="3">
        <v>1.23793044</v>
      </c>
      <c r="W14" s="3">
        <v>0.51050605999999998</v>
      </c>
    </row>
    <row r="15" spans="1:23">
      <c r="B15" s="3">
        <v>1.2789811099999999</v>
      </c>
      <c r="C15" s="3">
        <v>2.8481003899999999</v>
      </c>
      <c r="F15" s="3">
        <v>1.3800763</v>
      </c>
      <c r="G15" s="3">
        <v>3.24900959</v>
      </c>
      <c r="J15" s="3">
        <v>0.97223574000000001</v>
      </c>
      <c r="K15" s="3">
        <v>0.36349313</v>
      </c>
      <c r="N15" s="3">
        <v>1.02141269</v>
      </c>
      <c r="O15" s="3">
        <v>0.79553647999999999</v>
      </c>
      <c r="R15" s="3">
        <v>1.2929493000000001</v>
      </c>
      <c r="S15" s="3">
        <v>0.5</v>
      </c>
      <c r="V15" s="3">
        <v>1.26394199</v>
      </c>
      <c r="W15" s="3">
        <v>0.26061644</v>
      </c>
    </row>
    <row r="16" spans="1:23">
      <c r="B16" s="3"/>
    </row>
    <row r="17" spans="1:23">
      <c r="B17" s="3"/>
    </row>
    <row r="18" spans="1:23">
      <c r="B18" s="3"/>
    </row>
    <row r="19" spans="1:23" ht="16">
      <c r="A19" s="16" t="s">
        <v>234</v>
      </c>
      <c r="B19" s="4" t="s">
        <v>130</v>
      </c>
      <c r="C19" s="3"/>
      <c r="E19" s="16" t="s">
        <v>235</v>
      </c>
      <c r="F19" s="4" t="s">
        <v>123</v>
      </c>
      <c r="G19" s="3"/>
      <c r="I19" s="16" t="s">
        <v>236</v>
      </c>
      <c r="J19" s="4" t="s">
        <v>124</v>
      </c>
      <c r="K19" s="3"/>
      <c r="M19" s="16" t="s">
        <v>237</v>
      </c>
      <c r="N19" s="4" t="s">
        <v>127</v>
      </c>
      <c r="O19" s="3"/>
      <c r="Q19" s="16" t="s">
        <v>238</v>
      </c>
      <c r="R19" s="4" t="s">
        <v>125</v>
      </c>
      <c r="S19" s="3"/>
      <c r="U19" s="16" t="s">
        <v>239</v>
      </c>
      <c r="V19" s="4" t="s">
        <v>126</v>
      </c>
      <c r="W19" s="3"/>
    </row>
    <row r="20" spans="1:23" ht="16">
      <c r="B20" s="14" t="s">
        <v>1</v>
      </c>
      <c r="C20" s="14" t="s">
        <v>101</v>
      </c>
      <c r="F20" s="14" t="s">
        <v>1</v>
      </c>
      <c r="G20" s="14" t="s">
        <v>101</v>
      </c>
      <c r="J20" s="14" t="s">
        <v>1</v>
      </c>
      <c r="K20" s="14" t="s">
        <v>101</v>
      </c>
      <c r="N20" s="14" t="s">
        <v>1</v>
      </c>
      <c r="O20" s="14" t="s">
        <v>101</v>
      </c>
      <c r="R20" s="14" t="s">
        <v>1</v>
      </c>
      <c r="S20" s="14" t="s">
        <v>101</v>
      </c>
      <c r="V20" s="14" t="s">
        <v>1</v>
      </c>
      <c r="W20" s="14" t="s">
        <v>101</v>
      </c>
    </row>
    <row r="21" spans="1:23">
      <c r="B21" s="3">
        <v>0.94244410000000001</v>
      </c>
      <c r="C21" s="3">
        <v>0.68302012999999995</v>
      </c>
      <c r="F21" s="21">
        <v>0.93007845</v>
      </c>
      <c r="G21" s="21">
        <v>0.24827312000000001</v>
      </c>
      <c r="J21" s="21">
        <v>0.94047791999999997</v>
      </c>
      <c r="K21" s="21">
        <v>0.12158186999999999</v>
      </c>
      <c r="N21" s="21">
        <v>0.93007845423816116</v>
      </c>
      <c r="O21" s="21">
        <v>0.24827312385925915</v>
      </c>
      <c r="R21" s="21">
        <v>0.52752690999999996</v>
      </c>
      <c r="S21" s="21">
        <v>0.24827312000000001</v>
      </c>
      <c r="V21" s="21">
        <v>0.54975138000000001</v>
      </c>
      <c r="W21" s="21">
        <v>0.64171294999999995</v>
      </c>
    </row>
    <row r="22" spans="1:23">
      <c r="B22" s="3">
        <v>1.0751060299999999</v>
      </c>
      <c r="C22" s="3">
        <v>0.74226179000000003</v>
      </c>
      <c r="F22" s="21">
        <v>1.3429674300000001</v>
      </c>
      <c r="G22" s="21">
        <v>0.34151006</v>
      </c>
      <c r="J22" s="21">
        <v>0.85350172999999996</v>
      </c>
      <c r="K22" s="21">
        <v>9.0245569999999997E-2</v>
      </c>
      <c r="N22" s="21">
        <v>1.3429674342009137</v>
      </c>
      <c r="O22" s="21">
        <v>0.34151006418859964</v>
      </c>
      <c r="R22" s="21">
        <v>0.80514280000000005</v>
      </c>
      <c r="S22" s="21">
        <v>0.20589774999999999</v>
      </c>
      <c r="V22" s="21">
        <v>0.83326727</v>
      </c>
      <c r="W22" s="21">
        <v>0.32308820999999999</v>
      </c>
    </row>
    <row r="23" spans="1:23">
      <c r="B23" s="3">
        <v>0.92946918999999995</v>
      </c>
      <c r="C23" s="3">
        <v>0.60709743999999999</v>
      </c>
      <c r="F23" s="21">
        <v>0.91727378999999998</v>
      </c>
      <c r="G23" s="21">
        <v>0.38958229</v>
      </c>
      <c r="J23" s="21">
        <v>0.59109666000000005</v>
      </c>
      <c r="K23" s="21">
        <v>0.36098229999999998</v>
      </c>
      <c r="N23" s="21">
        <v>0.91727378931430736</v>
      </c>
      <c r="O23" s="21">
        <v>0.38958228983024834</v>
      </c>
      <c r="R23" s="21">
        <v>0.72563531999999997</v>
      </c>
      <c r="S23" s="21">
        <v>0.38156479999999998</v>
      </c>
      <c r="V23" s="21">
        <v>1.0620496500000001</v>
      </c>
      <c r="W23" s="21">
        <v>0.62416526999999999</v>
      </c>
    </row>
    <row r="24" spans="1:23">
      <c r="B24" s="3">
        <v>1.05298067</v>
      </c>
      <c r="C24" s="3">
        <v>0.43830286000000002</v>
      </c>
      <c r="F24" s="21">
        <v>0.80968032000000001</v>
      </c>
      <c r="G24" s="21">
        <v>0.16379917999999999</v>
      </c>
      <c r="J24" s="21">
        <v>1.61492368</v>
      </c>
      <c r="K24" s="21">
        <v>0.17800626999999999</v>
      </c>
      <c r="N24" s="21">
        <v>0.80968032224661812</v>
      </c>
      <c r="O24" s="21">
        <v>0.16379917548229636</v>
      </c>
      <c r="R24" s="21">
        <v>1.9416949800000001</v>
      </c>
      <c r="S24" s="21">
        <v>0.22221067</v>
      </c>
      <c r="V24" s="21">
        <v>1.5549317</v>
      </c>
      <c r="W24" s="21">
        <v>0.41465976999999998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924C-6772-CB46-8251-ABD9FE35D16D}">
  <dimension ref="A1:P10"/>
  <sheetViews>
    <sheetView zoomScale="169" workbookViewId="0">
      <selection activeCell="N9" sqref="N9"/>
    </sheetView>
  </sheetViews>
  <sheetFormatPr baseColWidth="10" defaultRowHeight="14"/>
  <sheetData>
    <row r="1" spans="1:16">
      <c r="A1" s="16" t="s">
        <v>240</v>
      </c>
      <c r="H1" s="16" t="s">
        <v>241</v>
      </c>
    </row>
    <row r="2" spans="1:16" ht="16">
      <c r="O2" s="4" t="s">
        <v>110</v>
      </c>
      <c r="P2" s="3"/>
    </row>
    <row r="3" spans="1:16" ht="16">
      <c r="N3" s="18" t="s">
        <v>242</v>
      </c>
      <c r="O3" s="14" t="s">
        <v>74</v>
      </c>
      <c r="P3" s="14" t="s">
        <v>109</v>
      </c>
    </row>
    <row r="4" spans="1:16">
      <c r="O4" s="21">
        <v>0.98109964999999999</v>
      </c>
      <c r="P4" s="21">
        <v>0.17181973</v>
      </c>
    </row>
    <row r="5" spans="1:16">
      <c r="O5" s="21">
        <v>0.92174411000000001</v>
      </c>
      <c r="P5" s="21">
        <v>8.6818409999999999E-2</v>
      </c>
    </row>
    <row r="6" spans="1:16">
      <c r="O6" s="21">
        <v>0.94177584000000003</v>
      </c>
      <c r="P6" s="21">
        <v>0.10889388999999999</v>
      </c>
    </row>
    <row r="7" spans="1:16">
      <c r="O7" s="21">
        <v>1.1298805700000001</v>
      </c>
      <c r="P7" s="21">
        <v>0.17148762000000001</v>
      </c>
    </row>
    <row r="8" spans="1:16">
      <c r="O8" s="21">
        <v>0.89601496999999997</v>
      </c>
      <c r="P8" s="21">
        <v>0.11166466999999999</v>
      </c>
    </row>
    <row r="9" spans="1:16">
      <c r="O9" s="21">
        <v>1.0400863</v>
      </c>
      <c r="P9" s="21">
        <v>9.1121499999999994E-2</v>
      </c>
    </row>
    <row r="10" spans="1:16">
      <c r="O10" s="21">
        <v>1.0893985500000001</v>
      </c>
      <c r="P10" s="21">
        <v>2.8928349999999999E-2</v>
      </c>
    </row>
  </sheetData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E1F66-78AF-084C-95ED-B059F85A66FA}">
  <dimension ref="A1:Q35"/>
  <sheetViews>
    <sheetView workbookViewId="0">
      <selection activeCell="L46" sqref="L46"/>
    </sheetView>
  </sheetViews>
  <sheetFormatPr baseColWidth="10" defaultRowHeight="14"/>
  <sheetData>
    <row r="1" spans="1:17">
      <c r="A1" s="16" t="s">
        <v>243</v>
      </c>
      <c r="J1" s="16" t="s">
        <v>248</v>
      </c>
    </row>
    <row r="2" spans="1:17">
      <c r="B2" s="3"/>
      <c r="C2" s="51" t="s">
        <v>17</v>
      </c>
      <c r="D2" s="51"/>
      <c r="E2" s="51"/>
      <c r="F2" s="50" t="s">
        <v>18</v>
      </c>
      <c r="G2" s="50"/>
      <c r="H2" s="50"/>
      <c r="K2" s="3"/>
      <c r="L2" s="51" t="s">
        <v>17</v>
      </c>
      <c r="M2" s="51"/>
      <c r="N2" s="51"/>
      <c r="O2" s="50" t="s">
        <v>18</v>
      </c>
      <c r="P2" s="50"/>
      <c r="Q2" s="50"/>
    </row>
    <row r="3" spans="1:17">
      <c r="B3" s="3" t="s">
        <v>28</v>
      </c>
      <c r="C3" s="3">
        <v>1.0098116500000001</v>
      </c>
      <c r="D3" s="3">
        <v>0.49109914999999998</v>
      </c>
      <c r="E3" s="3">
        <v>1.4990892</v>
      </c>
      <c r="F3" s="3">
        <v>0.36098229999999998</v>
      </c>
      <c r="G3" s="3">
        <v>0.10511205</v>
      </c>
      <c r="H3" s="3">
        <v>0.17434295999999999</v>
      </c>
      <c r="K3" s="3" t="s">
        <v>28</v>
      </c>
      <c r="L3" s="3">
        <v>0.37471873500000002</v>
      </c>
      <c r="M3" s="3">
        <v>2.3848194</v>
      </c>
      <c r="N3" s="3">
        <v>0.240461865</v>
      </c>
      <c r="O3" s="3">
        <v>0.36602142399999998</v>
      </c>
      <c r="P3" s="3">
        <v>2.7016788E-2</v>
      </c>
      <c r="Q3" s="3">
        <v>0.68777090900000004</v>
      </c>
    </row>
    <row r="4" spans="1:17">
      <c r="B4" s="3" t="s">
        <v>19</v>
      </c>
      <c r="C4" s="3">
        <v>1.5738727100000001</v>
      </c>
      <c r="D4" s="3">
        <v>0.78693634999999995</v>
      </c>
      <c r="E4" s="3">
        <v>0.63919093999999999</v>
      </c>
      <c r="F4" s="3">
        <v>0.30992691999999999</v>
      </c>
      <c r="G4" s="3">
        <v>0.47631899999999999</v>
      </c>
      <c r="H4" s="3">
        <v>0.78458410000000001</v>
      </c>
      <c r="K4" s="3" t="s">
        <v>19</v>
      </c>
      <c r="L4" s="3">
        <v>1.25069316</v>
      </c>
      <c r="M4" s="3">
        <v>0.73342832400000002</v>
      </c>
      <c r="N4" s="3">
        <v>1.0158785159999999</v>
      </c>
      <c r="O4" s="3">
        <v>2.8164076999999999E-2</v>
      </c>
      <c r="P4" s="3">
        <v>0.90751915500000002</v>
      </c>
      <c r="Q4" s="3">
        <v>0.659753955</v>
      </c>
    </row>
    <row r="8" spans="1:17">
      <c r="A8" s="16" t="s">
        <v>244</v>
      </c>
      <c r="J8" s="16" t="s">
        <v>249</v>
      </c>
    </row>
    <row r="9" spans="1:17">
      <c r="B9" s="3"/>
      <c r="C9" s="51" t="s">
        <v>17</v>
      </c>
      <c r="D9" s="51"/>
      <c r="E9" s="51"/>
      <c r="F9" s="50" t="s">
        <v>18</v>
      </c>
      <c r="G9" s="50"/>
      <c r="H9" s="50"/>
      <c r="K9" s="3"/>
      <c r="L9" s="51" t="s">
        <v>17</v>
      </c>
      <c r="M9" s="51"/>
      <c r="N9" s="51"/>
      <c r="O9" s="50" t="s">
        <v>18</v>
      </c>
      <c r="P9" s="50"/>
      <c r="Q9" s="50"/>
    </row>
    <row r="10" spans="1:17">
      <c r="B10" s="3" t="s">
        <v>28</v>
      </c>
      <c r="C10" s="3">
        <v>0.99616731000000003</v>
      </c>
      <c r="D10" s="3">
        <v>1.39906207</v>
      </c>
      <c r="E10" s="3">
        <v>0.60477062000000004</v>
      </c>
      <c r="F10" s="3">
        <v>2.9690471399999998</v>
      </c>
      <c r="G10" s="3">
        <v>8.7777800000000003E-2</v>
      </c>
      <c r="H10" s="3">
        <v>2.0994333699999999</v>
      </c>
      <c r="K10" s="3" t="s">
        <v>28</v>
      </c>
      <c r="L10" s="3">
        <v>1.4220948</v>
      </c>
      <c r="M10" s="3">
        <v>0.69641425999999995</v>
      </c>
      <c r="N10" s="3">
        <v>0.88149093999999995</v>
      </c>
      <c r="O10" s="3">
        <v>0.78458410000000001</v>
      </c>
      <c r="P10" s="3">
        <v>2.4966610999999999</v>
      </c>
      <c r="Q10" s="3">
        <v>1.3660402599999999</v>
      </c>
    </row>
    <row r="11" spans="1:17">
      <c r="B11" s="3" t="s">
        <v>19</v>
      </c>
      <c r="C11" s="3">
        <v>0.50452894000000004</v>
      </c>
      <c r="D11" s="3">
        <v>0.68920685000000004</v>
      </c>
      <c r="E11" s="3">
        <v>1.8062642099999999</v>
      </c>
      <c r="F11" s="3">
        <v>2.4622888299999999</v>
      </c>
      <c r="G11" s="3">
        <v>0.98623269999999996</v>
      </c>
      <c r="H11" s="3">
        <v>0.39229205</v>
      </c>
      <c r="K11" s="3" t="s">
        <v>19</v>
      </c>
      <c r="L11" s="3">
        <v>0.81795483000000002</v>
      </c>
      <c r="M11" s="3">
        <v>1.22271916</v>
      </c>
      <c r="N11" s="3">
        <v>0.95932600999999995</v>
      </c>
      <c r="O11" s="3">
        <v>1.1250584800000001</v>
      </c>
      <c r="P11" s="3">
        <v>0.80664175999999999</v>
      </c>
      <c r="Q11" s="3">
        <v>0.30145196000000002</v>
      </c>
    </row>
    <row r="17" spans="1:17">
      <c r="A17" s="16" t="s">
        <v>245</v>
      </c>
      <c r="J17" s="16" t="s">
        <v>250</v>
      </c>
    </row>
    <row r="18" spans="1:17">
      <c r="B18" s="3"/>
      <c r="C18" s="51" t="s">
        <v>17</v>
      </c>
      <c r="D18" s="51"/>
      <c r="E18" s="51"/>
      <c r="F18" s="50" t="s">
        <v>18</v>
      </c>
      <c r="G18" s="50"/>
      <c r="H18" s="50"/>
      <c r="K18" s="32" t="s">
        <v>129</v>
      </c>
      <c r="L18" s="32" t="s">
        <v>18</v>
      </c>
      <c r="M18" s="32" t="s">
        <v>128</v>
      </c>
      <c r="N18" s="32" t="s">
        <v>20</v>
      </c>
    </row>
    <row r="19" spans="1:17">
      <c r="B19" s="3" t="s">
        <v>28</v>
      </c>
      <c r="C19" s="3">
        <v>0.91642973000000005</v>
      </c>
      <c r="D19" s="3">
        <v>1.8328594499999999</v>
      </c>
      <c r="E19" s="3">
        <v>0.25071082</v>
      </c>
      <c r="F19" s="3">
        <v>1.55832916</v>
      </c>
      <c r="G19" s="3">
        <v>1.64718203</v>
      </c>
      <c r="H19" s="3">
        <v>2.0562276499999999</v>
      </c>
      <c r="K19" s="21">
        <v>0.97852492999999996</v>
      </c>
      <c r="L19" s="21">
        <v>0.84146151000000002</v>
      </c>
      <c r="M19" s="21">
        <v>0.85527112999999999</v>
      </c>
      <c r="N19" s="21">
        <v>1.05503488</v>
      </c>
    </row>
    <row r="20" spans="1:17">
      <c r="B20" s="3" t="s">
        <v>19</v>
      </c>
      <c r="C20" s="3">
        <v>1.9163723100000001</v>
      </c>
      <c r="D20" s="3">
        <v>0.69177648000000003</v>
      </c>
      <c r="E20" s="3">
        <v>0.39185121000000001</v>
      </c>
      <c r="F20" s="3">
        <v>0.32308820999999999</v>
      </c>
      <c r="G20" s="3">
        <v>0.60709743999999999</v>
      </c>
      <c r="H20" s="3">
        <v>0.41179550999999998</v>
      </c>
      <c r="K20" s="21">
        <v>1.0177195400000001</v>
      </c>
      <c r="L20" s="21">
        <v>0.93098035999999995</v>
      </c>
      <c r="M20" s="21">
        <v>0.77255819000000003</v>
      </c>
      <c r="N20" s="21">
        <v>1.1622359600000001</v>
      </c>
    </row>
    <row r="21" spans="1:17">
      <c r="B21" s="3"/>
      <c r="C21" s="3"/>
      <c r="D21" s="3"/>
      <c r="E21" s="3"/>
      <c r="F21" s="3"/>
      <c r="K21" s="21">
        <v>0.96675814000000004</v>
      </c>
      <c r="L21" s="21">
        <v>1.3477345599999999</v>
      </c>
      <c r="M21" s="21">
        <v>1.1471364900000001</v>
      </c>
      <c r="N21" s="21">
        <v>1.2670697200000001</v>
      </c>
    </row>
    <row r="22" spans="1:17">
      <c r="B22" s="3"/>
      <c r="C22" s="3"/>
      <c r="D22" s="3"/>
      <c r="E22" s="3"/>
      <c r="F22" s="3"/>
      <c r="K22" s="21">
        <v>1.0369973800000001</v>
      </c>
      <c r="L22" s="21">
        <v>1.0213115100000001</v>
      </c>
      <c r="M22" s="21">
        <v>1.21232005</v>
      </c>
      <c r="N22" s="21">
        <v>0.95045992999999995</v>
      </c>
    </row>
    <row r="23" spans="1:17">
      <c r="B23" s="3"/>
      <c r="C23" s="3"/>
      <c r="D23" s="3"/>
      <c r="E23" s="3"/>
      <c r="F23" s="3"/>
    </row>
    <row r="24" spans="1:17">
      <c r="A24" s="16" t="s">
        <v>246</v>
      </c>
      <c r="E24" s="16" t="s">
        <v>247</v>
      </c>
    </row>
    <row r="29" spans="1:17">
      <c r="J29" s="16" t="s">
        <v>197</v>
      </c>
    </row>
    <row r="30" spans="1:17" ht="16">
      <c r="O30" s="6"/>
      <c r="P30" s="14" t="s">
        <v>103</v>
      </c>
      <c r="Q30" s="14" t="s">
        <v>104</v>
      </c>
    </row>
    <row r="31" spans="1:17">
      <c r="P31" s="21">
        <v>1.01504057</v>
      </c>
      <c r="Q31" s="21">
        <v>0.14175256</v>
      </c>
    </row>
    <row r="32" spans="1:17">
      <c r="P32" s="21">
        <v>0.92910420000000005</v>
      </c>
      <c r="Q32" s="21">
        <v>0.15237892</v>
      </c>
    </row>
    <row r="33" spans="16:17">
      <c r="P33" s="21">
        <v>0.96055330000000005</v>
      </c>
      <c r="Q33" s="21">
        <v>9.9274139999999997E-2</v>
      </c>
    </row>
    <row r="34" spans="16:17">
      <c r="P34" s="21">
        <v>1.1705762900000001</v>
      </c>
      <c r="Q34" s="21">
        <v>4.7977409999999998E-2</v>
      </c>
    </row>
    <row r="35" spans="16:17">
      <c r="P35" s="21">
        <v>0.92472562999999997</v>
      </c>
      <c r="Q35" s="21">
        <v>3.2882790000000002E-2</v>
      </c>
    </row>
  </sheetData>
  <mergeCells count="10">
    <mergeCell ref="O2:Q2"/>
    <mergeCell ref="C9:E9"/>
    <mergeCell ref="F9:H9"/>
    <mergeCell ref="L9:N9"/>
    <mergeCell ref="O9:Q9"/>
    <mergeCell ref="C18:E18"/>
    <mergeCell ref="F18:H18"/>
    <mergeCell ref="C2:E2"/>
    <mergeCell ref="F2:H2"/>
    <mergeCell ref="L2:N2"/>
  </mergeCells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744F-4743-6741-9D6B-74B32520F52E}">
  <dimension ref="A1:N47"/>
  <sheetViews>
    <sheetView topLeftCell="A9" zoomScale="83" workbookViewId="0">
      <selection activeCell="L27" sqref="L27:N46"/>
    </sheetView>
  </sheetViews>
  <sheetFormatPr baseColWidth="10" defaultRowHeight="14"/>
  <sheetData>
    <row r="1" spans="1:14" ht="16">
      <c r="A1" s="16" t="s">
        <v>251</v>
      </c>
      <c r="B1" s="38" t="s">
        <v>77</v>
      </c>
      <c r="C1" s="52" t="s">
        <v>78</v>
      </c>
      <c r="D1" s="52"/>
      <c r="F1" s="16" t="s">
        <v>252</v>
      </c>
      <c r="G1" s="38" t="s">
        <v>77</v>
      </c>
      <c r="H1" s="52" t="s">
        <v>78</v>
      </c>
      <c r="I1" s="52"/>
      <c r="K1" s="16" t="s">
        <v>253</v>
      </c>
      <c r="L1" s="38" t="s">
        <v>77</v>
      </c>
      <c r="M1" s="52" t="s">
        <v>78</v>
      </c>
      <c r="N1" s="52"/>
    </row>
    <row r="2" spans="1:14" ht="16">
      <c r="B2" s="14" t="s">
        <v>1</v>
      </c>
      <c r="C2" s="14" t="s">
        <v>1</v>
      </c>
      <c r="D2" s="14" t="s">
        <v>0</v>
      </c>
      <c r="G2" s="14" t="s">
        <v>1</v>
      </c>
      <c r="H2" s="14" t="s">
        <v>1</v>
      </c>
      <c r="I2" s="14" t="s">
        <v>0</v>
      </c>
      <c r="L2" s="14" t="s">
        <v>1</v>
      </c>
      <c r="M2" s="14" t="s">
        <v>1</v>
      </c>
      <c r="N2" s="14" t="s">
        <v>0</v>
      </c>
    </row>
    <row r="3" spans="1:14" ht="16">
      <c r="A3" s="19"/>
      <c r="B3" s="1">
        <v>0.23909596</v>
      </c>
      <c r="C3" s="1">
        <v>4.4346869999999997E-2</v>
      </c>
      <c r="D3" s="1">
        <v>0.32053375000000001</v>
      </c>
      <c r="F3" s="19"/>
      <c r="G3" s="1">
        <v>0.45562122999999999</v>
      </c>
      <c r="H3" s="1">
        <v>0.18634996000000001</v>
      </c>
      <c r="I3" s="1">
        <v>6.9781319999999994E-2</v>
      </c>
      <c r="K3" s="19"/>
      <c r="L3" s="1">
        <v>0.54166667000000002</v>
      </c>
      <c r="M3" s="1">
        <v>0.83333332999999998</v>
      </c>
      <c r="N3" s="1">
        <v>0.79166666699999999</v>
      </c>
    </row>
    <row r="4" spans="1:14" ht="16">
      <c r="A4" s="19"/>
      <c r="B4" s="1">
        <v>0.21547661000000001</v>
      </c>
      <c r="C4" s="1">
        <v>8.2520399999999994E-2</v>
      </c>
      <c r="D4" s="1">
        <v>0.21381217999999999</v>
      </c>
      <c r="F4" s="19"/>
      <c r="G4" s="1">
        <v>0.16129655000000001</v>
      </c>
      <c r="H4" s="1">
        <v>1.7245259999999998E-2</v>
      </c>
      <c r="I4" s="1">
        <v>0.11816291</v>
      </c>
      <c r="K4" s="19"/>
      <c r="L4" s="1">
        <v>0.75</v>
      </c>
      <c r="M4" s="1">
        <v>0.79166667000000002</v>
      </c>
      <c r="N4" s="1">
        <v>0.75</v>
      </c>
    </row>
    <row r="5" spans="1:14" ht="16">
      <c r="A5" s="19"/>
      <c r="B5" s="1">
        <v>0.24215837000000001</v>
      </c>
      <c r="C5" s="1">
        <v>1.5593549999999999E-2</v>
      </c>
      <c r="D5" s="1">
        <v>0.15082002999999999</v>
      </c>
      <c r="F5" s="19"/>
      <c r="G5" s="1">
        <v>0.13168279999999999</v>
      </c>
      <c r="H5" s="1">
        <v>-4.9181000000000002E-2</v>
      </c>
      <c r="I5" s="1">
        <v>-2.4905799999999999E-2</v>
      </c>
      <c r="K5" s="19"/>
      <c r="L5" s="1">
        <v>0.79166667000000002</v>
      </c>
      <c r="M5" s="1">
        <v>0.75</v>
      </c>
      <c r="N5" s="1">
        <v>0.54166666699999999</v>
      </c>
    </row>
    <row r="6" spans="1:14" ht="16">
      <c r="A6" s="19"/>
      <c r="B6" s="1">
        <v>0.16424274999999999</v>
      </c>
      <c r="C6" s="1">
        <v>5.09525E-3</v>
      </c>
      <c r="D6" s="1">
        <v>-0.1050944</v>
      </c>
      <c r="F6" s="19"/>
      <c r="G6" s="1">
        <v>7.1168830000000002E-2</v>
      </c>
      <c r="H6" s="1">
        <v>0.20526315000000001</v>
      </c>
      <c r="I6" s="1">
        <v>-6.9287199999999993E-2</v>
      </c>
      <c r="K6" s="19"/>
      <c r="L6" s="1">
        <v>0.5</v>
      </c>
      <c r="M6" s="1">
        <v>0.70833332999999998</v>
      </c>
      <c r="N6" s="1">
        <v>0.66666666699999999</v>
      </c>
    </row>
    <row r="7" spans="1:14" ht="16">
      <c r="A7" s="19"/>
      <c r="B7" s="1">
        <v>0.29355543000000001</v>
      </c>
      <c r="C7" s="1">
        <v>7.4827740000000004E-2</v>
      </c>
      <c r="D7" s="1">
        <v>0.28178010999999997</v>
      </c>
      <c r="F7" s="19"/>
      <c r="G7" s="1">
        <v>0.35349321</v>
      </c>
      <c r="H7" s="1">
        <v>0.13920399999999999</v>
      </c>
      <c r="I7" s="1">
        <v>-0.1036955</v>
      </c>
      <c r="K7" s="19"/>
      <c r="L7" s="1">
        <v>0.375</v>
      </c>
      <c r="M7" s="1">
        <v>0.70833332999999998</v>
      </c>
      <c r="N7" s="1">
        <v>0.79166666699999999</v>
      </c>
    </row>
    <row r="8" spans="1:14" ht="16">
      <c r="A8" s="19"/>
      <c r="B8" s="1">
        <v>0.14941262999999999</v>
      </c>
      <c r="C8" s="1">
        <v>0.18358978000000001</v>
      </c>
      <c r="D8" s="1">
        <v>-6.2003200000000001E-2</v>
      </c>
      <c r="F8" s="19"/>
      <c r="G8" s="1">
        <v>0.37883413999999999</v>
      </c>
      <c r="H8" s="1">
        <v>1.9640939999999999E-2</v>
      </c>
      <c r="I8" s="1">
        <v>0.14326158</v>
      </c>
      <c r="K8" s="19"/>
      <c r="L8" s="1">
        <v>0.41666667000000002</v>
      </c>
      <c r="M8" s="1">
        <v>0.79166667000000002</v>
      </c>
      <c r="N8" s="1">
        <v>0.70833333300000001</v>
      </c>
    </row>
    <row r="9" spans="1:14" ht="16">
      <c r="A9" s="19"/>
      <c r="B9" s="1">
        <v>0.22128113999999999</v>
      </c>
      <c r="C9" s="1">
        <v>-6.5813999999999998E-2</v>
      </c>
      <c r="D9" s="1">
        <v>5.1111190000000001E-2</v>
      </c>
      <c r="F9" s="19"/>
      <c r="G9" s="1">
        <v>0.33680849000000002</v>
      </c>
      <c r="H9" s="1">
        <v>-0.1191729</v>
      </c>
      <c r="I9" s="1">
        <v>0.24896457999999999</v>
      </c>
      <c r="K9" s="19"/>
      <c r="L9" s="1">
        <v>0.45833332999999998</v>
      </c>
      <c r="M9" s="1">
        <v>0.70833332999999998</v>
      </c>
      <c r="N9" s="1">
        <v>0.79166666699999999</v>
      </c>
    </row>
    <row r="10" spans="1:14" ht="16">
      <c r="A10" s="19"/>
      <c r="B10" s="1">
        <v>0.31306814999999999</v>
      </c>
      <c r="C10" s="1">
        <v>9.5713679999999995E-2</v>
      </c>
      <c r="D10" s="1">
        <v>0.26540960000000002</v>
      </c>
      <c r="F10" s="19"/>
      <c r="G10" s="1">
        <v>9.3440480000000006E-2</v>
      </c>
      <c r="H10" s="1">
        <v>6.5312170000000003E-2</v>
      </c>
      <c r="I10" s="1">
        <v>-3.1798300000000002E-2</v>
      </c>
      <c r="K10" s="19"/>
      <c r="L10" s="1">
        <v>0.33333332999999998</v>
      </c>
      <c r="M10" s="1">
        <v>0.5</v>
      </c>
      <c r="N10" s="1">
        <v>0.75</v>
      </c>
    </row>
    <row r="11" spans="1:14" ht="16">
      <c r="A11" s="19"/>
      <c r="B11" s="1">
        <v>0.19441912</v>
      </c>
      <c r="C11" s="1">
        <v>-0.17257330000000001</v>
      </c>
      <c r="D11" s="1">
        <v>0.18516622999999999</v>
      </c>
      <c r="F11" s="19"/>
      <c r="G11" s="1">
        <v>0.13168757</v>
      </c>
      <c r="H11" s="1">
        <v>-2.0409999999999998E-3</v>
      </c>
      <c r="I11" s="1">
        <v>0.10284016</v>
      </c>
      <c r="K11" s="19"/>
      <c r="L11" s="1">
        <v>0.375</v>
      </c>
      <c r="M11" s="1">
        <v>0.70833332999999998</v>
      </c>
      <c r="N11" s="1">
        <v>0.70833333300000001</v>
      </c>
    </row>
    <row r="12" spans="1:14" ht="16">
      <c r="A12" s="19"/>
      <c r="B12" s="1">
        <v>3.95463E-2</v>
      </c>
      <c r="C12" s="1">
        <v>-6.509E-3</v>
      </c>
      <c r="D12" s="1">
        <v>-0.15875610000000001</v>
      </c>
      <c r="F12" s="19"/>
      <c r="G12" s="1">
        <v>0.32953761999999998</v>
      </c>
      <c r="H12" s="1">
        <v>6.5653580000000003E-2</v>
      </c>
      <c r="I12" s="1">
        <v>0.18147392000000001</v>
      </c>
      <c r="K12" s="19"/>
      <c r="L12" s="1">
        <v>0.5</v>
      </c>
      <c r="M12" s="1">
        <v>0.79166667000000002</v>
      </c>
      <c r="N12" s="1">
        <v>0.70833333300000001</v>
      </c>
    </row>
    <row r="13" spans="1:14" ht="16">
      <c r="A13" s="19"/>
      <c r="B13" s="1">
        <v>0.23407533</v>
      </c>
      <c r="C13" s="1">
        <v>0.35501355000000001</v>
      </c>
      <c r="D13" s="1">
        <v>-2.49061E-2</v>
      </c>
      <c r="F13" s="19"/>
      <c r="G13" s="1">
        <v>0.19512408000000001</v>
      </c>
      <c r="H13" s="1">
        <v>0.41916509000000002</v>
      </c>
      <c r="I13" s="1">
        <v>1.0187699999999999E-2</v>
      </c>
      <c r="K13" s="19"/>
      <c r="L13" s="1">
        <v>0.33333332999999998</v>
      </c>
      <c r="M13" s="1">
        <v>0.875</v>
      </c>
      <c r="N13" s="1">
        <v>0.58333333300000001</v>
      </c>
    </row>
    <row r="14" spans="1:14" ht="16">
      <c r="A14" s="19"/>
      <c r="B14" s="1">
        <v>0.15319671000000001</v>
      </c>
      <c r="C14" s="1">
        <v>-7.5518000000000002E-2</v>
      </c>
      <c r="D14" s="1">
        <v>0.35335752999999998</v>
      </c>
      <c r="F14" s="19"/>
      <c r="G14" s="1">
        <v>0.33552019999999999</v>
      </c>
      <c r="H14" s="1">
        <v>-0.20607510000000001</v>
      </c>
      <c r="I14" s="1">
        <v>0.11678239</v>
      </c>
      <c r="K14" s="19"/>
      <c r="L14" s="1">
        <v>0.54166667000000002</v>
      </c>
      <c r="M14" s="1">
        <v>0.95833332999999998</v>
      </c>
      <c r="N14" s="1">
        <v>0.75</v>
      </c>
    </row>
    <row r="15" spans="1:14" ht="16">
      <c r="A15" s="19"/>
      <c r="B15" s="1">
        <v>0.22691885000000001</v>
      </c>
      <c r="C15" s="1">
        <v>0.26388574999999997</v>
      </c>
      <c r="D15" s="1">
        <v>0.28962959999999999</v>
      </c>
      <c r="F15" s="19"/>
      <c r="G15" s="1">
        <v>0.21186706999999999</v>
      </c>
      <c r="H15" s="1">
        <v>8.0758689999999994E-2</v>
      </c>
      <c r="I15" s="1">
        <v>3.16607E-3</v>
      </c>
      <c r="K15" s="19"/>
      <c r="L15" s="1">
        <v>0.45833332999999998</v>
      </c>
      <c r="M15" s="1">
        <v>0.91666667000000002</v>
      </c>
      <c r="N15" s="1">
        <v>0.70833333300000001</v>
      </c>
    </row>
    <row r="16" spans="1:14" ht="16">
      <c r="A16" s="19"/>
      <c r="B16" s="1">
        <v>0.32404487999999998</v>
      </c>
      <c r="C16" s="1">
        <v>-2.0998900000000001E-2</v>
      </c>
      <c r="D16" s="1">
        <v>0.25331615000000002</v>
      </c>
      <c r="F16" s="19"/>
      <c r="G16" s="1">
        <v>0.37512843000000001</v>
      </c>
      <c r="H16" s="1">
        <v>-4.4428000000000002E-2</v>
      </c>
      <c r="I16" s="1">
        <v>-0.1479549</v>
      </c>
      <c r="K16" s="19"/>
      <c r="L16" s="1">
        <v>0.58333332999999998</v>
      </c>
      <c r="M16" s="1">
        <v>0.75</v>
      </c>
      <c r="N16" s="1">
        <v>0.625</v>
      </c>
    </row>
    <row r="17" spans="1:14" ht="16">
      <c r="A17" s="19"/>
      <c r="B17" s="1">
        <v>0.24223367000000001</v>
      </c>
      <c r="C17" s="1">
        <v>-2.66097E-2</v>
      </c>
      <c r="D17" s="1">
        <v>0.10810496</v>
      </c>
      <c r="F17" s="19"/>
      <c r="G17" s="1">
        <v>7.4130940000000006E-2</v>
      </c>
      <c r="H17" s="1">
        <v>-2.2894999999999999E-3</v>
      </c>
      <c r="I17" s="1">
        <v>0.37344849000000002</v>
      </c>
      <c r="K17" s="19"/>
      <c r="L17" s="1">
        <v>0.5</v>
      </c>
      <c r="M17" s="1">
        <v>0.66666667000000002</v>
      </c>
      <c r="N17" s="1">
        <v>0.66666666699999999</v>
      </c>
    </row>
    <row r="18" spans="1:14" ht="16">
      <c r="A18" s="19"/>
      <c r="B18" s="1">
        <v>8.6286399999999999E-2</v>
      </c>
      <c r="C18" s="1">
        <v>-0.2088566</v>
      </c>
      <c r="D18" s="1">
        <v>2.6611719999999998E-2</v>
      </c>
      <c r="F18" s="19"/>
      <c r="G18" s="1">
        <v>0.31324260999999998</v>
      </c>
      <c r="H18" s="1">
        <v>0.12294962</v>
      </c>
      <c r="I18" s="1">
        <v>-3.02311E-2</v>
      </c>
      <c r="K18" s="19"/>
      <c r="L18" s="1">
        <v>0.58333332999999998</v>
      </c>
      <c r="M18" s="1">
        <v>0.79166667000000002</v>
      </c>
      <c r="N18" s="1">
        <v>0.625</v>
      </c>
    </row>
    <row r="19" spans="1:14" ht="16">
      <c r="A19" s="19"/>
      <c r="B19" s="1">
        <v>7.9343759999999999E-2</v>
      </c>
      <c r="C19" s="1">
        <v>0.26437366000000001</v>
      </c>
      <c r="D19" s="1">
        <v>8.6257349999999997E-2</v>
      </c>
      <c r="F19" s="19"/>
      <c r="G19" s="1">
        <v>8.9180620000000002E-2</v>
      </c>
      <c r="H19" s="1">
        <v>0.20950943999999999</v>
      </c>
      <c r="I19" s="1">
        <v>0.16761462999999999</v>
      </c>
      <c r="K19" s="19"/>
      <c r="L19" s="1">
        <v>0.375</v>
      </c>
      <c r="M19" s="1">
        <v>0.95833332999999998</v>
      </c>
      <c r="N19" s="1">
        <v>0.70833333300000001</v>
      </c>
    </row>
    <row r="20" spans="1:14" ht="16">
      <c r="B20" s="1">
        <v>0.18425506999999999</v>
      </c>
      <c r="C20" s="1">
        <v>9.2565400000000006E-3</v>
      </c>
      <c r="D20" s="1">
        <v>0.17285937000000001</v>
      </c>
      <c r="G20" s="1">
        <v>0.24624251</v>
      </c>
      <c r="H20" s="1">
        <v>0.22334865000000001</v>
      </c>
      <c r="I20" s="1">
        <v>0.18499127000000001</v>
      </c>
      <c r="L20" s="1">
        <v>0.29166667000000002</v>
      </c>
      <c r="M20" s="1">
        <v>0.66666667000000002</v>
      </c>
      <c r="N20" s="1">
        <v>0.75</v>
      </c>
    </row>
    <row r="21" spans="1:14" ht="16">
      <c r="L21" s="1">
        <v>0.375</v>
      </c>
      <c r="M21" s="1">
        <v>0.75</v>
      </c>
      <c r="N21" s="1">
        <v>0.66666666699999999</v>
      </c>
    </row>
    <row r="22" spans="1:14" ht="16">
      <c r="L22" s="1">
        <v>0.375</v>
      </c>
      <c r="M22" s="1">
        <v>0.79166667000000002</v>
      </c>
      <c r="N22" s="1">
        <v>0.79166666699999999</v>
      </c>
    </row>
    <row r="23" spans="1:14" ht="16">
      <c r="L23" s="1">
        <v>0.375</v>
      </c>
      <c r="M23" s="1">
        <v>0.875</v>
      </c>
      <c r="N23" s="1">
        <v>0.79166666699999999</v>
      </c>
    </row>
    <row r="25" spans="1:14" ht="16">
      <c r="A25" s="16" t="s">
        <v>263</v>
      </c>
      <c r="B25" s="38" t="s">
        <v>77</v>
      </c>
      <c r="C25" s="52" t="s">
        <v>78</v>
      </c>
      <c r="D25" s="52"/>
      <c r="F25" s="16" t="s">
        <v>264</v>
      </c>
      <c r="G25" s="38" t="s">
        <v>77</v>
      </c>
      <c r="H25" s="52" t="s">
        <v>78</v>
      </c>
      <c r="I25" s="52"/>
      <c r="K25" s="16" t="s">
        <v>254</v>
      </c>
      <c r="L25" s="38" t="s">
        <v>77</v>
      </c>
      <c r="M25" s="52" t="s">
        <v>78</v>
      </c>
      <c r="N25" s="52"/>
    </row>
    <row r="26" spans="1:14" ht="16">
      <c r="B26" s="14" t="s">
        <v>1</v>
      </c>
      <c r="C26" s="14" t="s">
        <v>1</v>
      </c>
      <c r="D26" s="14" t="s">
        <v>0</v>
      </c>
      <c r="G26" s="14" t="s">
        <v>1</v>
      </c>
      <c r="H26" s="14" t="s">
        <v>1</v>
      </c>
      <c r="I26" s="14" t="s">
        <v>0</v>
      </c>
      <c r="L26" s="14" t="s">
        <v>1</v>
      </c>
      <c r="M26" s="14" t="s">
        <v>1</v>
      </c>
      <c r="N26" s="14" t="s">
        <v>0</v>
      </c>
    </row>
    <row r="27" spans="1:14" ht="16">
      <c r="A27" s="19"/>
      <c r="B27" s="1">
        <v>1421.7895559999999</v>
      </c>
      <c r="C27" s="1">
        <v>1266.1243930000001</v>
      </c>
      <c r="D27" s="1">
        <v>1282.935115</v>
      </c>
      <c r="F27" s="19"/>
      <c r="G27" s="1">
        <v>0.24813600999999999</v>
      </c>
      <c r="H27" s="1">
        <v>0.13675698</v>
      </c>
      <c r="I27" s="1">
        <v>0.19379276000000001</v>
      </c>
      <c r="K27" s="19"/>
      <c r="L27" s="1">
        <v>0.35301339199999998</v>
      </c>
      <c r="M27" s="1">
        <v>0.20084247999999999</v>
      </c>
      <c r="N27" s="1">
        <v>0.35012362000000002</v>
      </c>
    </row>
    <row r="28" spans="1:14" ht="16">
      <c r="A28" s="19"/>
      <c r="B28" s="1">
        <v>1809.3805729999999</v>
      </c>
      <c r="C28" s="1">
        <v>830.47412699999995</v>
      </c>
      <c r="D28" s="1">
        <v>1760.444647</v>
      </c>
      <c r="F28" s="19"/>
      <c r="G28" s="1">
        <v>0.11772198</v>
      </c>
      <c r="H28" s="1">
        <v>0.12969815000000001</v>
      </c>
      <c r="I28" s="1">
        <v>0.15883006999999999</v>
      </c>
      <c r="K28" s="19"/>
      <c r="L28" s="1">
        <v>0.221624288</v>
      </c>
      <c r="M28" s="1">
        <v>0.17593424999999999</v>
      </c>
      <c r="N28" s="1">
        <v>0.24905926</v>
      </c>
    </row>
    <row r="29" spans="1:14" ht="16">
      <c r="A29" s="19"/>
      <c r="B29" s="1">
        <v>1176.4596959999999</v>
      </c>
      <c r="C29" s="1">
        <v>870.54136700000004</v>
      </c>
      <c r="D29" s="1">
        <v>1105.3363549999999</v>
      </c>
      <c r="F29" s="19"/>
      <c r="G29" s="1">
        <v>0.22706989999999999</v>
      </c>
      <c r="H29" s="1">
        <v>0.16253279000000001</v>
      </c>
      <c r="I29" s="1">
        <v>0.26965967000000002</v>
      </c>
      <c r="K29" s="19"/>
      <c r="L29" s="1">
        <v>0.29212065599999998</v>
      </c>
      <c r="M29" s="1">
        <v>0.10342316</v>
      </c>
      <c r="N29" s="1">
        <v>0.33777715000000003</v>
      </c>
    </row>
    <row r="30" spans="1:14" ht="16">
      <c r="A30" s="19"/>
      <c r="B30" s="1">
        <v>1423.2904309999999</v>
      </c>
      <c r="C30" s="1">
        <v>2058.985486</v>
      </c>
      <c r="D30" s="1">
        <v>1395.013999</v>
      </c>
      <c r="F30" s="19"/>
      <c r="G30" s="1">
        <v>0.20928438999999999</v>
      </c>
      <c r="H30" s="1">
        <v>6.1001649999999998E-2</v>
      </c>
      <c r="I30" s="1">
        <v>0.19261792999999999</v>
      </c>
      <c r="K30" s="19"/>
      <c r="L30" s="1">
        <v>0.504613851</v>
      </c>
      <c r="M30" s="1">
        <v>0.47050382000000002</v>
      </c>
      <c r="N30" s="1">
        <v>0.39220586000000002</v>
      </c>
    </row>
    <row r="31" spans="1:14" ht="16">
      <c r="A31" s="19"/>
      <c r="B31" s="1">
        <v>1463.5803519999999</v>
      </c>
      <c r="C31" s="1">
        <v>1215.515085</v>
      </c>
      <c r="D31" s="1">
        <v>1452.907455</v>
      </c>
      <c r="F31" s="19"/>
      <c r="G31" s="1">
        <v>0.15413804</v>
      </c>
      <c r="H31" s="1">
        <v>0.15277515999999999</v>
      </c>
      <c r="I31" s="1">
        <v>0.19195081</v>
      </c>
      <c r="K31" s="19"/>
      <c r="L31" s="1">
        <v>0.31653872</v>
      </c>
      <c r="M31" s="1">
        <v>0.18883061000000001</v>
      </c>
      <c r="N31" s="1">
        <v>0.18258440000000001</v>
      </c>
    </row>
    <row r="32" spans="1:14" ht="16">
      <c r="A32" s="19"/>
      <c r="B32" s="1">
        <v>1800.089747</v>
      </c>
      <c r="C32" s="1">
        <v>1933.4148009999999</v>
      </c>
      <c r="D32" s="1">
        <v>1217.8618759999999</v>
      </c>
      <c r="F32" s="19"/>
      <c r="G32" s="1">
        <v>0.12699613000000001</v>
      </c>
      <c r="H32" s="1">
        <v>8.867601E-2</v>
      </c>
      <c r="I32" s="1">
        <v>0.17347709</v>
      </c>
      <c r="K32" s="19"/>
      <c r="L32" s="1">
        <v>0.42162470299999999</v>
      </c>
      <c r="M32" s="1">
        <v>0.26842407000000001</v>
      </c>
      <c r="N32" s="1">
        <v>0.12760467</v>
      </c>
    </row>
    <row r="33" spans="1:14" ht="16">
      <c r="A33" s="19"/>
      <c r="B33" s="1">
        <v>1563.382087</v>
      </c>
      <c r="C33" s="1">
        <v>1554.7446030000001</v>
      </c>
      <c r="D33" s="1">
        <v>2472.2781359999999</v>
      </c>
      <c r="F33" s="19"/>
      <c r="G33" s="1">
        <v>0.23304416</v>
      </c>
      <c r="H33" s="1">
        <v>0.10119166</v>
      </c>
      <c r="I33" s="1">
        <v>0.11101602000000001</v>
      </c>
      <c r="K33" s="19"/>
      <c r="L33" s="1">
        <v>0.23021124800000001</v>
      </c>
      <c r="M33" s="1">
        <v>0.18492362000000001</v>
      </c>
      <c r="N33" s="1">
        <v>0.23271817</v>
      </c>
    </row>
    <row r="34" spans="1:14" ht="16">
      <c r="A34" s="19"/>
      <c r="B34" s="1">
        <v>2249.2965079999999</v>
      </c>
      <c r="C34" s="1">
        <v>854.22810949999996</v>
      </c>
      <c r="D34" s="1">
        <v>1161.58287</v>
      </c>
      <c r="F34" s="19"/>
      <c r="G34" s="1">
        <v>0.16456193</v>
      </c>
      <c r="H34" s="1">
        <v>0.20824382</v>
      </c>
      <c r="I34" s="1">
        <v>0.23197197999999999</v>
      </c>
      <c r="K34" s="19"/>
      <c r="L34" s="1">
        <v>0.28598904400000003</v>
      </c>
      <c r="M34" s="1">
        <v>0.17592943</v>
      </c>
      <c r="N34" s="1">
        <v>0.22142055999999999</v>
      </c>
    </row>
    <row r="35" spans="1:14" ht="16">
      <c r="A35" s="19"/>
      <c r="B35" s="1">
        <v>1421.5294980000001</v>
      </c>
      <c r="C35" s="1">
        <v>1672.0860769999999</v>
      </c>
      <c r="D35" s="1">
        <v>1161.708615</v>
      </c>
      <c r="F35" s="19"/>
      <c r="G35" s="1">
        <v>0.22484989999999999</v>
      </c>
      <c r="H35" s="1">
        <v>0.10961827</v>
      </c>
      <c r="I35" s="1">
        <v>0.18911042</v>
      </c>
      <c r="K35" s="19"/>
      <c r="L35" s="1">
        <v>0.29004335399999998</v>
      </c>
      <c r="M35" s="1">
        <v>0.16587827999999999</v>
      </c>
      <c r="N35" s="1">
        <v>0.15064488000000001</v>
      </c>
    </row>
    <row r="36" spans="1:14" ht="16">
      <c r="A36" s="19"/>
      <c r="B36" s="1">
        <v>1262.0645830000001</v>
      </c>
      <c r="C36" s="1">
        <v>1345.7768080000001</v>
      </c>
      <c r="D36" s="1">
        <v>2132.730337</v>
      </c>
      <c r="F36" s="19"/>
      <c r="G36" s="1">
        <v>0.22388685</v>
      </c>
      <c r="H36" s="1">
        <v>0.20550614</v>
      </c>
      <c r="I36" s="1">
        <v>0.1018695</v>
      </c>
      <c r="K36" s="19"/>
      <c r="L36" s="1">
        <v>0.37806676700000003</v>
      </c>
      <c r="M36" s="1">
        <v>0.14417589</v>
      </c>
      <c r="N36" s="1">
        <v>0.27700573000000001</v>
      </c>
    </row>
    <row r="37" spans="1:14" ht="16">
      <c r="A37" s="19"/>
      <c r="B37" s="1">
        <v>1999.502761</v>
      </c>
      <c r="C37" s="1">
        <v>1286.2451820000001</v>
      </c>
      <c r="D37" s="1">
        <v>1430.08608</v>
      </c>
      <c r="F37" s="19"/>
      <c r="G37" s="1">
        <v>0.12414210000000001</v>
      </c>
      <c r="H37" s="1">
        <v>0.21629594999999999</v>
      </c>
      <c r="I37" s="1">
        <v>0.19578590000000001</v>
      </c>
      <c r="K37" s="19"/>
      <c r="L37" s="1">
        <v>0.45089446500000002</v>
      </c>
      <c r="M37" s="1">
        <v>0.35529696999999999</v>
      </c>
      <c r="N37" s="1">
        <v>0.16297455999999999</v>
      </c>
    </row>
    <row r="38" spans="1:14" ht="16">
      <c r="A38" s="19"/>
      <c r="B38" s="1">
        <v>1228.735946</v>
      </c>
      <c r="C38" s="1">
        <v>1421.4335470000001</v>
      </c>
      <c r="D38" s="1">
        <v>1330.112787</v>
      </c>
      <c r="F38" s="19"/>
      <c r="G38" s="1">
        <v>0.22745988</v>
      </c>
      <c r="H38" s="1">
        <v>0.20367904000000001</v>
      </c>
      <c r="I38" s="1">
        <v>0.17237506999999999</v>
      </c>
      <c r="K38" s="19"/>
      <c r="L38" s="1">
        <v>0.38204634799999998</v>
      </c>
      <c r="M38" s="1">
        <v>0.47742546000000002</v>
      </c>
      <c r="N38" s="1">
        <v>0.29247067999999998</v>
      </c>
    </row>
    <row r="39" spans="1:14" ht="16">
      <c r="A39" s="19"/>
      <c r="B39" s="1">
        <v>1561.1595789999999</v>
      </c>
      <c r="C39" s="1">
        <v>817.10785610000005</v>
      </c>
      <c r="D39" s="1">
        <v>2035.782651</v>
      </c>
      <c r="F39" s="19"/>
      <c r="G39" s="1">
        <v>0.16365415999999999</v>
      </c>
      <c r="H39" s="1">
        <v>0.14462196999999999</v>
      </c>
      <c r="I39" s="1">
        <v>0.13304226999999999</v>
      </c>
      <c r="K39" s="19"/>
      <c r="L39" s="1">
        <v>0.43718105699999998</v>
      </c>
      <c r="M39" s="1">
        <v>0.22931672</v>
      </c>
      <c r="N39" s="1">
        <v>0.46525348</v>
      </c>
    </row>
    <row r="40" spans="1:14" ht="16">
      <c r="A40" s="19"/>
      <c r="B40" s="1">
        <v>2456.4553609999998</v>
      </c>
      <c r="C40" s="1">
        <v>1143.921468</v>
      </c>
      <c r="D40" s="1">
        <v>1197.588886</v>
      </c>
      <c r="F40" s="19"/>
      <c r="G40" s="1">
        <v>0.11264541</v>
      </c>
      <c r="H40" s="1">
        <v>0.14161428000000001</v>
      </c>
      <c r="I40" s="1">
        <v>0.22732050000000001</v>
      </c>
      <c r="K40" s="19"/>
      <c r="L40" s="1">
        <v>0.39096925799999999</v>
      </c>
      <c r="M40" s="1">
        <v>0.35205235000000001</v>
      </c>
      <c r="N40" s="1">
        <v>0.34314941999999998</v>
      </c>
    </row>
    <row r="41" spans="1:14" ht="16">
      <c r="A41" s="19"/>
      <c r="B41" s="1">
        <v>1711.139171</v>
      </c>
      <c r="C41" s="1">
        <v>1875.6318659999999</v>
      </c>
      <c r="D41" s="1">
        <v>1374.702556</v>
      </c>
      <c r="F41" s="19"/>
      <c r="G41" s="1">
        <v>0.17976534</v>
      </c>
      <c r="H41" s="1">
        <v>7.5899480000000005E-2</v>
      </c>
      <c r="I41" s="1">
        <v>0.19936300000000001</v>
      </c>
      <c r="K41" s="19"/>
      <c r="L41" s="1">
        <v>0.49179157400000001</v>
      </c>
      <c r="M41" s="1">
        <v>0.40195500000000001</v>
      </c>
      <c r="N41" s="1">
        <v>0.35982809999999998</v>
      </c>
    </row>
    <row r="42" spans="1:14" ht="16">
      <c r="A42" s="19"/>
      <c r="B42" s="1">
        <v>1465.7785080000001</v>
      </c>
      <c r="C42" s="1">
        <v>1634.0791939999999</v>
      </c>
      <c r="D42" s="1">
        <v>1205.1261890000001</v>
      </c>
      <c r="F42" s="19"/>
      <c r="G42" s="1">
        <v>0.20848897999999999</v>
      </c>
      <c r="H42" s="1">
        <v>7.7320589999999995E-2</v>
      </c>
      <c r="I42" s="1">
        <v>0.20108044</v>
      </c>
      <c r="K42" s="19"/>
      <c r="L42" s="1">
        <v>0.42955041100000002</v>
      </c>
      <c r="M42" s="1">
        <v>0.37306824</v>
      </c>
      <c r="N42" s="1">
        <v>0.36482248</v>
      </c>
    </row>
    <row r="43" spans="1:14" ht="16">
      <c r="A43" s="19"/>
      <c r="B43" s="1">
        <v>1479.360095</v>
      </c>
      <c r="C43" s="1">
        <v>1021.043456</v>
      </c>
      <c r="D43" s="1">
        <v>1224.887868</v>
      </c>
      <c r="F43" s="19"/>
      <c r="G43" s="1">
        <v>0.18770192999999999</v>
      </c>
      <c r="H43" s="1">
        <v>0.18032097999999999</v>
      </c>
      <c r="I43" s="1">
        <v>0.2205259</v>
      </c>
      <c r="K43" s="19"/>
      <c r="L43" s="1">
        <v>0.35252468599999998</v>
      </c>
      <c r="M43" s="1">
        <v>0.18550601</v>
      </c>
      <c r="N43" s="1">
        <v>0.44294994999999998</v>
      </c>
    </row>
    <row r="44" spans="1:14" ht="16">
      <c r="B44" s="1">
        <v>1271.664493</v>
      </c>
      <c r="C44" s="1">
        <v>1468.633521</v>
      </c>
      <c r="D44" s="1">
        <v>1600.7658630000001</v>
      </c>
      <c r="G44" s="1">
        <v>0.29866010999999998</v>
      </c>
      <c r="H44" s="1">
        <v>0.15914993</v>
      </c>
      <c r="I44" s="1">
        <v>0.15253779000000001</v>
      </c>
      <c r="L44" s="1">
        <v>0.27281192399999998</v>
      </c>
      <c r="M44" s="1">
        <v>0.32710876</v>
      </c>
      <c r="N44" s="1">
        <v>0.33062133999999999</v>
      </c>
    </row>
    <row r="45" spans="1:14" ht="16">
      <c r="B45" s="1">
        <v>861.26321280000002</v>
      </c>
      <c r="C45" s="1">
        <v>881.00238260000003</v>
      </c>
      <c r="D45" s="1">
        <v>1536.6855849999999</v>
      </c>
      <c r="G45" s="1">
        <v>0.28918237000000002</v>
      </c>
      <c r="H45" s="1">
        <v>0.15691385999999999</v>
      </c>
      <c r="I45" s="1">
        <v>0.15911945</v>
      </c>
      <c r="L45" s="1">
        <v>0.22026831199999999</v>
      </c>
      <c r="M45" s="1">
        <v>0.20888137000000001</v>
      </c>
      <c r="N45" s="1">
        <v>0.32469449</v>
      </c>
    </row>
    <row r="46" spans="1:14" ht="16">
      <c r="B46" s="1">
        <v>1409.9471189999999</v>
      </c>
      <c r="C46" s="1">
        <v>1464.489906</v>
      </c>
      <c r="D46" s="1">
        <v>1656.1221989999999</v>
      </c>
      <c r="G46" s="1">
        <v>0.23723146000000001</v>
      </c>
      <c r="H46" s="1">
        <v>0.18668731</v>
      </c>
      <c r="I46" s="1">
        <v>0.12591584</v>
      </c>
      <c r="L46" s="1">
        <v>0.37149369399999999</v>
      </c>
      <c r="M46" s="1">
        <v>0.10394513</v>
      </c>
      <c r="N46" s="1">
        <v>0.16856993000000001</v>
      </c>
    </row>
    <row r="47" spans="1:14" ht="16">
      <c r="B47" s="1"/>
      <c r="C47" s="1"/>
      <c r="D47" s="1"/>
      <c r="G47" s="1"/>
      <c r="H47" s="1"/>
      <c r="I47" s="1"/>
    </row>
  </sheetData>
  <mergeCells count="6">
    <mergeCell ref="C1:D1"/>
    <mergeCell ref="H1:I1"/>
    <mergeCell ref="M1:N1"/>
    <mergeCell ref="C25:D25"/>
    <mergeCell ref="H25:I25"/>
    <mergeCell ref="M25:N25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1C6B-FFAD-C942-BEE9-2208B70435A8}">
  <dimension ref="A1:U52"/>
  <sheetViews>
    <sheetView zoomScale="125" workbookViewId="0"/>
  </sheetViews>
  <sheetFormatPr baseColWidth="10" defaultRowHeight="14"/>
  <sheetData>
    <row r="1" spans="1:1">
      <c r="A1" s="16" t="s">
        <v>265</v>
      </c>
    </row>
    <row r="22" spans="1:21">
      <c r="A22" s="16" t="s">
        <v>266</v>
      </c>
      <c r="B22" s="12" t="s">
        <v>89</v>
      </c>
      <c r="C22" s="12" t="s">
        <v>90</v>
      </c>
      <c r="D22" s="12" t="s">
        <v>91</v>
      </c>
      <c r="E22" s="12" t="s">
        <v>92</v>
      </c>
      <c r="F22" s="12" t="s">
        <v>93</v>
      </c>
      <c r="G22" s="12" t="s">
        <v>94</v>
      </c>
      <c r="H22" s="18" t="s">
        <v>267</v>
      </c>
      <c r="I22" s="12" t="s">
        <v>89</v>
      </c>
      <c r="J22" s="12" t="s">
        <v>90</v>
      </c>
      <c r="K22" s="12" t="s">
        <v>91</v>
      </c>
      <c r="L22" s="12" t="s">
        <v>92</v>
      </c>
      <c r="M22" s="12" t="s">
        <v>93</v>
      </c>
      <c r="N22" s="12" t="s">
        <v>94</v>
      </c>
      <c r="O22" s="18" t="s">
        <v>268</v>
      </c>
      <c r="P22" s="12" t="s">
        <v>89</v>
      </c>
      <c r="Q22" s="12" t="s">
        <v>90</v>
      </c>
      <c r="R22" s="12" t="s">
        <v>91</v>
      </c>
      <c r="S22" s="12" t="s">
        <v>92</v>
      </c>
      <c r="T22" s="12" t="s">
        <v>93</v>
      </c>
      <c r="U22" s="12" t="s">
        <v>94</v>
      </c>
    </row>
    <row r="23" spans="1:21">
      <c r="B23" s="11">
        <v>0.90673965000000001</v>
      </c>
      <c r="C23" s="11">
        <v>2.22336124</v>
      </c>
      <c r="D23" s="11">
        <v>3.3825835</v>
      </c>
      <c r="E23" s="11">
        <v>3.0745235000000002</v>
      </c>
      <c r="F23" s="11">
        <v>1.8593269299999999</v>
      </c>
      <c r="G23" s="11">
        <v>1.6741739600000001</v>
      </c>
      <c r="I23" s="11">
        <v>1.09601865</v>
      </c>
      <c r="J23" s="11">
        <v>0.68510296999999998</v>
      </c>
      <c r="K23" s="11">
        <v>0.47183887000000002</v>
      </c>
      <c r="L23" s="11">
        <v>0.69563947000000004</v>
      </c>
      <c r="M23" s="11">
        <v>0.87071889000000002</v>
      </c>
      <c r="N23" s="11">
        <v>0.99202760000000001</v>
      </c>
      <c r="P23" s="11">
        <v>1.1428740500000001</v>
      </c>
      <c r="Q23" s="11">
        <v>0.71301767999999999</v>
      </c>
      <c r="R23" s="11">
        <v>0.56562484000000002</v>
      </c>
      <c r="S23" s="11">
        <v>0.44511964999999998</v>
      </c>
      <c r="T23" s="11">
        <v>0.45993546000000002</v>
      </c>
      <c r="U23" s="11">
        <v>0.96312935</v>
      </c>
    </row>
    <row r="24" spans="1:21">
      <c r="B24" s="11">
        <v>0.96078138999999996</v>
      </c>
      <c r="C24" s="11">
        <v>2.1651773599999999</v>
      </c>
      <c r="D24" s="11">
        <v>3.77022462</v>
      </c>
      <c r="E24" s="11">
        <v>3.0026802300000002</v>
      </c>
      <c r="F24" s="11">
        <v>1.66077253</v>
      </c>
      <c r="G24" s="11">
        <v>1.1319529399999999</v>
      </c>
      <c r="I24" s="11">
        <v>1.06687756</v>
      </c>
      <c r="J24" s="11">
        <v>0.68414162999999995</v>
      </c>
      <c r="K24" s="11">
        <v>0.46926910999999999</v>
      </c>
      <c r="L24" s="11">
        <v>0.94258779000000004</v>
      </c>
      <c r="M24" s="11">
        <v>1.1805001100000001</v>
      </c>
      <c r="N24" s="11">
        <v>1.2947209099999999</v>
      </c>
      <c r="P24" s="11">
        <v>0.97309802999999995</v>
      </c>
      <c r="Q24" s="11">
        <v>0.72216219000000004</v>
      </c>
      <c r="R24" s="11">
        <v>0.39540259</v>
      </c>
      <c r="S24" s="11">
        <v>0.64659003999999998</v>
      </c>
      <c r="T24" s="11">
        <v>0.47498836</v>
      </c>
      <c r="U24" s="11">
        <v>1.11389998</v>
      </c>
    </row>
    <row r="25" spans="1:21">
      <c r="B25" s="11">
        <v>1.13247896</v>
      </c>
      <c r="C25" s="11">
        <v>1.9316972400000001</v>
      </c>
      <c r="D25" s="11">
        <v>2.6523078999999998</v>
      </c>
      <c r="E25" s="11">
        <v>2.2478887599999999</v>
      </c>
      <c r="F25" s="11">
        <v>1.50085961</v>
      </c>
      <c r="G25" s="11">
        <v>0.95594500999999998</v>
      </c>
      <c r="I25" s="11">
        <v>0.95180461000000005</v>
      </c>
      <c r="J25" s="11">
        <v>0.64281721999999997</v>
      </c>
      <c r="K25" s="11">
        <v>0.50428443999999994</v>
      </c>
      <c r="L25" s="11">
        <v>0.66558216999999997</v>
      </c>
      <c r="M25" s="11">
        <v>1.2616291500000001</v>
      </c>
      <c r="N25" s="11">
        <v>1.86164912</v>
      </c>
      <c r="P25" s="11">
        <v>0.98672656999999997</v>
      </c>
      <c r="Q25" s="11">
        <v>0.58164905</v>
      </c>
      <c r="R25" s="11">
        <v>0.48695543000000002</v>
      </c>
      <c r="S25" s="11">
        <v>0.48970755999999999</v>
      </c>
      <c r="T25" s="11">
        <v>0.40801062999999999</v>
      </c>
      <c r="U25" s="11">
        <v>1.2054449300000001</v>
      </c>
    </row>
    <row r="26" spans="1:21">
      <c r="I26" s="11">
        <v>0.88529917999999996</v>
      </c>
      <c r="J26" s="11">
        <v>0.61992645000000002</v>
      </c>
      <c r="K26" s="11">
        <v>0.34032275000000001</v>
      </c>
      <c r="L26" s="11">
        <v>0.79887198999999998</v>
      </c>
      <c r="M26" s="11">
        <v>1.0711594</v>
      </c>
      <c r="N26" s="11">
        <v>1.3400933799999999</v>
      </c>
      <c r="P26" s="11">
        <v>0.89730135</v>
      </c>
      <c r="Q26" s="11">
        <v>0.70228694000000003</v>
      </c>
      <c r="R26" s="11">
        <v>0.41543521999999999</v>
      </c>
      <c r="S26" s="11">
        <v>0.52542345999999995</v>
      </c>
      <c r="T26" s="11">
        <v>0.885297</v>
      </c>
      <c r="U26" s="11">
        <v>1.0806973499999999</v>
      </c>
    </row>
    <row r="28" spans="1:21">
      <c r="A28" s="6"/>
    </row>
    <row r="30" spans="1:21">
      <c r="A30" s="18" t="s">
        <v>269</v>
      </c>
      <c r="B30" s="5" t="s">
        <v>16</v>
      </c>
    </row>
    <row r="31" spans="1:21">
      <c r="B31" s="13" t="s">
        <v>95</v>
      </c>
      <c r="C31" s="13" t="s">
        <v>13</v>
      </c>
      <c r="D31" s="13" t="s">
        <v>96</v>
      </c>
      <c r="E31" s="13" t="s">
        <v>14</v>
      </c>
      <c r="F31" s="13" t="s">
        <v>15</v>
      </c>
    </row>
    <row r="32" spans="1:21">
      <c r="B32" s="3">
        <v>39.130434800000003</v>
      </c>
      <c r="C32" s="3">
        <v>58.3333333</v>
      </c>
      <c r="D32" s="3">
        <v>72.7272727</v>
      </c>
      <c r="E32" s="3">
        <v>86.956521699999996</v>
      </c>
      <c r="F32" s="3">
        <v>52.380952399999998</v>
      </c>
    </row>
    <row r="33" spans="1:6">
      <c r="B33" s="3">
        <v>30.769230799999999</v>
      </c>
      <c r="C33" s="3">
        <v>57.692307700000001</v>
      </c>
      <c r="D33" s="3">
        <v>65.217391300000003</v>
      </c>
      <c r="E33" s="3">
        <v>90.476190500000001</v>
      </c>
      <c r="F33" s="3">
        <v>52.941176499999997</v>
      </c>
    </row>
    <row r="34" spans="1:6">
      <c r="B34" s="3">
        <v>45.8333333</v>
      </c>
      <c r="C34" s="3">
        <v>69.230769199999997</v>
      </c>
      <c r="D34" s="3">
        <v>64</v>
      </c>
      <c r="E34" s="3">
        <v>72.7272727</v>
      </c>
      <c r="F34" s="3">
        <v>30.434782599999998</v>
      </c>
    </row>
    <row r="35" spans="1:6">
      <c r="B35" s="3">
        <v>32.142857100000001</v>
      </c>
      <c r="C35" s="3">
        <v>66.666666699999993</v>
      </c>
      <c r="D35" s="3">
        <v>66.666666699999993</v>
      </c>
      <c r="E35" s="3">
        <v>89.473684199999994</v>
      </c>
      <c r="F35" s="3">
        <v>33.3333333</v>
      </c>
    </row>
    <row r="39" spans="1:6">
      <c r="A39" s="18" t="s">
        <v>270</v>
      </c>
      <c r="B39" s="5" t="s">
        <v>7</v>
      </c>
    </row>
    <row r="40" spans="1:6">
      <c r="B40" s="13" t="s">
        <v>95</v>
      </c>
      <c r="C40" s="13" t="s">
        <v>13</v>
      </c>
      <c r="D40" s="13" t="s">
        <v>96</v>
      </c>
      <c r="E40" s="13" t="s">
        <v>14</v>
      </c>
      <c r="F40" s="13" t="s">
        <v>15</v>
      </c>
    </row>
    <row r="41" spans="1:6">
      <c r="B41" s="3">
        <v>42.105263200000003</v>
      </c>
      <c r="C41" s="3">
        <v>13.0434783</v>
      </c>
      <c r="D41" s="3">
        <v>21.739130400000001</v>
      </c>
      <c r="E41" s="3">
        <v>12.5</v>
      </c>
      <c r="F41" s="3">
        <v>36.8421053</v>
      </c>
    </row>
    <row r="42" spans="1:6">
      <c r="B42" s="3">
        <v>40.740740700000003</v>
      </c>
      <c r="C42" s="3">
        <v>19.047619000000001</v>
      </c>
      <c r="D42" s="3">
        <v>18.181818199999999</v>
      </c>
      <c r="E42" s="3">
        <v>14.2857143</v>
      </c>
      <c r="F42" s="3">
        <v>31.25</v>
      </c>
    </row>
    <row r="43" spans="1:6">
      <c r="B43" s="3">
        <v>38.709677399999997</v>
      </c>
      <c r="C43" s="3">
        <v>14.2857143</v>
      </c>
      <c r="D43" s="3">
        <v>23.076923099999998</v>
      </c>
      <c r="E43" s="3">
        <v>13.636363599999999</v>
      </c>
      <c r="F43" s="3">
        <v>29.629629600000001</v>
      </c>
    </row>
    <row r="44" spans="1:6">
      <c r="B44" s="3">
        <v>39.130434800000003</v>
      </c>
      <c r="C44" s="3">
        <v>8.3333333300000003</v>
      </c>
      <c r="D44" s="3">
        <v>22.7272727</v>
      </c>
      <c r="E44" s="3">
        <v>15.7894737</v>
      </c>
      <c r="F44" s="3">
        <v>34.782608699999997</v>
      </c>
    </row>
    <row r="47" spans="1:6">
      <c r="A47" s="18" t="s">
        <v>271</v>
      </c>
      <c r="B47" s="5" t="s">
        <v>27</v>
      </c>
    </row>
    <row r="48" spans="1:6">
      <c r="B48" s="13" t="s">
        <v>95</v>
      </c>
      <c r="C48" s="13" t="s">
        <v>13</v>
      </c>
      <c r="D48" s="13" t="s">
        <v>96</v>
      </c>
      <c r="E48" s="13" t="s">
        <v>14</v>
      </c>
      <c r="F48" s="13" t="s">
        <v>15</v>
      </c>
    </row>
    <row r="49" spans="2:6">
      <c r="B49" s="3">
        <v>21.052631600000002</v>
      </c>
      <c r="C49" s="3">
        <v>13.0434783</v>
      </c>
      <c r="D49" s="3">
        <v>13.0434783</v>
      </c>
      <c r="E49" s="3">
        <v>4.7619047600000002</v>
      </c>
      <c r="F49" s="3">
        <v>22.7272727</v>
      </c>
    </row>
    <row r="50" spans="2:6">
      <c r="B50" s="3">
        <v>23.809523800000001</v>
      </c>
      <c r="C50" s="3">
        <v>16</v>
      </c>
      <c r="D50" s="3">
        <v>9.5238095200000004</v>
      </c>
      <c r="E50" s="3">
        <v>0</v>
      </c>
      <c r="F50" s="3">
        <v>28.571428600000001</v>
      </c>
    </row>
    <row r="51" spans="2:6">
      <c r="B51" s="3">
        <v>33.3333333</v>
      </c>
      <c r="C51" s="3">
        <v>16.6666667</v>
      </c>
      <c r="D51" s="3">
        <v>13.0434783</v>
      </c>
      <c r="E51" s="3">
        <v>5.5555555600000002</v>
      </c>
      <c r="F51" s="3">
        <v>19.047619000000001</v>
      </c>
    </row>
    <row r="52" spans="2:6">
      <c r="B52" s="3">
        <v>28.571428600000001</v>
      </c>
      <c r="C52" s="3">
        <v>13.0434783</v>
      </c>
      <c r="D52" s="3">
        <v>13.636363599999999</v>
      </c>
      <c r="E52" s="3">
        <v>9.5238095200000004</v>
      </c>
      <c r="F52" s="3">
        <v>21.739130400000001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1841-7262-944A-8654-120F466E441D}">
  <dimension ref="A1:AM76"/>
  <sheetViews>
    <sheetView tabSelected="1" workbookViewId="0">
      <selection activeCell="G20" sqref="G20"/>
    </sheetView>
  </sheetViews>
  <sheetFormatPr baseColWidth="10" defaultRowHeight="14"/>
  <sheetData>
    <row r="1" spans="1:17" ht="16">
      <c r="A1" s="16" t="s">
        <v>142</v>
      </c>
      <c r="B1" s="45" t="s">
        <v>97</v>
      </c>
      <c r="C1" s="45"/>
      <c r="D1" s="6"/>
      <c r="E1" s="46" t="s">
        <v>98</v>
      </c>
      <c r="F1" s="46"/>
      <c r="G1" s="16" t="s">
        <v>143</v>
      </c>
      <c r="H1" s="45" t="s">
        <v>97</v>
      </c>
      <c r="I1" s="45"/>
      <c r="J1" s="6"/>
      <c r="K1" s="44" t="s">
        <v>98</v>
      </c>
      <c r="L1" s="44"/>
      <c r="P1" s="20"/>
      <c r="Q1" s="20"/>
    </row>
    <row r="2" spans="1:17" ht="16">
      <c r="B2" s="14" t="s">
        <v>1</v>
      </c>
      <c r="C2" s="14" t="s">
        <v>0</v>
      </c>
      <c r="E2" s="14" t="s">
        <v>1</v>
      </c>
      <c r="F2" s="14" t="s">
        <v>0</v>
      </c>
      <c r="H2" s="14" t="s">
        <v>1</v>
      </c>
      <c r="I2" s="14" t="s">
        <v>0</v>
      </c>
      <c r="K2" s="14" t="s">
        <v>1</v>
      </c>
      <c r="L2" s="14" t="s">
        <v>0</v>
      </c>
      <c r="P2" s="10"/>
      <c r="Q2" s="10"/>
    </row>
    <row r="3" spans="1:17">
      <c r="A3" s="19"/>
      <c r="B3" s="11">
        <v>0.14197804999999999</v>
      </c>
      <c r="C3" s="11">
        <v>6.2214100000000001E-2</v>
      </c>
      <c r="D3" s="19"/>
      <c r="E3" s="11">
        <v>0.40554832000000002</v>
      </c>
      <c r="F3" s="11">
        <v>0.33559450000000002</v>
      </c>
      <c r="G3" s="19"/>
      <c r="H3" s="11">
        <v>0.76332288999999998</v>
      </c>
      <c r="I3" s="11">
        <v>0.32398031999999999</v>
      </c>
      <c r="K3" s="11">
        <v>0.29327942000000001</v>
      </c>
      <c r="L3" s="11">
        <v>0.26991385000000001</v>
      </c>
      <c r="P3" s="11"/>
      <c r="Q3" s="11"/>
    </row>
    <row r="4" spans="1:17">
      <c r="A4" s="19"/>
      <c r="B4" s="11">
        <v>0.27578067000000001</v>
      </c>
      <c r="C4" s="11">
        <v>7.4015230000000001E-2</v>
      </c>
      <c r="D4" s="19"/>
      <c r="E4" s="11">
        <v>0.22090594999999999</v>
      </c>
      <c r="F4" s="11">
        <v>0.29684838000000002</v>
      </c>
      <c r="G4" s="19"/>
      <c r="H4" s="11">
        <v>0.48694728999999998</v>
      </c>
      <c r="I4" s="11">
        <v>-8.6175100000000004E-2</v>
      </c>
      <c r="K4" s="11">
        <v>0.31309113999999999</v>
      </c>
      <c r="L4" s="11">
        <v>0.23459395999999999</v>
      </c>
      <c r="P4" s="11"/>
      <c r="Q4" s="11"/>
    </row>
    <row r="5" spans="1:17">
      <c r="A5" s="19"/>
      <c r="B5" s="11">
        <v>-2.3863800000000001E-2</v>
      </c>
      <c r="C5" s="11">
        <v>2.1233180000000001E-2</v>
      </c>
      <c r="D5" s="19"/>
      <c r="E5" s="11">
        <v>0.48628579</v>
      </c>
      <c r="F5" s="11">
        <v>8.8061990000000007E-2</v>
      </c>
      <c r="G5" s="19"/>
      <c r="H5" s="11">
        <v>0.1397205</v>
      </c>
      <c r="I5" s="11">
        <v>-0.1078355</v>
      </c>
      <c r="K5" s="11">
        <v>0.14440437</v>
      </c>
      <c r="L5" s="11">
        <v>0.30755122000000001</v>
      </c>
      <c r="P5" s="11"/>
      <c r="Q5" s="11"/>
    </row>
    <row r="6" spans="1:17">
      <c r="A6" s="19"/>
      <c r="B6" s="11">
        <v>0.4668446</v>
      </c>
      <c r="C6" s="11">
        <v>-9.1806799999999994E-2</v>
      </c>
      <c r="D6" s="19"/>
      <c r="E6" s="11">
        <v>0.28932406999999999</v>
      </c>
      <c r="F6" s="11">
        <v>0.21298143</v>
      </c>
      <c r="G6" s="19"/>
      <c r="H6" s="11">
        <v>0.23969261</v>
      </c>
      <c r="I6" s="11">
        <v>6.9438959999999994E-2</v>
      </c>
      <c r="K6" s="11">
        <v>0.24664638999999999</v>
      </c>
      <c r="L6" s="11">
        <v>0.17285913</v>
      </c>
      <c r="P6" s="11"/>
      <c r="Q6" s="11"/>
    </row>
    <row r="7" spans="1:17">
      <c r="A7" s="19"/>
      <c r="B7" s="11">
        <v>0.28312394000000002</v>
      </c>
      <c r="C7" s="11">
        <v>8.4461410000000001E-2</v>
      </c>
      <c r="D7" s="19"/>
      <c r="E7" s="11">
        <v>0.19303233</v>
      </c>
      <c r="F7" s="11">
        <v>0.25264637000000001</v>
      </c>
      <c r="G7" s="19"/>
      <c r="H7" s="11">
        <v>0.16544426000000001</v>
      </c>
      <c r="I7" s="11">
        <v>0.17082891</v>
      </c>
      <c r="K7" s="11">
        <v>0.48957736000000002</v>
      </c>
      <c r="L7" s="11">
        <v>0.18943963999999999</v>
      </c>
      <c r="P7" s="11"/>
      <c r="Q7" s="11"/>
    </row>
    <row r="8" spans="1:17">
      <c r="A8" s="19"/>
      <c r="B8" s="11">
        <v>0.26430505999999998</v>
      </c>
      <c r="C8" s="11">
        <v>0.21779546</v>
      </c>
      <c r="D8" s="19"/>
      <c r="E8" s="11">
        <v>0.27707567999999999</v>
      </c>
      <c r="F8" s="11">
        <v>0.20752477</v>
      </c>
      <c r="G8" s="19"/>
      <c r="H8" s="11">
        <v>0.23532562000000001</v>
      </c>
      <c r="I8" s="11">
        <v>4.1419310000000001E-2</v>
      </c>
      <c r="K8" s="11">
        <v>0.53793877999999995</v>
      </c>
      <c r="L8" s="11">
        <v>4.7449890000000002E-2</v>
      </c>
      <c r="P8" s="11"/>
      <c r="Q8" s="11"/>
    </row>
    <row r="9" spans="1:17">
      <c r="A9" s="19"/>
      <c r="B9" s="11">
        <v>0.21393443000000001</v>
      </c>
      <c r="C9" s="11">
        <v>-0.13210369999999999</v>
      </c>
      <c r="D9" s="19"/>
      <c r="E9" s="11">
        <v>0.25078910999999998</v>
      </c>
      <c r="F9" s="11">
        <v>0.16328746999999999</v>
      </c>
      <c r="G9" s="19"/>
      <c r="H9" s="11">
        <v>0.13385431</v>
      </c>
      <c r="I9" s="11">
        <v>0.17808818000000001</v>
      </c>
      <c r="K9" s="11">
        <v>0.25228431000000001</v>
      </c>
      <c r="L9" s="11">
        <v>0.30868856</v>
      </c>
      <c r="P9" s="11"/>
      <c r="Q9" s="11"/>
    </row>
    <row r="10" spans="1:17">
      <c r="A10" s="19"/>
      <c r="B10" s="11">
        <v>0.24257395000000001</v>
      </c>
      <c r="C10" s="11">
        <v>-3.3070000000000002E-2</v>
      </c>
      <c r="D10" s="19"/>
      <c r="E10" s="11">
        <v>0.28109949000000001</v>
      </c>
      <c r="F10" s="11">
        <v>-8.3169000000000003E-3</v>
      </c>
      <c r="G10" s="19"/>
      <c r="H10" s="11">
        <v>0.29673474999999999</v>
      </c>
      <c r="I10" s="11">
        <v>0.14785767999999999</v>
      </c>
      <c r="K10" s="11">
        <v>0.43856332999999997</v>
      </c>
      <c r="L10" s="11">
        <v>0.47290344000000001</v>
      </c>
      <c r="P10" s="11"/>
      <c r="Q10" s="11"/>
    </row>
    <row r="11" spans="1:17">
      <c r="A11" s="19"/>
      <c r="B11" s="11">
        <v>0.34773180999999997</v>
      </c>
      <c r="C11" s="11">
        <v>0.17866559000000001</v>
      </c>
      <c r="D11" s="19"/>
      <c r="E11" s="11">
        <v>0.18775618999999999</v>
      </c>
      <c r="F11" s="11">
        <v>0.14237137999999999</v>
      </c>
      <c r="G11" s="19"/>
      <c r="H11" s="11">
        <v>0.17238476</v>
      </c>
      <c r="I11" s="11">
        <v>-0.24809129999999999</v>
      </c>
      <c r="K11" s="11">
        <v>0.32938943999999998</v>
      </c>
      <c r="L11" s="11">
        <v>9.8251900000000003E-2</v>
      </c>
      <c r="P11" s="11"/>
      <c r="Q11" s="11"/>
    </row>
    <row r="12" spans="1:17">
      <c r="A12" s="19"/>
      <c r="B12" s="11">
        <v>0.23151440000000001</v>
      </c>
      <c r="C12" s="11">
        <v>3.5757240000000003E-2</v>
      </c>
      <c r="D12" s="19"/>
      <c r="E12" s="11">
        <v>0.19406198</v>
      </c>
      <c r="F12" s="11">
        <v>0.16311935</v>
      </c>
      <c r="G12" s="19"/>
      <c r="H12" s="11">
        <v>0.24286302000000001</v>
      </c>
      <c r="I12" s="11">
        <v>0.20355497</v>
      </c>
      <c r="K12" s="11">
        <v>0.28203948000000001</v>
      </c>
      <c r="L12" s="11">
        <v>5.4767570000000002E-2</v>
      </c>
      <c r="P12" s="11"/>
      <c r="Q12" s="11"/>
    </row>
    <row r="13" spans="1:17">
      <c r="A13" s="19"/>
      <c r="B13" s="11">
        <v>0.44156941999999999</v>
      </c>
      <c r="C13" s="11">
        <v>0.21570703999999999</v>
      </c>
      <c r="D13" s="19"/>
      <c r="E13" s="11">
        <v>0.24703375999999999</v>
      </c>
      <c r="F13" s="11">
        <v>0.21526427000000001</v>
      </c>
      <c r="G13" s="19"/>
      <c r="H13" s="11">
        <v>0.26046720000000001</v>
      </c>
      <c r="I13" s="11">
        <v>-9.58117E-2</v>
      </c>
      <c r="K13" s="11">
        <v>0.29793660999999999</v>
      </c>
      <c r="L13" s="11">
        <v>6.1274559999999999E-2</v>
      </c>
      <c r="P13" s="11"/>
      <c r="Q13" s="11"/>
    </row>
    <row r="14" spans="1:17">
      <c r="A14" s="19"/>
      <c r="B14" s="11">
        <v>0.48097636999999999</v>
      </c>
      <c r="C14" s="11">
        <v>0.22578264000000001</v>
      </c>
      <c r="D14" s="19"/>
      <c r="E14" s="11">
        <v>0.20787069999999999</v>
      </c>
      <c r="F14" s="11">
        <v>0.16573520999999999</v>
      </c>
      <c r="G14" s="19"/>
      <c r="H14" s="11">
        <v>7.7535549999999995E-2</v>
      </c>
      <c r="I14" s="11">
        <v>-2.0468000000000001E-3</v>
      </c>
      <c r="K14" s="11">
        <v>0.33091236000000002</v>
      </c>
      <c r="L14" s="11">
        <v>0.29017345999999999</v>
      </c>
      <c r="P14" s="11"/>
      <c r="Q14" s="11"/>
    </row>
    <row r="15" spans="1:17">
      <c r="A15" s="19"/>
      <c r="B15" s="11">
        <v>0.19610022999999999</v>
      </c>
      <c r="C15" s="11">
        <v>0.21886284</v>
      </c>
      <c r="D15" s="19"/>
      <c r="E15" s="11">
        <v>9.2973650000000005E-2</v>
      </c>
      <c r="F15" s="11">
        <v>0.28540881000000001</v>
      </c>
      <c r="G15" s="19"/>
      <c r="H15" s="11">
        <v>0.21229809999999999</v>
      </c>
      <c r="I15" s="11">
        <v>0.21524760000000001</v>
      </c>
      <c r="K15" s="11">
        <v>0.28671477000000001</v>
      </c>
      <c r="L15" s="11">
        <v>0.13778459000000001</v>
      </c>
      <c r="P15" s="11"/>
      <c r="Q15" s="11"/>
    </row>
    <row r="16" spans="1:17">
      <c r="A16" s="19"/>
      <c r="B16" s="11">
        <v>0.33050834000000001</v>
      </c>
      <c r="C16" s="11">
        <v>0.11259421</v>
      </c>
      <c r="D16" s="19"/>
      <c r="E16" s="11">
        <v>0.21075611999999999</v>
      </c>
      <c r="F16" s="11">
        <v>0.42662297999999998</v>
      </c>
      <c r="G16" s="19"/>
      <c r="H16" s="11">
        <v>0.24646452999999999</v>
      </c>
      <c r="I16" s="11">
        <v>0.24504781</v>
      </c>
      <c r="K16" s="11">
        <v>0.19363859999999999</v>
      </c>
      <c r="L16" s="11">
        <v>0.22473294999999999</v>
      </c>
      <c r="P16" s="11"/>
      <c r="Q16" s="11"/>
    </row>
    <row r="17" spans="1:39">
      <c r="A17" s="19"/>
      <c r="B17" s="11">
        <v>0.47567914</v>
      </c>
      <c r="C17" s="11">
        <v>1.200502E-2</v>
      </c>
      <c r="D17" s="19"/>
      <c r="E17" s="11">
        <v>-1.6957199999999999E-2</v>
      </c>
      <c r="F17" s="11">
        <v>0.43783298999999998</v>
      </c>
      <c r="G17" s="19"/>
      <c r="H17" s="11">
        <v>0.44866394999999998</v>
      </c>
      <c r="I17" s="11">
        <v>-0.26362079999999999</v>
      </c>
      <c r="K17" s="11">
        <v>4.5035440000000003E-2</v>
      </c>
      <c r="L17" s="11">
        <v>0.30146739</v>
      </c>
      <c r="P17" s="11"/>
      <c r="Q17" s="11"/>
      <c r="R17" s="11"/>
    </row>
    <row r="18" spans="1:39">
      <c r="A18" s="19"/>
      <c r="B18" s="11">
        <v>0.34823765000000001</v>
      </c>
      <c r="C18" s="11">
        <v>-1.6245999999999999E-3</v>
      </c>
      <c r="D18" s="19"/>
      <c r="E18" s="11">
        <v>0.44425903</v>
      </c>
      <c r="F18" s="11">
        <v>0.40970541999999999</v>
      </c>
      <c r="G18" s="19"/>
      <c r="H18" s="11">
        <v>0.35652080000000003</v>
      </c>
      <c r="I18" s="11">
        <v>-0.3185463</v>
      </c>
      <c r="K18" s="11">
        <v>0.24727571000000001</v>
      </c>
      <c r="L18" s="11">
        <v>5.6365749999999999E-2</v>
      </c>
      <c r="P18" s="11"/>
      <c r="Q18" s="11"/>
      <c r="R18" s="11"/>
    </row>
    <row r="19" spans="1:39">
      <c r="A19" s="19"/>
      <c r="B19" s="11"/>
      <c r="C19" s="11">
        <v>4.5439390000000003E-2</v>
      </c>
      <c r="D19" s="19"/>
      <c r="E19" s="11">
        <v>0.35006310000000002</v>
      </c>
      <c r="F19" s="11">
        <v>9.0929759999999998E-2</v>
      </c>
      <c r="G19" s="19"/>
      <c r="H19" s="11">
        <v>0.18393158000000001</v>
      </c>
      <c r="I19" s="11">
        <v>-0.2150116</v>
      </c>
      <c r="K19" s="11">
        <v>3.0994959999999998E-2</v>
      </c>
      <c r="L19" s="11">
        <v>8.3002649999999997E-2</v>
      </c>
      <c r="P19" s="11"/>
      <c r="Q19" s="11"/>
      <c r="R19" s="11"/>
    </row>
    <row r="20" spans="1:39">
      <c r="K20" s="11">
        <v>0.20154269</v>
      </c>
      <c r="L20" s="11">
        <v>0.33081352000000003</v>
      </c>
    </row>
    <row r="27" spans="1:39" ht="16">
      <c r="B27" s="45" t="s">
        <v>97</v>
      </c>
      <c r="C27" s="45"/>
      <c r="E27" s="46" t="s">
        <v>98</v>
      </c>
      <c r="F27" s="46"/>
      <c r="H27" s="45" t="s">
        <v>97</v>
      </c>
      <c r="I27" s="45"/>
      <c r="K27" s="46" t="s">
        <v>98</v>
      </c>
      <c r="L27" s="46"/>
      <c r="M27" s="11"/>
      <c r="N27" s="45" t="s">
        <v>97</v>
      </c>
      <c r="O27" s="45"/>
      <c r="P27" s="11"/>
      <c r="Q27" s="46" t="s">
        <v>98</v>
      </c>
      <c r="R27" s="46"/>
      <c r="S27" s="11"/>
      <c r="T27" s="11"/>
      <c r="U27" s="45" t="s">
        <v>97</v>
      </c>
      <c r="V27" s="45"/>
      <c r="W27" s="11"/>
      <c r="X27" s="11"/>
      <c r="Y27" s="46" t="s">
        <v>98</v>
      </c>
      <c r="Z27" s="46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39" ht="16">
      <c r="A28" s="16" t="s">
        <v>144</v>
      </c>
      <c r="B28" s="14" t="s">
        <v>1</v>
      </c>
      <c r="C28" s="14" t="s">
        <v>0</v>
      </c>
      <c r="D28" s="6"/>
      <c r="E28" s="14" t="s">
        <v>1</v>
      </c>
      <c r="F28" s="14" t="s">
        <v>0</v>
      </c>
      <c r="G28" s="16" t="s">
        <v>145</v>
      </c>
      <c r="H28" s="14" t="s">
        <v>1</v>
      </c>
      <c r="I28" s="14" t="s">
        <v>0</v>
      </c>
      <c r="J28" s="6"/>
      <c r="K28" s="14" t="s">
        <v>1</v>
      </c>
      <c r="L28" s="14" t="s">
        <v>0</v>
      </c>
      <c r="M28" s="16" t="s">
        <v>146</v>
      </c>
      <c r="N28" s="14" t="s">
        <v>1</v>
      </c>
      <c r="O28" s="14" t="s">
        <v>0</v>
      </c>
      <c r="P28" s="6"/>
      <c r="Q28" s="14" t="s">
        <v>1</v>
      </c>
      <c r="R28" s="14" t="s">
        <v>0</v>
      </c>
      <c r="T28" s="16" t="s">
        <v>147</v>
      </c>
      <c r="U28" s="14" t="s">
        <v>1</v>
      </c>
      <c r="V28" s="14" t="s">
        <v>0</v>
      </c>
      <c r="W28" s="11"/>
      <c r="X28" s="6"/>
      <c r="Y28" s="14" t="s">
        <v>1</v>
      </c>
      <c r="Z28" s="14" t="s">
        <v>0</v>
      </c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</row>
    <row r="29" spans="1:39">
      <c r="B29" s="11">
        <v>0.33333332999999998</v>
      </c>
      <c r="C29" s="11">
        <v>0.83333332999999998</v>
      </c>
      <c r="E29">
        <v>0.5</v>
      </c>
      <c r="F29">
        <v>0.625</v>
      </c>
      <c r="H29" s="11">
        <v>1062.826</v>
      </c>
      <c r="I29" s="11">
        <v>1259.51531</v>
      </c>
      <c r="K29" s="11">
        <v>1178.57131</v>
      </c>
      <c r="L29" s="11">
        <v>893.76550699999996</v>
      </c>
      <c r="N29" s="11">
        <v>302.51620000000003</v>
      </c>
      <c r="O29" s="11">
        <v>174.599165</v>
      </c>
      <c r="Q29" s="21">
        <v>119.45349400000001</v>
      </c>
      <c r="R29" s="21">
        <v>97.463812599999997</v>
      </c>
      <c r="U29" s="11">
        <v>234.466667</v>
      </c>
      <c r="V29" s="11">
        <v>215</v>
      </c>
      <c r="W29" s="11"/>
      <c r="Y29" s="11">
        <v>238.73769200000001</v>
      </c>
      <c r="Z29" s="11">
        <v>129.04802599999999</v>
      </c>
    </row>
    <row r="30" spans="1:39">
      <c r="A30" s="19"/>
      <c r="B30" s="11">
        <v>0.41666667000000002</v>
      </c>
      <c r="C30" s="11">
        <v>0.79166667000000002</v>
      </c>
      <c r="E30">
        <v>0.58333332999999998</v>
      </c>
      <c r="F30">
        <v>0.70833332999999998</v>
      </c>
      <c r="G30" s="19"/>
      <c r="H30" s="11">
        <v>1446.44163</v>
      </c>
      <c r="I30" s="11">
        <v>1929.24017</v>
      </c>
      <c r="K30" s="11">
        <v>1639.71462</v>
      </c>
      <c r="L30" s="11">
        <v>1267.2699399999999</v>
      </c>
      <c r="M30" s="19"/>
      <c r="N30" s="11">
        <v>469.61195600000002</v>
      </c>
      <c r="O30" s="11">
        <v>103.714246</v>
      </c>
      <c r="P30" s="19"/>
      <c r="Q30" s="21">
        <v>92.817441799999997</v>
      </c>
      <c r="R30" s="21">
        <v>116.043014</v>
      </c>
      <c r="T30" s="19"/>
      <c r="U30" s="11">
        <v>427.933333</v>
      </c>
      <c r="V30" s="11">
        <v>286.66666700000002</v>
      </c>
      <c r="W30" s="11"/>
      <c r="X30" s="19"/>
      <c r="Y30" s="11">
        <v>183.000169</v>
      </c>
      <c r="Z30" s="11">
        <v>82.460114300000001</v>
      </c>
    </row>
    <row r="31" spans="1:39">
      <c r="A31" s="19"/>
      <c r="B31" s="11">
        <v>0.25</v>
      </c>
      <c r="C31" s="11">
        <v>0.75</v>
      </c>
      <c r="E31">
        <v>0.54166667000000002</v>
      </c>
      <c r="F31">
        <v>0.66666667000000002</v>
      </c>
      <c r="G31" s="19"/>
      <c r="H31" s="11">
        <v>2392.0281</v>
      </c>
      <c r="I31" s="11">
        <v>1330.6879899999999</v>
      </c>
      <c r="K31" s="11">
        <v>998.97893599999998</v>
      </c>
      <c r="L31" s="11">
        <v>1539.3150599999999</v>
      </c>
      <c r="M31" s="19"/>
      <c r="N31" s="11">
        <v>373.94949800000001</v>
      </c>
      <c r="O31" s="11">
        <v>154.61073500000001</v>
      </c>
      <c r="P31" s="19"/>
      <c r="Q31" s="21">
        <v>212.84168199999999</v>
      </c>
      <c r="R31" s="21">
        <v>159.68116900000001</v>
      </c>
      <c r="T31" s="19"/>
      <c r="U31" s="11">
        <v>758.2</v>
      </c>
      <c r="V31" s="11">
        <v>252.4</v>
      </c>
      <c r="X31" s="19"/>
      <c r="Y31" s="11">
        <v>163.91949099999999</v>
      </c>
      <c r="Z31" s="11">
        <v>117.21637</v>
      </c>
    </row>
    <row r="32" spans="1:39">
      <c r="A32" s="19"/>
      <c r="B32" s="11">
        <v>0.125</v>
      </c>
      <c r="C32" s="11">
        <v>0.625</v>
      </c>
      <c r="E32">
        <v>0.54166667000000002</v>
      </c>
      <c r="F32">
        <v>0.45833332999999998</v>
      </c>
      <c r="G32" s="19"/>
      <c r="H32" s="11">
        <v>1493.2337399999999</v>
      </c>
      <c r="I32" s="11">
        <v>1648.3173899999999</v>
      </c>
      <c r="K32" s="11">
        <v>1217.4402299999999</v>
      </c>
      <c r="L32" s="11">
        <v>1374.42731</v>
      </c>
      <c r="M32" s="19"/>
      <c r="N32" s="11">
        <v>270.22970600000002</v>
      </c>
      <c r="O32" s="11">
        <v>198.64864499999999</v>
      </c>
      <c r="P32" s="19"/>
      <c r="Q32" s="21">
        <v>88.352128199999996</v>
      </c>
      <c r="R32" s="21">
        <v>201.98092700000001</v>
      </c>
      <c r="T32" s="19"/>
      <c r="U32" s="11">
        <v>300.26666699999998</v>
      </c>
      <c r="V32" s="11">
        <v>129.066667</v>
      </c>
      <c r="X32" s="19"/>
      <c r="Y32" s="11">
        <v>159.69110499999999</v>
      </c>
      <c r="Z32" s="11">
        <v>126.849735</v>
      </c>
    </row>
    <row r="33" spans="1:26">
      <c r="A33" s="19"/>
      <c r="B33" s="11">
        <v>0.375</v>
      </c>
      <c r="C33" s="11">
        <v>0.58333332999999998</v>
      </c>
      <c r="E33">
        <v>0.41666667000000002</v>
      </c>
      <c r="F33">
        <v>0.625</v>
      </c>
      <c r="G33" s="19"/>
      <c r="H33" s="11">
        <v>1945.9338299999999</v>
      </c>
      <c r="I33" s="11">
        <v>1946.9357</v>
      </c>
      <c r="K33" s="11">
        <v>1728.83971</v>
      </c>
      <c r="L33" s="11">
        <v>1893.86655</v>
      </c>
      <c r="M33" s="19"/>
      <c r="N33" s="11">
        <v>285.09332799999999</v>
      </c>
      <c r="O33" s="11">
        <v>225.70610400000001</v>
      </c>
      <c r="P33" s="19"/>
      <c r="Q33" s="21">
        <v>102.24909100000001</v>
      </c>
      <c r="R33" s="21">
        <v>274.16493300000002</v>
      </c>
      <c r="T33" s="19"/>
      <c r="U33" s="11">
        <v>329.4</v>
      </c>
      <c r="V33" s="11">
        <v>348.86666700000001</v>
      </c>
      <c r="X33" s="19"/>
      <c r="Y33" s="11">
        <v>196.476448</v>
      </c>
      <c r="Z33" s="11">
        <v>163.707785</v>
      </c>
    </row>
    <row r="34" spans="1:26">
      <c r="A34" s="19"/>
      <c r="B34" s="11">
        <v>0.45833332999999998</v>
      </c>
      <c r="C34" s="11">
        <v>0.75</v>
      </c>
      <c r="E34">
        <v>0.5</v>
      </c>
      <c r="F34">
        <v>0.66666667000000002</v>
      </c>
      <c r="G34" s="19"/>
      <c r="H34" s="11">
        <v>1330.1133199999999</v>
      </c>
      <c r="I34" s="11">
        <v>1009.45759</v>
      </c>
      <c r="K34" s="11">
        <v>1089.38444</v>
      </c>
      <c r="L34" s="11">
        <v>1503.2071900000001</v>
      </c>
      <c r="M34" s="19"/>
      <c r="N34" s="11">
        <v>254.87267</v>
      </c>
      <c r="O34" s="11">
        <v>125.342288</v>
      </c>
      <c r="P34" s="19"/>
      <c r="Q34" s="21">
        <v>87.093905100000001</v>
      </c>
      <c r="R34" s="21">
        <v>91.322889000000004</v>
      </c>
      <c r="T34" s="19"/>
      <c r="U34" s="11">
        <v>115.466667</v>
      </c>
      <c r="V34" s="11">
        <v>293.33333299999998</v>
      </c>
      <c r="X34" s="19"/>
      <c r="Y34" s="11">
        <v>263.22719499999999</v>
      </c>
      <c r="Z34" s="11">
        <v>189.23223999999999</v>
      </c>
    </row>
    <row r="35" spans="1:26">
      <c r="A35" s="19"/>
      <c r="B35" s="11">
        <v>0.29166667000000002</v>
      </c>
      <c r="C35" s="11">
        <v>0.58333332999999998</v>
      </c>
      <c r="E35">
        <v>0.66666667000000002</v>
      </c>
      <c r="F35">
        <v>0.58333332999999998</v>
      </c>
      <c r="G35" s="19"/>
      <c r="H35" s="11">
        <v>1409.4282700000001</v>
      </c>
      <c r="I35" s="11">
        <v>1668.03836</v>
      </c>
      <c r="K35" s="11">
        <v>1298.2821200000001</v>
      </c>
      <c r="L35" s="11">
        <v>672.38407800000004</v>
      </c>
      <c r="M35" s="19"/>
      <c r="N35" s="11">
        <v>474.28047099999998</v>
      </c>
      <c r="O35" s="11">
        <v>177.88704899999999</v>
      </c>
      <c r="P35" s="19"/>
      <c r="Q35" s="21">
        <v>129.59280100000001</v>
      </c>
      <c r="R35" s="21">
        <v>162.59706299999999</v>
      </c>
      <c r="T35" s="19"/>
      <c r="U35" s="11">
        <v>275.60000000000002</v>
      </c>
      <c r="V35" s="11">
        <v>191</v>
      </c>
      <c r="X35" s="19"/>
      <c r="Y35" s="11">
        <v>107.330805</v>
      </c>
      <c r="Z35" s="11">
        <v>132.91341600000001</v>
      </c>
    </row>
    <row r="36" spans="1:26">
      <c r="A36" s="19"/>
      <c r="B36" s="11">
        <v>0.33333332999999998</v>
      </c>
      <c r="C36" s="11">
        <v>0.70833332999999998</v>
      </c>
      <c r="E36">
        <v>0.5</v>
      </c>
      <c r="F36">
        <v>0.75</v>
      </c>
      <c r="G36" s="19"/>
      <c r="H36" s="11">
        <v>1873.78476</v>
      </c>
      <c r="I36" s="11">
        <v>2339.8754199999998</v>
      </c>
      <c r="K36" s="11">
        <v>963.65464799999995</v>
      </c>
      <c r="L36" s="11">
        <v>1879.81287</v>
      </c>
      <c r="M36" s="19"/>
      <c r="N36" s="11">
        <v>670.23465199999998</v>
      </c>
      <c r="O36" s="11">
        <v>175.86199999999999</v>
      </c>
      <c r="P36" s="19"/>
      <c r="Q36" s="21">
        <v>156.22809000000001</v>
      </c>
      <c r="R36" s="21">
        <v>281.80200100000002</v>
      </c>
      <c r="T36" s="19"/>
      <c r="U36" s="11">
        <v>342.46666699999997</v>
      </c>
      <c r="V36" s="11">
        <v>575.73333300000002</v>
      </c>
      <c r="X36" s="19"/>
      <c r="Y36" s="11">
        <v>238.69717600000001</v>
      </c>
      <c r="Z36" s="11">
        <v>223.74334200000001</v>
      </c>
    </row>
    <row r="37" spans="1:26">
      <c r="A37" s="19"/>
      <c r="B37" s="11">
        <v>0.45833332999999998</v>
      </c>
      <c r="C37" s="11">
        <v>0.41666667000000002</v>
      </c>
      <c r="E37">
        <v>0.45833332999999998</v>
      </c>
      <c r="F37">
        <v>0.5</v>
      </c>
      <c r="G37" s="19"/>
      <c r="H37" s="11">
        <v>2775.5682200000001</v>
      </c>
      <c r="I37" s="11">
        <v>1836.7896900000001</v>
      </c>
      <c r="K37" s="11">
        <v>1563.7686699999999</v>
      </c>
      <c r="L37" s="11">
        <v>1672.4034300000001</v>
      </c>
      <c r="M37" s="19"/>
      <c r="N37" s="11">
        <v>206.8937</v>
      </c>
      <c r="O37" s="11">
        <v>122.05377</v>
      </c>
      <c r="P37" s="19"/>
      <c r="Q37" s="21">
        <v>103.00469200000001</v>
      </c>
      <c r="R37" s="21">
        <v>183.35898499999999</v>
      </c>
      <c r="T37" s="19"/>
      <c r="U37" s="11">
        <v>471.53333300000003</v>
      </c>
      <c r="V37" s="11">
        <v>325.73333300000002</v>
      </c>
      <c r="X37" s="19"/>
      <c r="Y37" s="11">
        <v>219.43154699999999</v>
      </c>
      <c r="Z37" s="11">
        <v>185.243762</v>
      </c>
    </row>
    <row r="38" spans="1:26">
      <c r="A38" s="19"/>
      <c r="B38" s="11">
        <v>0.5</v>
      </c>
      <c r="C38" s="11">
        <v>0.75</v>
      </c>
      <c r="E38">
        <v>0.75</v>
      </c>
      <c r="F38">
        <v>0.66666667000000002</v>
      </c>
      <c r="G38" s="19"/>
      <c r="H38" s="11">
        <v>1283.3662400000001</v>
      </c>
      <c r="I38" s="11">
        <v>1624.1556499999999</v>
      </c>
      <c r="K38" s="11">
        <v>892.60372099999995</v>
      </c>
      <c r="L38" s="11">
        <v>1260.81215</v>
      </c>
      <c r="M38" s="19"/>
      <c r="N38" s="11">
        <v>236.97039599999999</v>
      </c>
      <c r="O38" s="11">
        <v>122.96452499999999</v>
      </c>
      <c r="P38" s="19"/>
      <c r="Q38" s="21">
        <v>201.14482599999999</v>
      </c>
      <c r="R38" s="21">
        <v>147.03398799999999</v>
      </c>
      <c r="T38" s="19"/>
      <c r="U38" s="11">
        <v>232.4</v>
      </c>
      <c r="V38" s="11">
        <v>468.86666700000001</v>
      </c>
      <c r="X38" s="19"/>
      <c r="Y38" s="11">
        <v>193.73868999999999</v>
      </c>
      <c r="Z38" s="11">
        <v>116.54383900000001</v>
      </c>
    </row>
    <row r="39" spans="1:26">
      <c r="A39" s="19"/>
      <c r="B39" s="11">
        <v>8.3333329999999997E-2</v>
      </c>
      <c r="C39" s="11">
        <v>0.33333332999999998</v>
      </c>
      <c r="E39">
        <v>0.625</v>
      </c>
      <c r="F39">
        <v>0.45833332999999998</v>
      </c>
      <c r="G39" s="19"/>
      <c r="H39" s="11">
        <v>1148.0818899999999</v>
      </c>
      <c r="I39" s="11">
        <v>1455.9908399999999</v>
      </c>
      <c r="K39" s="11">
        <v>1510.33889</v>
      </c>
      <c r="L39" s="11">
        <v>1378.7783400000001</v>
      </c>
      <c r="M39" s="19"/>
      <c r="N39" s="11">
        <v>517.67885899999999</v>
      </c>
      <c r="O39" s="11">
        <v>133.692961</v>
      </c>
      <c r="P39" s="19"/>
      <c r="Q39" s="21">
        <v>219.197014</v>
      </c>
      <c r="R39" s="21">
        <v>139.41297399999999</v>
      </c>
      <c r="T39" s="19"/>
      <c r="U39" s="11">
        <v>228.2</v>
      </c>
      <c r="V39" s="11">
        <v>138.466667</v>
      </c>
      <c r="X39" s="19"/>
      <c r="Y39" s="11">
        <v>183.80859100000001</v>
      </c>
      <c r="Z39" s="11">
        <v>107.575619</v>
      </c>
    </row>
    <row r="40" spans="1:26">
      <c r="A40" s="19"/>
      <c r="B40" s="11">
        <v>0.25</v>
      </c>
      <c r="C40" s="11">
        <v>0.33333332999999998</v>
      </c>
      <c r="E40">
        <v>0.33333332999999998</v>
      </c>
      <c r="F40">
        <v>0.54166667000000002</v>
      </c>
      <c r="G40" s="19"/>
      <c r="H40" s="11">
        <v>1834.34908</v>
      </c>
      <c r="I40" s="11">
        <v>1685.22019</v>
      </c>
      <c r="K40" s="11">
        <v>1167.8793900000001</v>
      </c>
      <c r="L40" s="11">
        <v>1147.3065899999999</v>
      </c>
      <c r="M40" s="19"/>
      <c r="N40" s="11">
        <v>127.783275</v>
      </c>
      <c r="O40" s="11">
        <v>118.67161400000001</v>
      </c>
      <c r="P40" s="19"/>
      <c r="Q40" s="21">
        <v>118.698305</v>
      </c>
      <c r="R40" s="21">
        <v>206.80619300000001</v>
      </c>
      <c r="T40" s="19"/>
      <c r="U40" s="11">
        <v>348.066667</v>
      </c>
      <c r="V40" s="11">
        <v>538.13333299999999</v>
      </c>
      <c r="X40" s="19"/>
      <c r="Y40" s="11">
        <v>160.99681799999999</v>
      </c>
      <c r="Z40" s="11">
        <v>137.751272</v>
      </c>
    </row>
    <row r="41" spans="1:26">
      <c r="A41" s="19"/>
      <c r="B41" s="11">
        <v>0.29166667000000002</v>
      </c>
      <c r="C41" s="11">
        <v>0.79166667000000002</v>
      </c>
      <c r="E41">
        <v>0.54166667000000002</v>
      </c>
      <c r="F41">
        <v>0.70833332999999998</v>
      </c>
      <c r="G41" s="19"/>
      <c r="H41" s="11">
        <v>2342.2609200000002</v>
      </c>
      <c r="I41" s="11">
        <v>1774.5734199999999</v>
      </c>
      <c r="K41" s="11">
        <v>1783.5399500000001</v>
      </c>
      <c r="L41" s="11">
        <v>1092.99917</v>
      </c>
      <c r="M41" s="19"/>
      <c r="N41" s="11">
        <v>201.83478299999999</v>
      </c>
      <c r="O41" s="11">
        <v>220.82738499999999</v>
      </c>
      <c r="P41" s="19"/>
      <c r="Q41" s="21">
        <v>138.286959</v>
      </c>
      <c r="R41" s="21">
        <v>136.77951400000001</v>
      </c>
      <c r="T41" s="19"/>
      <c r="U41" s="11">
        <v>401.46666699999997</v>
      </c>
      <c r="V41" s="11">
        <v>277.66666700000002</v>
      </c>
      <c r="X41" s="19"/>
      <c r="Y41" s="11">
        <v>174.42639199999999</v>
      </c>
      <c r="Z41" s="11">
        <v>125.24973</v>
      </c>
    </row>
    <row r="42" spans="1:26">
      <c r="A42" s="19"/>
      <c r="B42" s="11">
        <v>0.33333332999999998</v>
      </c>
      <c r="C42" s="11">
        <v>0.75</v>
      </c>
      <c r="E42">
        <v>0.625</v>
      </c>
      <c r="F42">
        <v>0.58333332999999998</v>
      </c>
      <c r="G42" s="19"/>
      <c r="H42" s="11">
        <v>1445.5704699999999</v>
      </c>
      <c r="I42" s="11">
        <v>2372.5167900000001</v>
      </c>
      <c r="K42" s="11">
        <v>1093.49776</v>
      </c>
      <c r="L42" s="11">
        <v>993.77209700000003</v>
      </c>
      <c r="M42" s="19"/>
      <c r="N42" s="11">
        <v>182.89832799999999</v>
      </c>
      <c r="O42" s="11">
        <v>281.28384399999999</v>
      </c>
      <c r="P42" s="19"/>
      <c r="Q42" s="21">
        <v>172.30173199999999</v>
      </c>
      <c r="R42" s="21">
        <v>143.772648</v>
      </c>
      <c r="T42" s="19"/>
      <c r="U42" s="11">
        <v>254.13333299999999</v>
      </c>
      <c r="V42" s="11">
        <v>653.6</v>
      </c>
      <c r="X42" s="19"/>
      <c r="Y42" s="11">
        <v>274.937973</v>
      </c>
      <c r="Z42" s="11">
        <v>140.99814000000001</v>
      </c>
    </row>
    <row r="43" spans="1:26">
      <c r="A43" s="19"/>
      <c r="B43" s="11">
        <v>0.375</v>
      </c>
      <c r="C43" s="11">
        <v>0.70833332999999998</v>
      </c>
      <c r="E43">
        <v>0.33333332999999998</v>
      </c>
      <c r="F43">
        <v>0.375</v>
      </c>
      <c r="G43" s="19"/>
      <c r="H43" s="11">
        <v>1420.83565</v>
      </c>
      <c r="I43" s="11">
        <v>1494.4711</v>
      </c>
      <c r="K43" s="11">
        <v>1462.3566000000001</v>
      </c>
      <c r="L43" s="11">
        <v>1390.9821400000001</v>
      </c>
      <c r="M43" s="19"/>
      <c r="N43" s="11">
        <v>159.339204</v>
      </c>
      <c r="O43" s="11">
        <v>184.340934</v>
      </c>
      <c r="P43" s="19"/>
      <c r="Q43" s="21">
        <v>136.49826100000001</v>
      </c>
      <c r="R43" s="21">
        <v>125.022988</v>
      </c>
      <c r="T43" s="19"/>
      <c r="U43" s="11">
        <v>252.73333299999999</v>
      </c>
      <c r="V43" s="11">
        <v>484.73333300000002</v>
      </c>
      <c r="X43" s="19"/>
      <c r="Y43" s="11">
        <v>164.71061</v>
      </c>
      <c r="Z43" s="11">
        <v>221.593538</v>
      </c>
    </row>
    <row r="44" spans="1:26">
      <c r="A44" s="19"/>
      <c r="B44" s="11">
        <v>0.375</v>
      </c>
      <c r="C44" s="11">
        <v>0.70833332999999998</v>
      </c>
      <c r="E44">
        <v>0.375</v>
      </c>
      <c r="F44">
        <v>0.75</v>
      </c>
      <c r="G44" s="19"/>
      <c r="H44" s="11">
        <v>1708.58707</v>
      </c>
      <c r="I44" s="11">
        <v>1553.9821999999999</v>
      </c>
      <c r="K44" s="11">
        <v>1392.44001</v>
      </c>
      <c r="L44" s="11">
        <v>1273.5960299999999</v>
      </c>
      <c r="M44" s="19"/>
      <c r="N44" s="11">
        <v>132.900992</v>
      </c>
      <c r="O44" s="11">
        <v>201.99938800000001</v>
      </c>
      <c r="P44" s="19"/>
      <c r="Q44" s="21">
        <v>146.414366</v>
      </c>
      <c r="R44" s="21">
        <v>253.18869599999999</v>
      </c>
      <c r="T44" s="19"/>
      <c r="U44" s="11">
        <v>290.86666700000001</v>
      </c>
      <c r="V44" s="11">
        <v>460.2</v>
      </c>
      <c r="X44" s="19"/>
      <c r="Y44" s="11">
        <v>148.436486</v>
      </c>
      <c r="Z44" s="11">
        <v>258.38987600000002</v>
      </c>
    </row>
    <row r="45" spans="1:26">
      <c r="A45" s="19"/>
      <c r="B45" s="11">
        <v>0.33333332999999998</v>
      </c>
      <c r="C45" s="11">
        <v>0.70833332999999998</v>
      </c>
      <c r="E45">
        <v>0.45833332999999998</v>
      </c>
      <c r="F45">
        <v>0.625</v>
      </c>
      <c r="G45" s="19"/>
      <c r="H45" s="11">
        <v>1675.41237</v>
      </c>
      <c r="I45" s="11">
        <v>1894.38264</v>
      </c>
      <c r="K45" s="11">
        <v>1299.9535599999999</v>
      </c>
      <c r="L45" s="11">
        <v>1321.12844</v>
      </c>
      <c r="M45" s="19"/>
      <c r="N45" s="11">
        <v>109.83341900000001</v>
      </c>
      <c r="O45" s="11">
        <v>108.009839</v>
      </c>
      <c r="P45" s="19"/>
      <c r="Q45" s="21">
        <v>126.46012899999999</v>
      </c>
      <c r="R45" s="21">
        <v>304.63519100000002</v>
      </c>
      <c r="T45" s="19"/>
      <c r="U45" s="11">
        <v>262.66666700000002</v>
      </c>
      <c r="V45" s="11">
        <v>292.46666699999997</v>
      </c>
      <c r="X45" s="19"/>
      <c r="Y45" s="11">
        <v>125.175899</v>
      </c>
      <c r="Z45" s="11">
        <v>92.801004800000001</v>
      </c>
    </row>
    <row r="46" spans="1:26">
      <c r="A46" s="19"/>
      <c r="B46" s="11">
        <v>0.25</v>
      </c>
      <c r="C46" s="11">
        <v>0.79166667000000002</v>
      </c>
      <c r="E46">
        <v>0.5</v>
      </c>
      <c r="F46">
        <v>0.75</v>
      </c>
      <c r="G46" s="19"/>
      <c r="H46" s="11">
        <v>1346.5425700000001</v>
      </c>
      <c r="I46" s="11">
        <v>1625.51776</v>
      </c>
      <c r="K46" s="11">
        <v>1648.08834</v>
      </c>
      <c r="L46" s="11">
        <v>1382.2047399999999</v>
      </c>
      <c r="M46" s="19"/>
      <c r="N46" s="11">
        <v>209.900194</v>
      </c>
      <c r="O46" s="11">
        <v>124.901039</v>
      </c>
      <c r="P46" s="19"/>
      <c r="Q46" s="21">
        <v>147.85548</v>
      </c>
      <c r="R46" s="21">
        <v>226.43279000000001</v>
      </c>
      <c r="T46" s="19"/>
      <c r="U46" s="11">
        <v>252.533333</v>
      </c>
      <c r="V46" s="11">
        <v>493.8</v>
      </c>
      <c r="X46" s="19"/>
      <c r="Y46" s="11">
        <v>115.663629</v>
      </c>
      <c r="Z46" s="11">
        <v>119.314682</v>
      </c>
    </row>
    <row r="47" spans="1:26">
      <c r="B47" s="11">
        <v>0.25</v>
      </c>
      <c r="C47" s="11">
        <v>0.41666667000000002</v>
      </c>
      <c r="E47">
        <v>0.58333332999999998</v>
      </c>
      <c r="F47">
        <v>0.625</v>
      </c>
      <c r="H47" s="11">
        <v>1335.5139999999999</v>
      </c>
      <c r="I47" s="11">
        <v>1536.91678</v>
      </c>
      <c r="K47" s="11">
        <v>1093.13138</v>
      </c>
      <c r="L47" s="11">
        <v>1032.53324</v>
      </c>
      <c r="N47" s="11">
        <v>319.93901</v>
      </c>
      <c r="O47" s="11">
        <v>231.83991</v>
      </c>
      <c r="Q47" s="21">
        <v>259.867165</v>
      </c>
      <c r="R47" s="21">
        <v>84.817526299999997</v>
      </c>
      <c r="U47" s="11">
        <v>263.46666699999997</v>
      </c>
      <c r="V47" s="11">
        <v>198</v>
      </c>
      <c r="Y47" s="11">
        <v>124.252241</v>
      </c>
      <c r="Z47" s="11">
        <v>136.55356699999999</v>
      </c>
    </row>
    <row r="48" spans="1:26">
      <c r="B48" s="11">
        <v>0.29166667000000002</v>
      </c>
      <c r="C48" s="11">
        <v>0.79166667000000002</v>
      </c>
      <c r="E48">
        <v>0.66666667000000002</v>
      </c>
      <c r="F48">
        <v>0.875</v>
      </c>
      <c r="H48" s="11">
        <v>1572.4045100000001</v>
      </c>
      <c r="K48" s="11">
        <v>1529.2134599999999</v>
      </c>
      <c r="L48" s="11">
        <v>897.16342099999997</v>
      </c>
      <c r="N48" s="11">
        <v>172.22893300000001</v>
      </c>
      <c r="O48" s="11"/>
      <c r="Q48" s="21">
        <v>282.976314</v>
      </c>
      <c r="R48" s="21">
        <v>103.789151</v>
      </c>
      <c r="U48" s="11">
        <v>265.73333300000002</v>
      </c>
      <c r="Y48" s="11">
        <v>96.573538999999997</v>
      </c>
      <c r="Z48" s="11">
        <v>159.597521</v>
      </c>
    </row>
    <row r="49" spans="1:23">
      <c r="B49" s="11">
        <v>0.29166667000000002</v>
      </c>
      <c r="C49" s="11">
        <v>0.66666667000000002</v>
      </c>
      <c r="E49">
        <v>0.75</v>
      </c>
      <c r="F49" s="11">
        <v>0.625</v>
      </c>
      <c r="G49" s="11"/>
      <c r="H49" s="11"/>
      <c r="K49" s="11">
        <v>1648.73966</v>
      </c>
      <c r="L49" s="11">
        <v>1128.4499800000001</v>
      </c>
      <c r="N49" s="11"/>
      <c r="O49" s="11"/>
      <c r="Q49" s="21"/>
      <c r="R49" s="21"/>
    </row>
    <row r="50" spans="1:23">
      <c r="F50" s="11"/>
      <c r="G50" s="11"/>
      <c r="K50" s="11">
        <v>1379.4066499999999</v>
      </c>
      <c r="L50" s="11">
        <v>1491.7895000000001</v>
      </c>
      <c r="N50" s="11"/>
      <c r="O50" s="11"/>
    </row>
    <row r="51" spans="1:23">
      <c r="F51" s="11"/>
      <c r="G51" s="11"/>
      <c r="N51" s="11"/>
      <c r="O51" s="11"/>
    </row>
    <row r="52" spans="1:23" ht="16">
      <c r="A52" s="11"/>
      <c r="B52" s="45" t="s">
        <v>97</v>
      </c>
      <c r="C52" s="45"/>
      <c r="D52" s="11"/>
      <c r="E52" s="11"/>
      <c r="F52" s="46" t="s">
        <v>98</v>
      </c>
      <c r="G52" s="46"/>
      <c r="J52" s="45" t="s">
        <v>97</v>
      </c>
      <c r="K52" s="45"/>
      <c r="N52" s="46" t="s">
        <v>98</v>
      </c>
      <c r="O52" s="46"/>
      <c r="R52" s="20"/>
      <c r="S52" s="20"/>
      <c r="V52" s="33"/>
      <c r="W52" s="33"/>
    </row>
    <row r="53" spans="1:23" ht="16">
      <c r="A53" s="16" t="s">
        <v>148</v>
      </c>
      <c r="B53" s="14" t="s">
        <v>1</v>
      </c>
      <c r="C53" s="14" t="s">
        <v>0</v>
      </c>
      <c r="D53" s="11"/>
      <c r="E53" s="6"/>
      <c r="F53" s="14" t="s">
        <v>1</v>
      </c>
      <c r="G53" s="14" t="s">
        <v>0</v>
      </c>
      <c r="I53" s="16" t="s">
        <v>149</v>
      </c>
      <c r="J53" s="14" t="s">
        <v>1</v>
      </c>
      <c r="K53" s="14" t="s">
        <v>0</v>
      </c>
      <c r="M53" s="6"/>
      <c r="N53" s="14" t="s">
        <v>1</v>
      </c>
      <c r="O53" s="14" t="s">
        <v>0</v>
      </c>
      <c r="Q53" s="6"/>
      <c r="R53" s="10"/>
      <c r="S53" s="10"/>
      <c r="U53" s="6"/>
      <c r="V53" s="10"/>
      <c r="W53" s="10"/>
    </row>
    <row r="54" spans="1:23">
      <c r="B54" s="11">
        <v>0.28463365000000002</v>
      </c>
      <c r="C54" s="11">
        <v>0.13862409000000001</v>
      </c>
      <c r="D54" s="11"/>
      <c r="F54" s="11">
        <v>0.20256534000000001</v>
      </c>
      <c r="G54" s="11">
        <v>0.14438690000000001</v>
      </c>
      <c r="J54" s="11">
        <v>0.47295496999999997</v>
      </c>
      <c r="K54" s="11">
        <v>0.27380322000000001</v>
      </c>
      <c r="N54" s="11">
        <v>0.62461204999999997</v>
      </c>
      <c r="O54" s="11">
        <v>0.51750359000000001</v>
      </c>
      <c r="R54" s="11"/>
      <c r="S54" s="11"/>
      <c r="V54" s="11"/>
      <c r="W54" s="11"/>
    </row>
    <row r="55" spans="1:23">
      <c r="A55" s="19"/>
      <c r="B55" s="11">
        <v>0.32466706000000001</v>
      </c>
      <c r="C55" s="11">
        <v>5.3759120000000001E-2</v>
      </c>
      <c r="D55" s="11"/>
      <c r="E55" s="19"/>
      <c r="F55" s="11">
        <v>0.11160489</v>
      </c>
      <c r="G55" s="11">
        <v>6.5069100000000005E-2</v>
      </c>
      <c r="I55" s="19"/>
      <c r="J55" s="11">
        <v>0.32102740000000002</v>
      </c>
      <c r="K55" s="11">
        <v>0.15100894000000001</v>
      </c>
      <c r="M55" s="19"/>
      <c r="N55" s="11">
        <v>0.72912825000000003</v>
      </c>
      <c r="O55" s="11">
        <v>0.78489396</v>
      </c>
      <c r="Q55" s="19"/>
      <c r="R55" s="11"/>
      <c r="S55" s="11"/>
      <c r="U55" s="19"/>
      <c r="V55" s="11"/>
      <c r="W55" s="11"/>
    </row>
    <row r="56" spans="1:23">
      <c r="A56" s="19"/>
      <c r="B56" s="11">
        <v>0.15633157</v>
      </c>
      <c r="C56" s="11">
        <v>0.11618857</v>
      </c>
      <c r="E56" s="19"/>
      <c r="F56" s="11">
        <v>0.16408702999999999</v>
      </c>
      <c r="G56" s="11">
        <v>7.6148389999999996E-2</v>
      </c>
      <c r="I56" s="19"/>
      <c r="J56" s="11">
        <v>0.53740721999999996</v>
      </c>
      <c r="K56" s="11">
        <v>7.4767269999999997E-2</v>
      </c>
      <c r="M56" s="19"/>
      <c r="N56" s="11">
        <v>0.72036833</v>
      </c>
      <c r="O56" s="11">
        <v>0.48386527000000001</v>
      </c>
      <c r="Q56" s="19"/>
      <c r="R56" s="11"/>
      <c r="S56" s="11"/>
      <c r="U56" s="19"/>
      <c r="V56" s="11"/>
      <c r="W56" s="11"/>
    </row>
    <row r="57" spans="1:23">
      <c r="A57" s="19"/>
      <c r="B57" s="11">
        <v>0.18096946</v>
      </c>
      <c r="C57" s="11">
        <v>0.12051602</v>
      </c>
      <c r="E57" s="19"/>
      <c r="F57" s="11">
        <v>0.13116955999999999</v>
      </c>
      <c r="G57" s="11">
        <v>9.229279E-2</v>
      </c>
      <c r="I57" s="19"/>
      <c r="J57" s="11">
        <v>0.54912117999999999</v>
      </c>
      <c r="K57" s="11">
        <v>0.16054194999999999</v>
      </c>
      <c r="M57" s="19"/>
      <c r="N57" s="11">
        <v>0.66022990000000004</v>
      </c>
      <c r="O57" s="11">
        <v>0.63435587000000004</v>
      </c>
      <c r="Q57" s="19"/>
      <c r="R57" s="11"/>
      <c r="S57" s="11"/>
      <c r="U57" s="19"/>
      <c r="V57" s="11"/>
      <c r="W57" s="11"/>
    </row>
    <row r="58" spans="1:23">
      <c r="A58" s="19"/>
      <c r="B58" s="11">
        <v>0.14650721</v>
      </c>
      <c r="C58" s="11">
        <v>0.11592889000000001</v>
      </c>
      <c r="E58" s="19"/>
      <c r="F58" s="11">
        <v>0.11364642</v>
      </c>
      <c r="G58" s="11">
        <v>8.6441039999999997E-2</v>
      </c>
      <c r="I58" s="19"/>
      <c r="J58" s="11">
        <v>0.39051720000000001</v>
      </c>
      <c r="K58" s="11">
        <v>0.17615154</v>
      </c>
      <c r="M58" s="19"/>
      <c r="N58" s="11">
        <v>0.58301566999999999</v>
      </c>
      <c r="O58" s="11">
        <v>0.67681137000000002</v>
      </c>
      <c r="Q58" s="19"/>
      <c r="R58" s="11"/>
      <c r="S58" s="11"/>
      <c r="U58" s="19"/>
      <c r="V58" s="11"/>
      <c r="W58" s="11"/>
    </row>
    <row r="59" spans="1:23">
      <c r="A59" s="19"/>
      <c r="B59" s="11">
        <v>0.19161726000000001</v>
      </c>
      <c r="C59" s="11">
        <v>0.12416795999999999</v>
      </c>
      <c r="E59" s="19"/>
      <c r="F59" s="11">
        <v>0.24162929999999999</v>
      </c>
      <c r="G59" s="11">
        <v>0.12588567000000001</v>
      </c>
      <c r="I59" s="19"/>
      <c r="J59" s="11">
        <v>0.36016524</v>
      </c>
      <c r="K59" s="11">
        <v>0.12370047000000001</v>
      </c>
      <c r="M59" s="19"/>
      <c r="N59" s="11">
        <v>0.43873775999999998</v>
      </c>
      <c r="O59" s="11">
        <v>0.76037686000000004</v>
      </c>
      <c r="Q59" s="19"/>
      <c r="R59" s="11"/>
      <c r="S59" s="11"/>
      <c r="U59" s="19"/>
      <c r="V59" s="11"/>
      <c r="W59" s="11"/>
    </row>
    <row r="60" spans="1:23">
      <c r="A60" s="19"/>
      <c r="B60" s="11">
        <v>0.33650558000000003</v>
      </c>
      <c r="C60" s="11">
        <v>0.10664446</v>
      </c>
      <c r="E60" s="19"/>
      <c r="F60" s="11">
        <v>8.2671400000000006E-2</v>
      </c>
      <c r="G60" s="11">
        <v>0.19767483999999999</v>
      </c>
      <c r="I60" s="19"/>
      <c r="J60" s="11">
        <v>0.29650914</v>
      </c>
      <c r="K60" s="11">
        <v>0.24155430999999999</v>
      </c>
      <c r="M60" s="19"/>
      <c r="N60" s="11">
        <v>0.49564522999999999</v>
      </c>
      <c r="O60" s="11">
        <v>0.34409176000000002</v>
      </c>
      <c r="Q60" s="19"/>
      <c r="R60" s="11"/>
      <c r="S60" s="11"/>
      <c r="U60" s="19"/>
      <c r="V60" s="11"/>
      <c r="W60" s="11"/>
    </row>
    <row r="61" spans="1:23">
      <c r="A61" s="19"/>
      <c r="B61" s="11">
        <v>0.35769031000000001</v>
      </c>
      <c r="C61" s="11">
        <v>7.5158699999999995E-2</v>
      </c>
      <c r="E61" s="19"/>
      <c r="F61" s="11">
        <v>0.24769991999999999</v>
      </c>
      <c r="G61" s="11">
        <v>0.11902426000000001</v>
      </c>
      <c r="I61" s="19"/>
      <c r="J61" s="11">
        <v>0.22432645000000001</v>
      </c>
      <c r="K61" s="11">
        <v>9.9208939999999995E-2</v>
      </c>
      <c r="M61" s="19"/>
      <c r="N61" s="11">
        <v>0.37953928999999997</v>
      </c>
      <c r="O61" s="11">
        <v>0.66443425</v>
      </c>
      <c r="Q61" s="19"/>
      <c r="R61" s="11"/>
      <c r="S61" s="11"/>
      <c r="U61" s="19"/>
      <c r="V61" s="11"/>
      <c r="W61" s="11"/>
    </row>
    <row r="62" spans="1:23">
      <c r="A62" s="19"/>
      <c r="B62" s="11">
        <v>7.4541029999999994E-2</v>
      </c>
      <c r="C62" s="11">
        <v>6.6449510000000003E-2</v>
      </c>
      <c r="E62" s="19"/>
      <c r="F62" s="11">
        <v>0.14032226</v>
      </c>
      <c r="G62" s="11">
        <v>0.110765</v>
      </c>
      <c r="I62" s="19"/>
      <c r="J62" s="11">
        <v>0.20909965999999999</v>
      </c>
      <c r="K62" s="11">
        <v>0.10710894999999999</v>
      </c>
      <c r="M62" s="19"/>
      <c r="N62" s="11">
        <v>0.53367547000000004</v>
      </c>
      <c r="O62" s="11">
        <v>0.66345754000000001</v>
      </c>
      <c r="Q62" s="19"/>
      <c r="R62" s="11"/>
      <c r="S62" s="11"/>
      <c r="U62" s="19"/>
      <c r="V62" s="11"/>
      <c r="W62" s="11"/>
    </row>
    <row r="63" spans="1:23">
      <c r="A63" s="19"/>
      <c r="B63" s="11">
        <v>0.18464752000000001</v>
      </c>
      <c r="C63" s="11">
        <v>7.5709819999999997E-2</v>
      </c>
      <c r="E63" s="19"/>
      <c r="F63" s="11">
        <v>0.21704894</v>
      </c>
      <c r="G63" s="11">
        <v>9.2435530000000002E-2</v>
      </c>
      <c r="I63" s="19"/>
      <c r="J63" s="11">
        <v>0.20482412</v>
      </c>
      <c r="K63" s="11">
        <v>0.14404126</v>
      </c>
      <c r="M63" s="19"/>
      <c r="N63" s="11">
        <v>0.52072682000000003</v>
      </c>
      <c r="O63" s="11">
        <v>0.57993176000000002</v>
      </c>
      <c r="Q63" s="19"/>
      <c r="R63" s="11"/>
      <c r="S63" s="11"/>
      <c r="U63" s="19"/>
      <c r="V63" s="11"/>
      <c r="W63" s="11"/>
    </row>
    <row r="64" spans="1:23">
      <c r="A64" s="19"/>
      <c r="B64" s="11">
        <v>0.45090761000000001</v>
      </c>
      <c r="C64" s="11">
        <v>9.1822669999999995E-2</v>
      </c>
      <c r="E64" s="19"/>
      <c r="F64" s="11">
        <v>0.12170023000000001</v>
      </c>
      <c r="G64" s="11">
        <v>7.8022419999999995E-2</v>
      </c>
      <c r="I64" s="19"/>
      <c r="J64" s="11">
        <v>0.22718509000000001</v>
      </c>
      <c r="K64" s="11">
        <v>0.15257972</v>
      </c>
      <c r="M64" s="19"/>
      <c r="N64" s="11">
        <v>0.47964836</v>
      </c>
      <c r="O64" s="11">
        <v>0.38743931999999998</v>
      </c>
      <c r="Q64" s="19"/>
      <c r="R64" s="11"/>
      <c r="S64" s="11"/>
      <c r="U64" s="19"/>
      <c r="V64" s="11"/>
      <c r="W64" s="11"/>
    </row>
    <row r="65" spans="1:23">
      <c r="A65" s="19"/>
      <c r="B65" s="11">
        <v>6.966137E-2</v>
      </c>
      <c r="C65" s="11">
        <v>7.0419060000000006E-2</v>
      </c>
      <c r="E65" s="19"/>
      <c r="F65" s="11">
        <v>0.13785397999999999</v>
      </c>
      <c r="G65" s="11">
        <v>0.12006492000000001</v>
      </c>
      <c r="I65" s="19"/>
      <c r="J65" s="11">
        <v>0.3975668</v>
      </c>
      <c r="K65" s="11">
        <v>9.7439899999999996E-2</v>
      </c>
      <c r="M65" s="19"/>
      <c r="N65" s="11">
        <v>0.69036509999999995</v>
      </c>
      <c r="O65" s="11">
        <v>0.38911224999999999</v>
      </c>
      <c r="Q65" s="19"/>
      <c r="R65" s="11"/>
      <c r="S65" s="11"/>
      <c r="U65" s="19"/>
      <c r="V65" s="11"/>
      <c r="W65" s="11"/>
    </row>
    <row r="66" spans="1:23">
      <c r="A66" s="19"/>
      <c r="B66" s="11">
        <v>8.6170919999999998E-2</v>
      </c>
      <c r="C66" s="11">
        <v>0.1244397</v>
      </c>
      <c r="E66" s="19"/>
      <c r="F66" s="11">
        <v>9.779786E-2</v>
      </c>
      <c r="G66" s="11">
        <v>0.11459270000000001</v>
      </c>
      <c r="I66" s="19"/>
      <c r="J66" s="11">
        <v>0.32161598000000002</v>
      </c>
      <c r="K66" s="11">
        <v>0.16266847000000001</v>
      </c>
      <c r="M66" s="19"/>
      <c r="N66" s="11">
        <v>0.42912677999999999</v>
      </c>
      <c r="O66" s="11">
        <v>0.83657466000000003</v>
      </c>
      <c r="Q66" s="19"/>
      <c r="R66" s="11"/>
      <c r="S66" s="11"/>
      <c r="U66" s="19"/>
      <c r="V66" s="11"/>
      <c r="W66" s="11"/>
    </row>
    <row r="67" spans="1:23">
      <c r="A67" s="19"/>
      <c r="B67" s="11">
        <v>0.12652329000000001</v>
      </c>
      <c r="C67" s="11">
        <v>0.11855926</v>
      </c>
      <c r="E67" s="19"/>
      <c r="F67" s="11">
        <v>0.25142985000000001</v>
      </c>
      <c r="G67" s="11">
        <v>0.14188176999999999</v>
      </c>
      <c r="I67" s="19"/>
      <c r="J67" s="11">
        <v>0.34390279000000001</v>
      </c>
      <c r="K67" s="11">
        <v>0.1403827</v>
      </c>
      <c r="M67" s="19"/>
      <c r="N67" s="11">
        <v>0.45664083</v>
      </c>
      <c r="O67" s="11">
        <v>0.49840561</v>
      </c>
      <c r="Q67" s="19"/>
      <c r="R67" s="11"/>
      <c r="S67" s="11"/>
      <c r="U67" s="19"/>
      <c r="V67" s="11"/>
      <c r="W67" s="11"/>
    </row>
    <row r="68" spans="1:23">
      <c r="A68" s="19"/>
      <c r="B68" s="11">
        <v>0.11214470999999999</v>
      </c>
      <c r="C68" s="11">
        <v>0.12334861</v>
      </c>
      <c r="E68" s="19"/>
      <c r="F68" s="11">
        <v>0.11263368</v>
      </c>
      <c r="G68" s="11">
        <v>0.15930725000000001</v>
      </c>
      <c r="I68" s="19"/>
      <c r="J68" s="11">
        <v>0.33500749000000002</v>
      </c>
      <c r="K68" s="11">
        <v>0.20969945000000001</v>
      </c>
      <c r="M68" s="19"/>
      <c r="N68" s="11">
        <v>0.76128850000000003</v>
      </c>
      <c r="O68" s="11">
        <v>0.81614186</v>
      </c>
      <c r="Q68" s="19"/>
      <c r="R68" s="11"/>
      <c r="S68" s="11"/>
      <c r="U68" s="19"/>
      <c r="V68" s="11"/>
      <c r="W68" s="11"/>
    </row>
    <row r="69" spans="1:23">
      <c r="A69" s="19"/>
      <c r="B69" s="11">
        <v>7.7784149999999996E-2</v>
      </c>
      <c r="C69" s="11">
        <v>0.12998821999999999</v>
      </c>
      <c r="E69" s="19"/>
      <c r="F69" s="11">
        <v>0.10660171</v>
      </c>
      <c r="G69" s="11">
        <v>0.20288212999999999</v>
      </c>
      <c r="I69" s="19"/>
      <c r="J69" s="11">
        <v>0.44026261</v>
      </c>
      <c r="K69" s="11">
        <v>0.17985091</v>
      </c>
      <c r="M69" s="19"/>
      <c r="N69" s="11">
        <v>0.45908755000000001</v>
      </c>
      <c r="O69" s="11">
        <v>0.52736066999999998</v>
      </c>
      <c r="Q69" s="19"/>
      <c r="R69" s="11"/>
      <c r="S69" s="11"/>
      <c r="U69" s="19"/>
      <c r="V69" s="11"/>
      <c r="W69" s="11"/>
    </row>
    <row r="70" spans="1:23">
      <c r="A70" s="19"/>
      <c r="B70" s="11">
        <v>6.5556050000000005E-2</v>
      </c>
      <c r="C70" s="11">
        <v>5.701585E-2</v>
      </c>
      <c r="E70" s="19"/>
      <c r="F70" s="11">
        <v>9.6292589999999997E-2</v>
      </c>
      <c r="G70" s="11">
        <v>7.0243739999999999E-2</v>
      </c>
      <c r="I70" s="19"/>
      <c r="J70" s="11">
        <v>0.46296100000000001</v>
      </c>
      <c r="K70" s="11">
        <v>0.16129336</v>
      </c>
      <c r="M70" s="19"/>
      <c r="N70" s="11">
        <v>0.60930587000000003</v>
      </c>
      <c r="O70" s="11">
        <v>0.39789703999999998</v>
      </c>
      <c r="Q70" s="19"/>
      <c r="R70" s="11"/>
      <c r="S70" s="11"/>
      <c r="U70" s="19"/>
      <c r="V70" s="11"/>
      <c r="W70" s="11"/>
    </row>
    <row r="71" spans="1:23">
      <c r="A71" s="19"/>
      <c r="B71" s="11">
        <v>0.15588084999999999</v>
      </c>
      <c r="C71" s="11">
        <v>7.6837699999999995E-2</v>
      </c>
      <c r="E71" s="19"/>
      <c r="F71" s="11">
        <v>7.0180480000000003E-2</v>
      </c>
      <c r="G71" s="11">
        <v>8.6321999999999996E-2</v>
      </c>
      <c r="I71" s="19"/>
      <c r="J71" s="11">
        <v>0.17904220000000001</v>
      </c>
      <c r="K71" s="11">
        <v>0.28136845999999999</v>
      </c>
      <c r="M71" s="19"/>
      <c r="N71" s="11">
        <v>0.58338546000000002</v>
      </c>
      <c r="O71" s="11">
        <v>0.79411982999999997</v>
      </c>
      <c r="Q71" s="19"/>
      <c r="R71" s="11"/>
      <c r="S71" s="11"/>
      <c r="U71" s="19"/>
      <c r="V71" s="11"/>
      <c r="W71" s="11"/>
    </row>
    <row r="72" spans="1:23">
      <c r="B72" s="11">
        <v>0.23956245000000001</v>
      </c>
      <c r="C72" s="11">
        <v>0.15084740999999999</v>
      </c>
      <c r="F72" s="11">
        <v>0.11366634</v>
      </c>
      <c r="G72" s="11">
        <v>0.13225101</v>
      </c>
      <c r="J72" s="11">
        <v>0.44728064000000001</v>
      </c>
      <c r="K72" s="11">
        <v>0.34887963999999999</v>
      </c>
      <c r="N72" s="11">
        <v>0.56684581000000001</v>
      </c>
      <c r="O72" s="11">
        <v>0.74451338</v>
      </c>
      <c r="R72" s="11"/>
      <c r="S72" s="11"/>
      <c r="V72" s="11"/>
      <c r="W72" s="11"/>
    </row>
    <row r="73" spans="1:23">
      <c r="B73" s="11">
        <v>0.1095322</v>
      </c>
      <c r="F73" s="11">
        <v>6.3152429999999996E-2</v>
      </c>
      <c r="G73" s="11">
        <v>0.17789125</v>
      </c>
    </row>
    <row r="76" spans="1:23">
      <c r="B76" s="11"/>
      <c r="C76" s="11"/>
    </row>
  </sheetData>
  <mergeCells count="16">
    <mergeCell ref="Y27:Z27"/>
    <mergeCell ref="B52:C52"/>
    <mergeCell ref="F52:G52"/>
    <mergeCell ref="J52:K52"/>
    <mergeCell ref="N52:O52"/>
    <mergeCell ref="N27:O27"/>
    <mergeCell ref="Q27:R27"/>
    <mergeCell ref="U27:V27"/>
    <mergeCell ref="K1:L1"/>
    <mergeCell ref="B27:C27"/>
    <mergeCell ref="E27:F27"/>
    <mergeCell ref="H27:I27"/>
    <mergeCell ref="K27:L27"/>
    <mergeCell ref="B1:C1"/>
    <mergeCell ref="H1:I1"/>
    <mergeCell ref="E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D1F7-5DBD-7F48-8BC1-E7A03D849194}">
  <dimension ref="A1:AA49"/>
  <sheetViews>
    <sheetView topLeftCell="O25" zoomScale="125" zoomScaleNormal="81" workbookViewId="0">
      <selection activeCell="O44" sqref="O44"/>
    </sheetView>
  </sheetViews>
  <sheetFormatPr baseColWidth="10" defaultRowHeight="14"/>
  <cols>
    <col min="2" max="2" width="14.83203125" customWidth="1"/>
    <col min="3" max="3" width="18" customWidth="1"/>
    <col min="4" max="4" width="20.6640625" customWidth="1"/>
    <col min="7" max="7" width="14" customWidth="1"/>
    <col min="8" max="8" width="14.33203125" customWidth="1"/>
    <col min="9" max="9" width="16.83203125" customWidth="1"/>
    <col min="13" max="13" width="15.6640625" customWidth="1"/>
  </cols>
  <sheetData>
    <row r="1" spans="1:27">
      <c r="A1" s="16" t="s">
        <v>150</v>
      </c>
      <c r="G1" s="16" t="s">
        <v>151</v>
      </c>
      <c r="K1" s="18" t="s">
        <v>152</v>
      </c>
      <c r="AA1" s="11"/>
    </row>
    <row r="2" spans="1:27">
      <c r="AA2" s="11"/>
    </row>
    <row r="3" spans="1:27">
      <c r="H3" t="s">
        <v>72</v>
      </c>
      <c r="Y3" s="5" t="s">
        <v>98</v>
      </c>
      <c r="AA3" s="11"/>
    </row>
    <row r="4" spans="1:27">
      <c r="H4" s="27" t="s">
        <v>99</v>
      </c>
      <c r="I4" s="27" t="s">
        <v>100</v>
      </c>
      <c r="P4" s="27" t="s">
        <v>70</v>
      </c>
      <c r="Q4" s="27" t="s">
        <v>101</v>
      </c>
      <c r="Y4" s="27" t="s">
        <v>70</v>
      </c>
      <c r="Z4" s="27" t="s">
        <v>101</v>
      </c>
      <c r="AA4" s="11"/>
    </row>
    <row r="5" spans="1:27">
      <c r="H5" s="21">
        <v>0.58776136999999995</v>
      </c>
      <c r="I5" s="21">
        <v>10.851123599999999</v>
      </c>
      <c r="P5" s="21">
        <v>0.92404072000000004</v>
      </c>
      <c r="Q5" s="21">
        <v>2.8625997399999998</v>
      </c>
      <c r="Y5" s="21">
        <v>0.61983628000000002</v>
      </c>
      <c r="Z5" s="21">
        <v>2.6407957500000001</v>
      </c>
    </row>
    <row r="6" spans="1:27">
      <c r="H6" s="21">
        <v>0.50779569999999996</v>
      </c>
      <c r="I6" s="21">
        <v>8.1233269200000002</v>
      </c>
      <c r="P6" s="21">
        <v>1.24677733</v>
      </c>
      <c r="Q6" s="21">
        <v>2.7573266400000001</v>
      </c>
      <c r="Y6" s="21">
        <v>0.72539993999999997</v>
      </c>
      <c r="Z6" s="21">
        <v>0.62751252999999996</v>
      </c>
    </row>
    <row r="7" spans="1:27">
      <c r="H7" s="21">
        <v>1.6269026200000001</v>
      </c>
      <c r="I7" s="21">
        <v>4.2366842</v>
      </c>
      <c r="P7" s="21">
        <v>1.26029064</v>
      </c>
      <c r="Q7" s="21">
        <v>2.1676394999999999</v>
      </c>
      <c r="Y7" s="21">
        <v>0.84295151000000001</v>
      </c>
      <c r="Z7" s="21">
        <v>1.91416345</v>
      </c>
    </row>
    <row r="8" spans="1:27">
      <c r="H8" s="21">
        <v>1.2484586799999999</v>
      </c>
      <c r="I8" s="21">
        <v>8.7540553800000005</v>
      </c>
      <c r="P8" s="21">
        <v>0.77418392000000003</v>
      </c>
      <c r="Q8" s="21">
        <v>3.26405645</v>
      </c>
      <c r="Y8" s="21">
        <v>1.59862986</v>
      </c>
      <c r="Z8" s="21">
        <v>0.79724311999999997</v>
      </c>
    </row>
    <row r="9" spans="1:27">
      <c r="H9" s="21">
        <v>1.3706839099999999</v>
      </c>
      <c r="I9" s="21">
        <v>3.3896114499999999</v>
      </c>
      <c r="P9" s="21">
        <v>1.1658456500000001</v>
      </c>
      <c r="Q9" s="21">
        <v>2.2304163899999998</v>
      </c>
      <c r="Y9" s="21">
        <v>1.2131824099999999</v>
      </c>
      <c r="Z9" s="21">
        <v>1.0618988599999999</v>
      </c>
    </row>
    <row r="10" spans="1:27">
      <c r="H10" s="21">
        <v>0.65839771999999996</v>
      </c>
      <c r="I10" s="21">
        <v>9.3042274900000006</v>
      </c>
      <c r="P10" s="21">
        <v>0.87279328</v>
      </c>
      <c r="Q10" s="21">
        <v>1.97061354</v>
      </c>
    </row>
    <row r="11" spans="1:27">
      <c r="P11" s="21">
        <v>0.75606846000000005</v>
      </c>
      <c r="Q11" s="21">
        <v>2.05366933</v>
      </c>
    </row>
    <row r="16" spans="1:27" ht="16">
      <c r="A16" s="3"/>
      <c r="B16" s="4" t="s">
        <v>33</v>
      </c>
      <c r="C16" s="3"/>
    </row>
    <row r="17" spans="1:27" ht="16">
      <c r="A17" s="16" t="s">
        <v>153</v>
      </c>
      <c r="B17" s="14" t="s">
        <v>1</v>
      </c>
      <c r="C17" s="14" t="s">
        <v>0</v>
      </c>
      <c r="D17" s="14" t="s">
        <v>52</v>
      </c>
    </row>
    <row r="18" spans="1:27">
      <c r="A18" s="3"/>
      <c r="B18" s="3">
        <v>261</v>
      </c>
      <c r="C18" s="3">
        <v>390</v>
      </c>
      <c r="D18" s="3">
        <v>201</v>
      </c>
      <c r="J18" s="11"/>
      <c r="K18" s="11"/>
      <c r="L18" s="11"/>
      <c r="M18" s="11"/>
      <c r="O18" s="6"/>
      <c r="P18" s="12"/>
      <c r="Q18" s="11"/>
      <c r="R18" s="11"/>
      <c r="S18" s="11"/>
      <c r="T18" s="11"/>
      <c r="U18" s="11"/>
      <c r="V18" s="11"/>
      <c r="W18" s="11"/>
      <c r="X18" s="11"/>
      <c r="Y18" s="11"/>
    </row>
    <row r="19" spans="1:27">
      <c r="A19" s="3"/>
      <c r="B19" s="3">
        <v>291</v>
      </c>
      <c r="C19" s="3">
        <v>387</v>
      </c>
      <c r="D19" s="3">
        <v>281</v>
      </c>
      <c r="J19" s="11"/>
      <c r="K19" s="11"/>
      <c r="L19" s="11"/>
      <c r="M19" s="11"/>
      <c r="P19" s="28"/>
      <c r="Q19" s="11"/>
      <c r="R19" s="11"/>
      <c r="S19" s="11"/>
      <c r="T19" s="11"/>
      <c r="V19" s="11"/>
      <c r="W19" s="11"/>
      <c r="X19" s="11"/>
      <c r="Y19" s="11"/>
    </row>
    <row r="20" spans="1:27">
      <c r="A20" s="3"/>
      <c r="B20" s="3">
        <v>201</v>
      </c>
      <c r="C20" s="3">
        <v>329</v>
      </c>
      <c r="D20" s="3">
        <v>301</v>
      </c>
      <c r="J20" s="11"/>
      <c r="K20" s="11"/>
      <c r="L20" s="11"/>
      <c r="M20" s="11"/>
      <c r="P20" s="28"/>
      <c r="Q20" s="11"/>
      <c r="R20" s="11"/>
      <c r="S20" s="11"/>
      <c r="T20" s="11"/>
      <c r="V20" s="11"/>
      <c r="W20" s="11"/>
      <c r="X20" s="11"/>
      <c r="Y20" s="11"/>
    </row>
    <row r="21" spans="1:27">
      <c r="A21" s="3"/>
      <c r="B21" s="3">
        <v>288</v>
      </c>
      <c r="C21" s="3">
        <v>371</v>
      </c>
      <c r="D21" s="3">
        <v>275</v>
      </c>
      <c r="J21" s="11"/>
      <c r="K21" s="11"/>
      <c r="L21" s="11"/>
      <c r="M21" s="11"/>
      <c r="P21" s="28"/>
      <c r="Q21" s="11"/>
      <c r="R21" s="11"/>
      <c r="S21" s="11"/>
      <c r="T21" s="11"/>
      <c r="V21" s="11"/>
      <c r="W21" s="11"/>
      <c r="X21" s="11"/>
      <c r="Y21" s="11"/>
    </row>
    <row r="22" spans="1:27">
      <c r="A22" s="3"/>
      <c r="B22" s="3">
        <v>239</v>
      </c>
      <c r="C22" s="3">
        <v>410</v>
      </c>
      <c r="D22" s="3">
        <v>351</v>
      </c>
    </row>
    <row r="23" spans="1:27">
      <c r="A23" s="3"/>
      <c r="B23" s="3">
        <v>269</v>
      </c>
      <c r="C23" s="3">
        <v>441</v>
      </c>
      <c r="D23" s="3">
        <v>281</v>
      </c>
    </row>
    <row r="24" spans="1:27">
      <c r="B24" s="3">
        <v>251</v>
      </c>
      <c r="C24" s="3">
        <v>374</v>
      </c>
      <c r="D24" s="3">
        <v>296</v>
      </c>
    </row>
    <row r="25" spans="1:27">
      <c r="B25" s="3">
        <v>297</v>
      </c>
      <c r="C25" s="3">
        <v>340</v>
      </c>
      <c r="D25" s="3">
        <v>331</v>
      </c>
    </row>
    <row r="26" spans="1:27">
      <c r="A26" s="3"/>
      <c r="B26" s="3"/>
      <c r="C26" s="3"/>
    </row>
    <row r="27" spans="1:27" ht="16">
      <c r="A27" s="3"/>
      <c r="B27" s="4" t="s">
        <v>37</v>
      </c>
      <c r="C27" s="3"/>
      <c r="F27" s="3"/>
      <c r="G27" s="4" t="s">
        <v>36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7" ht="16">
      <c r="A28" s="16" t="s">
        <v>154</v>
      </c>
      <c r="B28" s="14" t="s">
        <v>1</v>
      </c>
      <c r="C28" s="14" t="s">
        <v>0</v>
      </c>
      <c r="D28" s="14" t="s">
        <v>52</v>
      </c>
      <c r="F28" s="16" t="s">
        <v>155</v>
      </c>
      <c r="G28" s="2" t="s">
        <v>12</v>
      </c>
      <c r="H28" s="41" t="s">
        <v>1</v>
      </c>
      <c r="I28" s="41"/>
      <c r="J28" s="41"/>
      <c r="K28" s="41"/>
      <c r="L28" s="41"/>
      <c r="M28" s="41"/>
      <c r="N28" s="3"/>
      <c r="O28" s="41" t="s">
        <v>51</v>
      </c>
      <c r="P28" s="41"/>
      <c r="Q28" s="41"/>
      <c r="R28" s="41"/>
      <c r="S28" s="41"/>
      <c r="T28" s="41"/>
      <c r="V28" s="41" t="s">
        <v>102</v>
      </c>
      <c r="W28" s="41"/>
      <c r="X28" s="41"/>
      <c r="Y28" s="41"/>
      <c r="Z28" s="41"/>
      <c r="AA28" s="41"/>
    </row>
    <row r="29" spans="1:27" ht="16">
      <c r="A29" s="3"/>
      <c r="B29" s="3">
        <v>201</v>
      </c>
      <c r="C29" s="3">
        <v>129</v>
      </c>
      <c r="D29" s="3">
        <v>183</v>
      </c>
      <c r="F29" s="3"/>
      <c r="G29" s="2">
        <v>1</v>
      </c>
      <c r="H29" s="2">
        <v>2.7972027972027972E-2</v>
      </c>
      <c r="I29" s="2">
        <v>3.8216560509554139E-2</v>
      </c>
      <c r="J29" s="2">
        <v>9.0090090090090089E-3</v>
      </c>
      <c r="K29" s="2">
        <v>1.6528925619834711E-2</v>
      </c>
      <c r="L29" s="3">
        <v>5.3691275167785234E-2</v>
      </c>
      <c r="M29" s="3">
        <v>6.2068965517241378E-2</v>
      </c>
      <c r="N29" s="3"/>
      <c r="O29" s="2">
        <v>0</v>
      </c>
      <c r="P29" s="2">
        <v>0</v>
      </c>
      <c r="Q29" s="2">
        <v>0</v>
      </c>
      <c r="R29" s="3">
        <v>0</v>
      </c>
      <c r="S29" s="3">
        <v>0</v>
      </c>
      <c r="T29" s="3">
        <v>0</v>
      </c>
      <c r="V29" s="2">
        <v>0.18269230769230768</v>
      </c>
      <c r="W29" s="2">
        <v>8.4210526315789472E-2</v>
      </c>
      <c r="X29" s="2">
        <v>0.14285714285714285</v>
      </c>
      <c r="Y29" s="3">
        <v>0.10344827586206896</v>
      </c>
      <c r="Z29" s="3">
        <v>0.17045454545454544</v>
      </c>
      <c r="AA29" s="3">
        <v>7.2289156626506021E-2</v>
      </c>
    </row>
    <row r="30" spans="1:27" ht="16">
      <c r="A30" s="3"/>
      <c r="B30" s="3">
        <v>173</v>
      </c>
      <c r="C30" s="3">
        <v>132</v>
      </c>
      <c r="D30" s="3">
        <v>156</v>
      </c>
      <c r="F30" s="3"/>
      <c r="G30" s="2">
        <v>2</v>
      </c>
      <c r="H30" s="2">
        <v>4.195804195804196E-2</v>
      </c>
      <c r="I30" s="2">
        <v>7.6433121019108277E-2</v>
      </c>
      <c r="J30" s="2">
        <v>4.5045045045045043E-2</v>
      </c>
      <c r="K30" s="2">
        <v>6.6115702479338845E-2</v>
      </c>
      <c r="L30" s="3">
        <v>8.7248322147651006E-2</v>
      </c>
      <c r="M30" s="3">
        <v>4.1379310344827586E-2</v>
      </c>
      <c r="N30" s="3"/>
      <c r="O30" s="2">
        <v>1.2195121951219513E-2</v>
      </c>
      <c r="P30" s="2">
        <v>0</v>
      </c>
      <c r="Q30" s="2">
        <v>0</v>
      </c>
      <c r="R30" s="3">
        <v>0</v>
      </c>
      <c r="S30" s="3">
        <v>0</v>
      </c>
      <c r="T30" s="3">
        <v>2.8571428571428571E-2</v>
      </c>
      <c r="V30" s="2">
        <v>7.6923076923076927E-2</v>
      </c>
      <c r="W30" s="2">
        <v>0.11578947368421053</v>
      </c>
      <c r="X30" s="2">
        <v>0.1038961038961039</v>
      </c>
      <c r="Y30" s="3">
        <v>0.10344827586206896</v>
      </c>
      <c r="Z30" s="3">
        <v>6.8181818181818177E-2</v>
      </c>
      <c r="AA30" s="3">
        <v>9.6385542168674704E-2</v>
      </c>
    </row>
    <row r="31" spans="1:27" ht="16">
      <c r="A31" s="3"/>
      <c r="B31" s="3">
        <v>167</v>
      </c>
      <c r="C31" s="3">
        <v>141</v>
      </c>
      <c r="D31" s="3">
        <v>148</v>
      </c>
      <c r="F31" s="3"/>
      <c r="G31" s="2">
        <v>3</v>
      </c>
      <c r="H31" s="2">
        <v>9.0909090909090912E-2</v>
      </c>
      <c r="I31" s="2">
        <v>0.12101910828025478</v>
      </c>
      <c r="J31" s="2">
        <v>5.4054054054054057E-2</v>
      </c>
      <c r="K31" s="2">
        <v>6.6115702479338845E-2</v>
      </c>
      <c r="L31" s="3">
        <v>0.10738255033557047</v>
      </c>
      <c r="M31" s="3">
        <v>7.586206896551724E-2</v>
      </c>
      <c r="N31" s="3"/>
      <c r="O31" s="2">
        <v>2.4390243902439025E-2</v>
      </c>
      <c r="P31" s="2">
        <v>1.3513513513513514E-2</v>
      </c>
      <c r="Q31" s="2">
        <v>0</v>
      </c>
      <c r="R31" s="3">
        <v>0</v>
      </c>
      <c r="S31" s="3">
        <v>0</v>
      </c>
      <c r="T31" s="3">
        <v>3.8095238095238099E-2</v>
      </c>
      <c r="V31" s="2">
        <v>0.11538461538461539</v>
      </c>
      <c r="W31" s="2">
        <v>9.4736842105263161E-2</v>
      </c>
      <c r="X31" s="2">
        <v>9.0909090909090912E-2</v>
      </c>
      <c r="Y31" s="3">
        <v>0.17241379310344829</v>
      </c>
      <c r="Z31" s="3">
        <v>0.15909090909090909</v>
      </c>
      <c r="AA31" s="3">
        <v>0.13253012048192772</v>
      </c>
    </row>
    <row r="32" spans="1:27" ht="16">
      <c r="A32" s="3"/>
      <c r="B32" s="3">
        <v>179</v>
      </c>
      <c r="C32" s="3">
        <v>132</v>
      </c>
      <c r="D32" s="3">
        <v>192</v>
      </c>
      <c r="F32" s="3"/>
      <c r="G32" s="2">
        <v>4</v>
      </c>
      <c r="H32" s="2">
        <v>0.15384615384615385</v>
      </c>
      <c r="I32" s="2">
        <v>0.12101910828025478</v>
      </c>
      <c r="J32" s="2">
        <v>0.16216216216216217</v>
      </c>
      <c r="K32" s="2">
        <v>0.1487603305785124</v>
      </c>
      <c r="L32" s="3">
        <v>0.15436241610738255</v>
      </c>
      <c r="M32" s="3">
        <v>0.12413793103448276</v>
      </c>
      <c r="N32" s="3"/>
      <c r="O32" s="2">
        <v>0</v>
      </c>
      <c r="P32" s="2">
        <v>6.7567567567567571E-2</v>
      </c>
      <c r="Q32" s="2">
        <v>2.7777777777777776E-2</v>
      </c>
      <c r="R32" s="3">
        <v>4.1666666666666664E-2</v>
      </c>
      <c r="S32" s="3">
        <v>4.7058823529411764E-2</v>
      </c>
      <c r="T32" s="3">
        <v>5.7142857142857141E-2</v>
      </c>
      <c r="V32" s="2">
        <v>0.125</v>
      </c>
      <c r="W32" s="2">
        <v>0.15789473684210525</v>
      </c>
      <c r="X32" s="2">
        <v>0.11688311688311688</v>
      </c>
      <c r="Y32" s="3">
        <v>5.7471264367816091E-2</v>
      </c>
      <c r="Z32" s="3">
        <v>0.13636363636363635</v>
      </c>
      <c r="AA32" s="3">
        <v>0.18072289156626506</v>
      </c>
    </row>
    <row r="33" spans="1:27" ht="16">
      <c r="A33" s="3"/>
      <c r="B33" s="3">
        <v>182</v>
      </c>
      <c r="C33" s="3">
        <v>151</v>
      </c>
      <c r="D33" s="3">
        <v>159</v>
      </c>
      <c r="F33" s="3"/>
      <c r="G33" s="2">
        <v>5</v>
      </c>
      <c r="H33" s="2">
        <v>0.14685314685314685</v>
      </c>
      <c r="I33" s="2">
        <v>0.10828025477707007</v>
      </c>
      <c r="J33" s="2">
        <v>0.11711711711711711</v>
      </c>
      <c r="K33" s="2">
        <v>6.6115702479338845E-2</v>
      </c>
      <c r="L33" s="3">
        <v>6.7114093959731544E-2</v>
      </c>
      <c r="M33" s="3">
        <v>5.5172413793103448E-2</v>
      </c>
      <c r="N33" s="3"/>
      <c r="O33" s="2">
        <v>9.7560975609756101E-2</v>
      </c>
      <c r="P33" s="2">
        <v>1.3513513513513514E-2</v>
      </c>
      <c r="Q33" s="2">
        <v>0.125</v>
      </c>
      <c r="R33" s="3">
        <v>5.5555555555555552E-2</v>
      </c>
      <c r="S33" s="3">
        <v>4.7058823529411764E-2</v>
      </c>
      <c r="T33" s="3">
        <v>4.7619047619047616E-2</v>
      </c>
      <c r="V33" s="2">
        <v>0.14423076923076922</v>
      </c>
      <c r="W33" s="2">
        <v>0.1368421052631579</v>
      </c>
      <c r="X33" s="2">
        <v>0.11688311688311688</v>
      </c>
      <c r="Y33" s="3">
        <v>6.8965517241379309E-2</v>
      </c>
      <c r="Z33" s="3">
        <v>7.9545454545454544E-2</v>
      </c>
      <c r="AA33" s="3">
        <v>9.6385542168674704E-2</v>
      </c>
    </row>
    <row r="34" spans="1:27" ht="16">
      <c r="A34" s="3"/>
      <c r="B34" s="3">
        <v>151</v>
      </c>
      <c r="C34" s="3">
        <v>113</v>
      </c>
      <c r="D34" s="3">
        <v>150</v>
      </c>
      <c r="F34" s="3"/>
      <c r="G34" s="2">
        <v>6</v>
      </c>
      <c r="H34" s="2">
        <v>5.5944055944055944E-2</v>
      </c>
      <c r="I34" s="2">
        <v>7.0063694267515922E-2</v>
      </c>
      <c r="J34" s="2">
        <v>7.2072072072072071E-2</v>
      </c>
      <c r="K34" s="2">
        <v>0.10743801652892562</v>
      </c>
      <c r="L34" s="3">
        <v>4.6979865771812082E-2</v>
      </c>
      <c r="M34" s="3">
        <v>5.5172413793103448E-2</v>
      </c>
      <c r="N34" s="3"/>
      <c r="O34" s="2">
        <v>8.5365853658536592E-2</v>
      </c>
      <c r="P34" s="2">
        <v>5.4054054054054057E-2</v>
      </c>
      <c r="Q34" s="2">
        <v>8.3333333333333329E-2</v>
      </c>
      <c r="R34" s="3">
        <v>4.1666666666666664E-2</v>
      </c>
      <c r="S34" s="3">
        <v>5.8823529411764705E-2</v>
      </c>
      <c r="T34" s="3">
        <v>5.7142857142857141E-2</v>
      </c>
      <c r="V34" s="2">
        <v>7.6923076923076927E-2</v>
      </c>
      <c r="W34" s="2">
        <v>6.3157894736842107E-2</v>
      </c>
      <c r="X34" s="2">
        <v>5.1948051948051951E-2</v>
      </c>
      <c r="Y34" s="3">
        <v>0.13793103448275862</v>
      </c>
      <c r="Z34" s="3">
        <v>6.8181818181818177E-2</v>
      </c>
      <c r="AA34" s="3">
        <v>9.6385542168674704E-2</v>
      </c>
    </row>
    <row r="35" spans="1:27" ht="16">
      <c r="B35" s="3">
        <v>142</v>
      </c>
      <c r="C35" s="3">
        <v>146</v>
      </c>
      <c r="D35" s="3">
        <v>182</v>
      </c>
      <c r="F35" s="3"/>
      <c r="G35" s="2">
        <v>7</v>
      </c>
      <c r="H35" s="2">
        <v>5.5944055944055944E-2</v>
      </c>
      <c r="I35" s="2">
        <v>5.7324840764331211E-2</v>
      </c>
      <c r="J35" s="2">
        <v>3.6036036036036036E-2</v>
      </c>
      <c r="K35" s="2">
        <v>0.10743801652892562</v>
      </c>
      <c r="L35" s="3">
        <v>4.6979865771812082E-2</v>
      </c>
      <c r="M35" s="3">
        <v>6.2068965517241378E-2</v>
      </c>
      <c r="N35" s="3"/>
      <c r="O35" s="2">
        <v>4.878048780487805E-2</v>
      </c>
      <c r="P35" s="2">
        <v>0.12162162162162163</v>
      </c>
      <c r="Q35" s="2">
        <v>4.1666666666666664E-2</v>
      </c>
      <c r="R35" s="3">
        <v>9.7222222222222224E-2</v>
      </c>
      <c r="S35" s="3">
        <v>3.5294117647058823E-2</v>
      </c>
      <c r="T35" s="3">
        <v>4.7619047619047616E-2</v>
      </c>
      <c r="V35" s="2">
        <v>7.6923076923076927E-2</v>
      </c>
      <c r="W35" s="2">
        <v>4.2105263157894736E-2</v>
      </c>
      <c r="X35" s="2">
        <v>0.12987012987012986</v>
      </c>
      <c r="Y35" s="3">
        <v>0.12643678160919541</v>
      </c>
      <c r="Z35" s="3">
        <v>0.11363636363636363</v>
      </c>
      <c r="AA35" s="3">
        <v>9.6385542168674704E-2</v>
      </c>
    </row>
    <row r="36" spans="1:27" ht="16">
      <c r="B36" s="3">
        <v>168</v>
      </c>
      <c r="C36" s="3">
        <v>132</v>
      </c>
      <c r="D36" s="3">
        <v>209</v>
      </c>
      <c r="F36" s="3"/>
      <c r="G36" s="2">
        <v>8</v>
      </c>
      <c r="H36" s="2">
        <v>7.6923076923076927E-2</v>
      </c>
      <c r="I36" s="2">
        <v>5.0955414012738856E-2</v>
      </c>
      <c r="J36" s="2">
        <v>6.3063063063063057E-2</v>
      </c>
      <c r="K36" s="2">
        <v>0.11570247933884298</v>
      </c>
      <c r="L36" s="3">
        <v>4.6979865771812082E-2</v>
      </c>
      <c r="M36" s="3">
        <v>6.8965517241379309E-2</v>
      </c>
      <c r="N36" s="3"/>
      <c r="O36" s="2">
        <v>0.15853658536585366</v>
      </c>
      <c r="P36" s="2">
        <v>0.1891891891891892</v>
      </c>
      <c r="Q36" s="2">
        <v>9.7222222222222224E-2</v>
      </c>
      <c r="R36" s="3">
        <v>0.1111111111111111</v>
      </c>
      <c r="S36" s="3">
        <v>0.11764705882352941</v>
      </c>
      <c r="T36" s="3">
        <v>5.7142857142857141E-2</v>
      </c>
      <c r="V36" s="2">
        <v>7.6923076923076927E-2</v>
      </c>
      <c r="W36" s="2">
        <v>7.3684210526315783E-2</v>
      </c>
      <c r="X36" s="2">
        <v>5.1948051948051951E-2</v>
      </c>
      <c r="Y36" s="3">
        <v>0.12643678160919541</v>
      </c>
      <c r="Z36" s="3">
        <v>9.0909090909090912E-2</v>
      </c>
      <c r="AA36" s="3">
        <v>0.10843373493975904</v>
      </c>
    </row>
    <row r="37" spans="1:27" ht="16">
      <c r="F37" s="3"/>
      <c r="G37" s="2">
        <v>9</v>
      </c>
      <c r="H37" s="2">
        <v>0.20279720279720279</v>
      </c>
      <c r="I37" s="2">
        <v>0.27388535031847133</v>
      </c>
      <c r="J37" s="2">
        <v>0.36936936936936937</v>
      </c>
      <c r="K37" s="2">
        <v>0.23140495867768596</v>
      </c>
      <c r="L37" s="3">
        <v>0.30201342281879195</v>
      </c>
      <c r="M37" s="3">
        <v>0.35172413793103446</v>
      </c>
      <c r="N37" s="3"/>
      <c r="O37" s="2">
        <v>0.47560975609756095</v>
      </c>
      <c r="P37" s="2">
        <v>0.41891891891891891</v>
      </c>
      <c r="Q37" s="2">
        <v>0.58333333333333337</v>
      </c>
      <c r="R37" s="3">
        <v>0.52777777777777779</v>
      </c>
      <c r="S37" s="3">
        <v>0.55294117647058827</v>
      </c>
      <c r="T37" s="3">
        <v>0.52380952380952384</v>
      </c>
      <c r="V37" s="2">
        <v>9.6153846153846159E-2</v>
      </c>
      <c r="W37" s="2">
        <v>0.22105263157894736</v>
      </c>
      <c r="X37" s="2">
        <v>0.1038961038961039</v>
      </c>
      <c r="Y37" s="3">
        <v>6.8965517241379309E-2</v>
      </c>
      <c r="Z37" s="3">
        <v>7.9545454545454544E-2</v>
      </c>
      <c r="AA37" s="3">
        <v>7.2289156626506021E-2</v>
      </c>
    </row>
    <row r="38" spans="1:27" ht="16">
      <c r="F38" s="3"/>
      <c r="G38" s="2">
        <v>10</v>
      </c>
      <c r="H38" s="2">
        <v>0.14685314685314685</v>
      </c>
      <c r="I38" s="2">
        <v>8.2802547770700632E-2</v>
      </c>
      <c r="J38" s="2">
        <v>7.2072072072072071E-2</v>
      </c>
      <c r="K38" s="2">
        <v>7.43801652892562E-2</v>
      </c>
      <c r="L38" s="3">
        <v>8.7248322147651006E-2</v>
      </c>
      <c r="M38" s="3">
        <v>0.10344827586206896</v>
      </c>
      <c r="N38" s="3"/>
      <c r="O38" s="2">
        <v>9.7560975609756101E-2</v>
      </c>
      <c r="P38" s="2">
        <v>0.12162162162162163</v>
      </c>
      <c r="Q38" s="2">
        <v>4.1666666666666664E-2</v>
      </c>
      <c r="R38" s="3">
        <v>0.125</v>
      </c>
      <c r="S38" s="3">
        <v>0.14117647058823529</v>
      </c>
      <c r="T38" s="3">
        <v>0.14285714285714285</v>
      </c>
      <c r="V38" s="2">
        <v>2.8846153846153848E-2</v>
      </c>
      <c r="W38" s="2">
        <v>1.0526315789473684E-2</v>
      </c>
      <c r="X38" s="2">
        <v>9.0909090909090912E-2</v>
      </c>
      <c r="Y38" s="3">
        <v>3.4482758620689655E-2</v>
      </c>
      <c r="Z38" s="3">
        <v>3.4090909090909088E-2</v>
      </c>
      <c r="AA38" s="3">
        <v>4.8192771084337352E-2</v>
      </c>
    </row>
    <row r="43" spans="1:27" ht="16">
      <c r="A43" s="3"/>
      <c r="B43" s="4" t="s">
        <v>53</v>
      </c>
      <c r="C43" s="3"/>
      <c r="G43" s="4" t="s">
        <v>50</v>
      </c>
      <c r="H43" s="3"/>
      <c r="K43" s="4" t="s">
        <v>54</v>
      </c>
      <c r="L43" s="3"/>
      <c r="O43" s="3"/>
      <c r="P43" s="4" t="s">
        <v>53</v>
      </c>
      <c r="Q43" s="3"/>
      <c r="U43" s="4" t="s">
        <v>50</v>
      </c>
      <c r="V43" s="3"/>
      <c r="Y43" s="4" t="s">
        <v>54</v>
      </c>
      <c r="Z43" s="3"/>
    </row>
    <row r="44" spans="1:27" ht="16">
      <c r="A44" s="16" t="s">
        <v>156</v>
      </c>
      <c r="B44" s="14" t="s">
        <v>1</v>
      </c>
      <c r="C44" s="14" t="s">
        <v>0</v>
      </c>
      <c r="D44" s="14" t="s">
        <v>52</v>
      </c>
      <c r="G44" s="14" t="s">
        <v>1</v>
      </c>
      <c r="H44" s="14" t="s">
        <v>0</v>
      </c>
      <c r="I44" s="14" t="s">
        <v>52</v>
      </c>
      <c r="K44" s="14" t="s">
        <v>1</v>
      </c>
      <c r="L44" s="14" t="s">
        <v>0</v>
      </c>
      <c r="M44" s="14" t="s">
        <v>52</v>
      </c>
      <c r="O44" s="16" t="s">
        <v>157</v>
      </c>
      <c r="P44" s="14" t="s">
        <v>1</v>
      </c>
      <c r="Q44" s="14" t="s">
        <v>0</v>
      </c>
      <c r="R44" s="14" t="s">
        <v>52</v>
      </c>
      <c r="U44" s="14" t="s">
        <v>1</v>
      </c>
      <c r="V44" s="14" t="s">
        <v>0</v>
      </c>
      <c r="W44" s="14" t="s">
        <v>52</v>
      </c>
      <c r="Y44" s="14" t="s">
        <v>1</v>
      </c>
      <c r="Z44" s="14" t="s">
        <v>0</v>
      </c>
      <c r="AA44" s="14" t="s">
        <v>52</v>
      </c>
    </row>
    <row r="45" spans="1:27">
      <c r="A45" s="3"/>
      <c r="B45" s="3">
        <v>19.472527469999999</v>
      </c>
      <c r="C45" s="3">
        <v>54.901960780000003</v>
      </c>
      <c r="D45" s="3">
        <v>31.64556962</v>
      </c>
      <c r="G45" s="3">
        <v>41.129032260000002</v>
      </c>
      <c r="H45" s="3">
        <v>26.356589150000001</v>
      </c>
      <c r="I45" s="3">
        <v>37.142857139999997</v>
      </c>
      <c r="K45" s="3">
        <v>40.776699030000003</v>
      </c>
      <c r="L45" s="3">
        <v>18.88888889</v>
      </c>
      <c r="M45" s="3">
        <v>49.367088610000003</v>
      </c>
      <c r="O45" s="3"/>
      <c r="P45" s="21">
        <v>44.444444400000002</v>
      </c>
      <c r="Q45" s="21">
        <v>78.260869600000007</v>
      </c>
      <c r="R45" s="21">
        <v>23.529411799999998</v>
      </c>
      <c r="U45" s="21">
        <v>22.7272727</v>
      </c>
      <c r="V45" s="21">
        <v>15.384615399999999</v>
      </c>
      <c r="W45" s="21">
        <v>52.173912999999999</v>
      </c>
      <c r="Y45" s="21">
        <v>43.478260900000002</v>
      </c>
      <c r="Z45" s="21">
        <v>9.5238095200000004</v>
      </c>
      <c r="AA45" s="21">
        <v>61.538461499999997</v>
      </c>
    </row>
    <row r="46" spans="1:27">
      <c r="A46" s="3"/>
      <c r="B46" s="3">
        <v>31.52173913</v>
      </c>
      <c r="C46" s="3">
        <v>48.780487800000003</v>
      </c>
      <c r="D46" s="3">
        <v>15.78947368</v>
      </c>
      <c r="G46" s="3">
        <v>34.375</v>
      </c>
      <c r="H46" s="3">
        <v>23.711340209999999</v>
      </c>
      <c r="I46" s="3">
        <v>42.477876109999997</v>
      </c>
      <c r="K46" s="3">
        <v>49.473684210000002</v>
      </c>
      <c r="L46" s="3">
        <v>23.939393939999999</v>
      </c>
      <c r="M46" s="3">
        <v>35.227272730000003</v>
      </c>
      <c r="O46" s="3"/>
      <c r="P46" s="21">
        <v>26.315789500000001</v>
      </c>
      <c r="Q46" s="21">
        <v>90.476190500000001</v>
      </c>
      <c r="R46" s="21">
        <v>16.129032299999999</v>
      </c>
      <c r="U46" s="21">
        <v>33.3333333</v>
      </c>
      <c r="V46" s="21">
        <v>10.526315800000001</v>
      </c>
      <c r="W46" s="21">
        <v>44.444444400000002</v>
      </c>
      <c r="Y46" s="21">
        <v>40.740740700000003</v>
      </c>
      <c r="Z46" s="21">
        <v>17.6470588</v>
      </c>
      <c r="AA46" s="21">
        <v>73.684210500000006</v>
      </c>
    </row>
    <row r="47" spans="1:27">
      <c r="A47" s="3"/>
      <c r="B47" s="3">
        <v>35.227272730000003</v>
      </c>
      <c r="C47" s="3">
        <v>50.428571429999998</v>
      </c>
      <c r="D47" s="3">
        <v>26.38888889</v>
      </c>
      <c r="G47" s="3">
        <v>32.0610687</v>
      </c>
      <c r="H47" s="3">
        <v>25.510204080000001</v>
      </c>
      <c r="I47" s="3">
        <v>34.027777780000001</v>
      </c>
      <c r="K47" s="3">
        <v>35.060606059999998</v>
      </c>
      <c r="L47" s="3">
        <v>33.47826087</v>
      </c>
      <c r="M47" s="3">
        <v>46.016260160000002</v>
      </c>
      <c r="O47" s="3"/>
      <c r="P47" s="21">
        <v>30.434782599999998</v>
      </c>
      <c r="Q47" s="21">
        <v>57.692307700000001</v>
      </c>
      <c r="R47" s="21">
        <v>42.857142899999999</v>
      </c>
      <c r="U47" s="21">
        <v>26.315789500000001</v>
      </c>
      <c r="V47" s="21">
        <v>19.047619000000001</v>
      </c>
      <c r="W47" s="21">
        <v>39.285714300000002</v>
      </c>
      <c r="Y47" s="21">
        <v>55.555555599999998</v>
      </c>
      <c r="Z47" s="21">
        <v>32.142857100000001</v>
      </c>
      <c r="AA47" s="21">
        <v>66.666666699999993</v>
      </c>
    </row>
    <row r="48" spans="1:27">
      <c r="A48" s="3"/>
      <c r="B48" s="3">
        <v>24.03448276</v>
      </c>
      <c r="C48" s="3">
        <v>38.971830990000001</v>
      </c>
      <c r="D48" s="3">
        <v>18.81355932</v>
      </c>
      <c r="G48" s="3">
        <v>36.842105259999997</v>
      </c>
      <c r="H48" s="3">
        <v>28.94736842</v>
      </c>
      <c r="I48" s="3">
        <v>47.945205479999998</v>
      </c>
      <c r="K48" s="3">
        <v>40.534351149999999</v>
      </c>
      <c r="L48" s="3">
        <v>29.333333329999999</v>
      </c>
      <c r="M48" s="3">
        <v>35.558139529999998</v>
      </c>
      <c r="O48" s="3"/>
      <c r="P48" s="21">
        <v>35.2941176</v>
      </c>
      <c r="Q48" s="21">
        <v>77.2727273</v>
      </c>
      <c r="R48" s="21">
        <v>23.076923099999998</v>
      </c>
      <c r="U48" s="21">
        <v>39.130434800000003</v>
      </c>
      <c r="V48" s="21">
        <v>14.814814800000001</v>
      </c>
      <c r="W48" s="21">
        <v>20.8333333</v>
      </c>
      <c r="Y48" s="21">
        <v>60.869565199999997</v>
      </c>
      <c r="Z48" s="21">
        <v>15.7894737</v>
      </c>
      <c r="AA48" s="21">
        <v>39.130434800000003</v>
      </c>
    </row>
    <row r="49" spans="16:27">
      <c r="P49" s="21">
        <v>35.2941176</v>
      </c>
      <c r="Q49" s="21">
        <v>76.190476200000006</v>
      </c>
      <c r="R49" s="21">
        <v>27.2727273</v>
      </c>
      <c r="U49" s="21">
        <v>29.1666667</v>
      </c>
      <c r="V49" s="21">
        <v>10.7142857</v>
      </c>
      <c r="W49" s="21">
        <v>26.086956499999999</v>
      </c>
      <c r="Y49" s="21">
        <v>54.545454499999998</v>
      </c>
      <c r="Z49" s="21">
        <v>17.391304300000002</v>
      </c>
      <c r="AA49" s="21">
        <v>59.090909099999998</v>
      </c>
    </row>
  </sheetData>
  <mergeCells count="3">
    <mergeCell ref="V28:AA28"/>
    <mergeCell ref="O28:T28"/>
    <mergeCell ref="H28:M28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99AFB-97FE-1449-8140-88EF5002727B}">
  <dimension ref="A1:X32"/>
  <sheetViews>
    <sheetView topLeftCell="A3" zoomScale="107" zoomScaleNormal="125" workbookViewId="0">
      <selection activeCell="P34" sqref="P34"/>
    </sheetView>
  </sheetViews>
  <sheetFormatPr baseColWidth="10" defaultRowHeight="14"/>
  <sheetData>
    <row r="1" spans="1:24" ht="16">
      <c r="A1" s="3"/>
      <c r="B1" s="4" t="s">
        <v>55</v>
      </c>
      <c r="C1" s="3"/>
      <c r="E1" s="4" t="s">
        <v>56</v>
      </c>
      <c r="F1" s="3"/>
      <c r="H1" s="4" t="s">
        <v>57</v>
      </c>
      <c r="I1" s="3"/>
      <c r="K1" s="4" t="s">
        <v>58</v>
      </c>
      <c r="L1" s="3"/>
      <c r="M1" s="6"/>
      <c r="N1" s="4" t="s">
        <v>111</v>
      </c>
      <c r="O1" s="3"/>
      <c r="Q1" s="6"/>
      <c r="R1" s="4" t="s">
        <v>112</v>
      </c>
      <c r="S1" s="3"/>
    </row>
    <row r="2" spans="1:24" ht="16">
      <c r="A2" s="16" t="s">
        <v>255</v>
      </c>
      <c r="B2" s="14" t="s">
        <v>1</v>
      </c>
      <c r="C2" s="14" t="s">
        <v>0</v>
      </c>
      <c r="E2" s="14" t="s">
        <v>1</v>
      </c>
      <c r="F2" s="14" t="s">
        <v>0</v>
      </c>
      <c r="H2" s="14" t="s">
        <v>1</v>
      </c>
      <c r="I2" s="14" t="s">
        <v>0</v>
      </c>
      <c r="K2" s="14" t="s">
        <v>1</v>
      </c>
      <c r="L2" s="14" t="s">
        <v>0</v>
      </c>
      <c r="N2" s="14" t="s">
        <v>1</v>
      </c>
      <c r="O2" s="14" t="s">
        <v>101</v>
      </c>
      <c r="R2" s="14" t="s">
        <v>1</v>
      </c>
      <c r="S2" s="14" t="s">
        <v>101</v>
      </c>
    </row>
    <row r="3" spans="1:24">
      <c r="A3" s="3"/>
      <c r="B3" s="3">
        <v>0.85946867999999998</v>
      </c>
      <c r="C3" s="3">
        <v>2.0458164299999999</v>
      </c>
      <c r="E3" s="3">
        <v>0.52963428999999995</v>
      </c>
      <c r="F3" s="3">
        <v>1.8433206799999999</v>
      </c>
      <c r="H3" s="3">
        <v>0.54802496000000001</v>
      </c>
      <c r="I3" s="3">
        <v>0.49521606000000001</v>
      </c>
      <c r="K3" s="3">
        <v>0.80883682999999995</v>
      </c>
      <c r="L3" s="3">
        <v>0.52024976000000001</v>
      </c>
      <c r="N3" s="3">
        <v>0.72012458000000001</v>
      </c>
      <c r="O3" s="3">
        <v>2.4794154000000002</v>
      </c>
      <c r="R3" s="21">
        <v>0.72097948000000001</v>
      </c>
      <c r="S3" s="21">
        <v>1.7052697800000001</v>
      </c>
    </row>
    <row r="4" spans="1:24">
      <c r="A4" s="3"/>
      <c r="B4" s="3">
        <v>0.45585585000000001</v>
      </c>
      <c r="C4" s="3">
        <v>1.4992538200000001</v>
      </c>
      <c r="E4" s="3">
        <v>0.56220130000000001</v>
      </c>
      <c r="F4" s="3">
        <v>1.95011567</v>
      </c>
      <c r="H4" s="3">
        <v>0.85149319999999995</v>
      </c>
      <c r="I4" s="3">
        <v>0.30001309999999998</v>
      </c>
      <c r="K4" s="3">
        <v>0.74990946999999997</v>
      </c>
      <c r="L4" s="3">
        <v>0.55218738999999994</v>
      </c>
      <c r="N4" s="3">
        <v>0.93065503999999999</v>
      </c>
      <c r="O4" s="3">
        <v>1.8660659799999999</v>
      </c>
      <c r="R4" s="21">
        <v>1.1875844499999999</v>
      </c>
      <c r="S4" s="21">
        <v>1.905276</v>
      </c>
    </row>
    <row r="5" spans="1:24">
      <c r="A5" s="3"/>
      <c r="B5" s="3">
        <v>1.6654360500000001</v>
      </c>
      <c r="C5" s="3">
        <v>2.9305113899999999</v>
      </c>
      <c r="E5" s="3">
        <v>1.61663712</v>
      </c>
      <c r="F5" s="3">
        <v>2.81272061</v>
      </c>
      <c r="H5" s="3">
        <v>1.05953644</v>
      </c>
      <c r="I5" s="3">
        <v>0.63282629999999995</v>
      </c>
      <c r="K5" s="3">
        <v>1.60788379</v>
      </c>
      <c r="L5" s="3">
        <v>0.51178389999999996</v>
      </c>
      <c r="N5" s="3">
        <v>1.45026688</v>
      </c>
      <c r="O5" s="3">
        <v>1.6934906199999999</v>
      </c>
      <c r="R5" s="21">
        <v>0.99863550999999995</v>
      </c>
      <c r="S5" s="21">
        <v>3.0951299900000002</v>
      </c>
    </row>
    <row r="6" spans="1:24">
      <c r="A6" s="3"/>
      <c r="B6" s="3">
        <v>1.0192394199999999</v>
      </c>
      <c r="C6" s="3">
        <v>3.2723740299999999</v>
      </c>
      <c r="E6" s="3">
        <v>1.2915272900000001</v>
      </c>
      <c r="F6" s="3">
        <v>1.8117692999999999</v>
      </c>
      <c r="H6" s="3">
        <v>1.5409454</v>
      </c>
      <c r="I6" s="3">
        <v>0.35737173999999999</v>
      </c>
      <c r="K6" s="3">
        <v>0.83336991999999999</v>
      </c>
      <c r="L6" s="3">
        <v>0.38436899000000002</v>
      </c>
      <c r="N6" s="3">
        <v>0.89895351000000001</v>
      </c>
      <c r="O6" s="3">
        <v>1.5910729699999999</v>
      </c>
      <c r="R6" s="21">
        <v>1.09280055</v>
      </c>
      <c r="S6" s="21">
        <v>1.3286858100000001</v>
      </c>
    </row>
    <row r="7" spans="1:24">
      <c r="A7" s="3"/>
      <c r="B7" s="3"/>
      <c r="C7" s="3"/>
    </row>
    <row r="8" spans="1:24" ht="16">
      <c r="A8" s="3"/>
      <c r="B8" s="3"/>
      <c r="C8" s="3"/>
      <c r="G8" s="4" t="s">
        <v>59</v>
      </c>
      <c r="H8" s="3"/>
      <c r="J8" s="3"/>
      <c r="K8" s="4" t="s">
        <v>60</v>
      </c>
      <c r="L8" s="3"/>
      <c r="M8" s="3"/>
      <c r="N8" s="3"/>
      <c r="O8" s="3"/>
      <c r="P8" s="3"/>
      <c r="Q8" s="3"/>
      <c r="R8" s="3"/>
    </row>
    <row r="9" spans="1:24" ht="16">
      <c r="A9" s="16" t="s">
        <v>256</v>
      </c>
      <c r="B9" s="3"/>
      <c r="C9" s="3"/>
      <c r="F9" s="16" t="s">
        <v>158</v>
      </c>
      <c r="G9" s="14" t="s">
        <v>1</v>
      </c>
      <c r="H9" s="14" t="s">
        <v>0</v>
      </c>
      <c r="J9" s="16" t="s">
        <v>159</v>
      </c>
      <c r="K9" s="2" t="s">
        <v>12</v>
      </c>
      <c r="L9" s="41" t="s">
        <v>1</v>
      </c>
      <c r="M9" s="41"/>
      <c r="N9" s="41"/>
      <c r="O9" s="41"/>
      <c r="P9" s="41"/>
      <c r="Q9" s="41"/>
      <c r="S9" s="41" t="s">
        <v>51</v>
      </c>
      <c r="T9" s="41"/>
      <c r="U9" s="41"/>
      <c r="V9" s="41"/>
      <c r="W9" s="41"/>
      <c r="X9" s="41"/>
    </row>
    <row r="10" spans="1:24" ht="16">
      <c r="G10" s="3">
        <v>0.78253700000000004</v>
      </c>
      <c r="H10" s="3">
        <v>2.7783709999999999</v>
      </c>
      <c r="J10" s="3"/>
      <c r="K10" s="2">
        <v>1</v>
      </c>
      <c r="L10" s="21">
        <v>1.41844E-2</v>
      </c>
      <c r="M10" s="21">
        <v>6.3694299999999997E-3</v>
      </c>
      <c r="N10" s="21">
        <v>1.5873020000000002E-2</v>
      </c>
      <c r="O10" s="21">
        <v>0</v>
      </c>
      <c r="P10" s="21">
        <v>0</v>
      </c>
      <c r="Q10" s="21">
        <v>0</v>
      </c>
      <c r="S10" s="21">
        <v>2.12766E-2</v>
      </c>
      <c r="T10" s="21">
        <v>2.4793389999999998E-2</v>
      </c>
      <c r="U10" s="21">
        <v>1.6E-2</v>
      </c>
      <c r="V10" s="21">
        <v>1.1583009999999999E-2</v>
      </c>
      <c r="W10" s="21">
        <v>0</v>
      </c>
      <c r="X10" s="21">
        <v>3.9370100000000003E-3</v>
      </c>
    </row>
    <row r="11" spans="1:24" ht="16">
      <c r="G11" s="3">
        <v>0.93148200000000003</v>
      </c>
      <c r="H11" s="3">
        <v>1.6064879999999999</v>
      </c>
      <c r="J11" s="3"/>
      <c r="K11" s="2">
        <v>2</v>
      </c>
      <c r="L11" s="21">
        <v>0</v>
      </c>
      <c r="M11" s="21">
        <v>0</v>
      </c>
      <c r="N11" s="21">
        <v>0</v>
      </c>
      <c r="O11" s="21">
        <v>0</v>
      </c>
      <c r="P11" s="21">
        <v>6.99301E-3</v>
      </c>
      <c r="Q11" s="21">
        <v>0</v>
      </c>
      <c r="S11" s="21">
        <v>8.5106399999999999E-3</v>
      </c>
      <c r="T11" s="21">
        <v>4.1322299999999998E-3</v>
      </c>
      <c r="U11" s="21">
        <v>8.0000000000000002E-3</v>
      </c>
      <c r="V11" s="21">
        <v>3.8609999999999998E-3</v>
      </c>
      <c r="W11" s="21">
        <v>0</v>
      </c>
      <c r="X11" s="21">
        <v>1.181102E-2</v>
      </c>
    </row>
    <row r="12" spans="1:24" ht="16">
      <c r="G12" s="3">
        <v>0.83327799999999996</v>
      </c>
      <c r="H12" s="3">
        <v>1.9717150000000001</v>
      </c>
      <c r="J12" s="3"/>
      <c r="K12" s="2">
        <v>3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S12" s="21">
        <v>4.2553199999999999E-3</v>
      </c>
      <c r="T12" s="21">
        <v>0</v>
      </c>
      <c r="U12" s="21">
        <v>0</v>
      </c>
      <c r="V12" s="21">
        <v>0</v>
      </c>
      <c r="W12" s="21">
        <v>8.7719300000000007E-3</v>
      </c>
      <c r="X12" s="21">
        <v>1.181102E-2</v>
      </c>
    </row>
    <row r="13" spans="1:24" ht="16">
      <c r="G13" s="3">
        <v>0.82182500000000003</v>
      </c>
      <c r="H13" s="3">
        <v>2.3358120000000002</v>
      </c>
      <c r="J13" s="3"/>
      <c r="K13" s="2">
        <v>4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S13" s="21">
        <v>1.702128E-2</v>
      </c>
      <c r="T13" s="21">
        <v>1.239669E-2</v>
      </c>
      <c r="U13" s="21">
        <v>1.2E-2</v>
      </c>
      <c r="V13" s="21">
        <v>1.1583009999999999E-2</v>
      </c>
      <c r="W13" s="21">
        <v>2.1929819999999999E-2</v>
      </c>
      <c r="X13" s="21">
        <v>3.9370080000000002E-2</v>
      </c>
    </row>
    <row r="14" spans="1:24" ht="16">
      <c r="G14" s="3">
        <v>1.630878</v>
      </c>
      <c r="H14" s="3">
        <v>1.334114</v>
      </c>
      <c r="J14" s="3"/>
      <c r="K14" s="2">
        <v>5</v>
      </c>
      <c r="L14" s="21">
        <v>6.3829789999999997E-2</v>
      </c>
      <c r="M14" s="21">
        <v>8.9171970000000003E-2</v>
      </c>
      <c r="N14" s="21">
        <v>3.1746030000000001E-2</v>
      </c>
      <c r="O14" s="21">
        <v>7.3619630000000005E-2</v>
      </c>
      <c r="P14" s="21">
        <v>5.5944059999999997E-2</v>
      </c>
      <c r="Q14" s="21">
        <v>3.3557049999999998E-2</v>
      </c>
      <c r="S14" s="21">
        <v>8.9361700000000002E-2</v>
      </c>
      <c r="T14" s="21">
        <v>0.10330578999999999</v>
      </c>
      <c r="U14" s="21">
        <v>7.5999999999999998E-2</v>
      </c>
      <c r="V14" s="21">
        <v>0.12355212</v>
      </c>
      <c r="W14" s="21">
        <v>0.16666666999999999</v>
      </c>
      <c r="X14" s="21">
        <v>0.11023622</v>
      </c>
    </row>
    <row r="15" spans="1:24" ht="16">
      <c r="G15" s="3"/>
      <c r="H15" s="3"/>
      <c r="J15" s="3"/>
      <c r="K15" s="2">
        <v>6</v>
      </c>
      <c r="L15" s="21">
        <v>4.9645389999999998E-2</v>
      </c>
      <c r="M15" s="21">
        <v>8.2802550000000003E-2</v>
      </c>
      <c r="N15" s="21">
        <v>7.9365080000000005E-2</v>
      </c>
      <c r="O15" s="21">
        <v>8.5889569999999998E-2</v>
      </c>
      <c r="P15" s="21">
        <v>5.5944059999999997E-2</v>
      </c>
      <c r="Q15" s="21">
        <v>4.697987E-2</v>
      </c>
      <c r="S15" s="21">
        <v>0.10212766</v>
      </c>
      <c r="T15" s="21">
        <v>0.10743802</v>
      </c>
      <c r="U15" s="21">
        <v>0.124</v>
      </c>
      <c r="V15" s="21">
        <v>0.11196911</v>
      </c>
      <c r="W15" s="21">
        <v>0.20175439000000001</v>
      </c>
      <c r="X15" s="21">
        <v>0.16535432999999999</v>
      </c>
    </row>
    <row r="16" spans="1:24" ht="16">
      <c r="J16" s="3"/>
      <c r="K16" s="2">
        <v>7</v>
      </c>
      <c r="L16" s="21">
        <v>0.17730496000000001</v>
      </c>
      <c r="M16" s="21">
        <v>0.14012738999999999</v>
      </c>
      <c r="N16" s="21">
        <v>0.12698413</v>
      </c>
      <c r="O16" s="21">
        <v>0.12269939000000001</v>
      </c>
      <c r="P16" s="21">
        <v>0.13286713</v>
      </c>
      <c r="Q16" s="21">
        <v>9.3959730000000005E-2</v>
      </c>
      <c r="S16" s="21">
        <v>0.17446808999999999</v>
      </c>
      <c r="T16" s="21">
        <v>0.16115702000000001</v>
      </c>
      <c r="U16" s="21">
        <v>0.184</v>
      </c>
      <c r="V16" s="21">
        <v>0.12741313000000001</v>
      </c>
      <c r="W16" s="21">
        <v>0.23245614000000001</v>
      </c>
      <c r="X16" s="21">
        <v>0.19291338999999999</v>
      </c>
    </row>
    <row r="17" spans="1:24" ht="16">
      <c r="J17" s="3"/>
      <c r="K17" s="2">
        <v>8</v>
      </c>
      <c r="L17" s="21">
        <v>0.21985816</v>
      </c>
      <c r="M17" s="21">
        <v>0.22292993999999999</v>
      </c>
      <c r="N17" s="21">
        <v>0.21693122000000001</v>
      </c>
      <c r="O17" s="21">
        <v>0.26993865</v>
      </c>
      <c r="P17" s="21">
        <v>0.38461538000000001</v>
      </c>
      <c r="Q17" s="21">
        <v>0.31543623999999998</v>
      </c>
      <c r="S17" s="21">
        <v>0.22553191</v>
      </c>
      <c r="T17" s="21">
        <v>0.23966941999999999</v>
      </c>
      <c r="U17" s="21">
        <v>0.24399999999999999</v>
      </c>
      <c r="V17" s="21">
        <v>0.23938224</v>
      </c>
      <c r="W17" s="21">
        <v>0.3377193</v>
      </c>
      <c r="X17" s="21">
        <v>0.35039369999999997</v>
      </c>
    </row>
    <row r="18" spans="1:24" ht="16">
      <c r="J18" s="3"/>
      <c r="K18" s="2">
        <v>9</v>
      </c>
      <c r="L18" s="21">
        <v>0.34751773000000002</v>
      </c>
      <c r="M18" s="21">
        <v>0.33757962000000002</v>
      </c>
      <c r="N18" s="21">
        <v>0.31216930999999998</v>
      </c>
      <c r="O18" s="21">
        <v>0.33128834000000001</v>
      </c>
      <c r="P18" s="21">
        <v>0.52447551999999997</v>
      </c>
      <c r="Q18" s="21">
        <v>0.35570469999999998</v>
      </c>
      <c r="S18" s="21">
        <v>0.27659573999999998</v>
      </c>
      <c r="T18" s="21">
        <v>0.26033057999999998</v>
      </c>
      <c r="U18" s="21">
        <v>0.26800000000000002</v>
      </c>
      <c r="V18" s="21">
        <v>0.26640926999999998</v>
      </c>
      <c r="W18" s="21">
        <v>0.25</v>
      </c>
      <c r="X18" s="21">
        <v>0.28346457000000003</v>
      </c>
    </row>
    <row r="19" spans="1:24" ht="16">
      <c r="J19" s="3"/>
      <c r="K19" s="2">
        <v>10</v>
      </c>
      <c r="L19" s="21">
        <v>0.12765957</v>
      </c>
      <c r="M19" s="21">
        <v>0.12101911</v>
      </c>
      <c r="N19" s="21">
        <v>0.21693122000000001</v>
      </c>
      <c r="O19" s="21">
        <v>9.2024540000000002E-2</v>
      </c>
      <c r="P19" s="21">
        <v>9.0909089999999998E-2</v>
      </c>
      <c r="Q19" s="21">
        <v>0.1409396</v>
      </c>
      <c r="S19" s="21">
        <v>8.0851060000000002E-2</v>
      </c>
      <c r="T19" s="21">
        <v>8.6776859999999997E-2</v>
      </c>
      <c r="U19" s="21">
        <v>6.8000000000000005E-2</v>
      </c>
      <c r="V19" s="21">
        <v>8.108108E-2</v>
      </c>
      <c r="W19" s="21">
        <v>9.2105259999999994E-2</v>
      </c>
      <c r="X19" s="21">
        <v>4.7244090000000002E-2</v>
      </c>
    </row>
    <row r="20" spans="1:24">
      <c r="L20" s="21"/>
      <c r="M20" s="21"/>
      <c r="N20" s="21"/>
      <c r="O20" s="21"/>
      <c r="P20" s="21"/>
      <c r="Q20" s="21"/>
    </row>
    <row r="22" spans="1:24" ht="16">
      <c r="A22" s="3"/>
      <c r="B22" s="4" t="s">
        <v>60</v>
      </c>
      <c r="C22" s="3"/>
      <c r="E22" s="3"/>
      <c r="F22" s="4" t="s">
        <v>55</v>
      </c>
      <c r="G22" s="3"/>
      <c r="P22" s="3"/>
      <c r="Q22" s="4" t="s">
        <v>59</v>
      </c>
      <c r="R22" s="3"/>
    </row>
    <row r="23" spans="1:24" ht="16">
      <c r="A23" s="16" t="s">
        <v>160</v>
      </c>
      <c r="B23" s="14" t="s">
        <v>1</v>
      </c>
      <c r="C23" s="14" t="s">
        <v>0</v>
      </c>
      <c r="E23" s="16" t="s">
        <v>161</v>
      </c>
      <c r="F23" s="14" t="s">
        <v>1</v>
      </c>
      <c r="G23" s="14" t="s">
        <v>61</v>
      </c>
      <c r="H23" s="14" t="s">
        <v>62</v>
      </c>
      <c r="J23" s="16" t="s">
        <v>162</v>
      </c>
      <c r="P23" s="16" t="s">
        <v>257</v>
      </c>
      <c r="Q23" s="14" t="s">
        <v>1</v>
      </c>
      <c r="R23" s="14" t="s">
        <v>61</v>
      </c>
      <c r="S23" s="14" t="s">
        <v>62</v>
      </c>
    </row>
    <row r="24" spans="1:24">
      <c r="A24" s="3"/>
      <c r="B24" s="3">
        <v>141</v>
      </c>
      <c r="C24" s="3">
        <v>235</v>
      </c>
      <c r="E24" s="3"/>
      <c r="F24" s="3">
        <v>1.074835303</v>
      </c>
      <c r="G24" s="3">
        <v>1.7290744629999999</v>
      </c>
      <c r="H24" s="3">
        <v>1.1407637159999999</v>
      </c>
      <c r="P24" s="3"/>
      <c r="Q24" s="3">
        <v>1.1187689999999999</v>
      </c>
      <c r="R24" s="3">
        <v>1.7115860000000001</v>
      </c>
      <c r="S24" s="3">
        <v>0.90603699999999998</v>
      </c>
    </row>
    <row r="25" spans="1:24">
      <c r="A25" s="3"/>
      <c r="B25" s="3">
        <v>157</v>
      </c>
      <c r="C25" s="3">
        <v>242</v>
      </c>
      <c r="E25" s="3"/>
      <c r="F25" s="3">
        <v>0.92923513700000004</v>
      </c>
      <c r="G25" s="3">
        <v>1.9318726580000001</v>
      </c>
      <c r="H25" s="3">
        <v>1.0424657610000001</v>
      </c>
      <c r="P25" s="3"/>
      <c r="Q25" s="3">
        <v>0.89055399999999996</v>
      </c>
      <c r="R25" s="3">
        <v>1.9502729999999999</v>
      </c>
      <c r="S25" s="3">
        <v>1.016149</v>
      </c>
    </row>
    <row r="26" spans="1:24">
      <c r="A26" s="3"/>
      <c r="B26" s="3">
        <v>189</v>
      </c>
      <c r="C26" s="3">
        <v>250</v>
      </c>
      <c r="E26" s="3"/>
      <c r="F26" s="3">
        <v>0.99592955999999999</v>
      </c>
      <c r="G26" s="3">
        <v>1.6817928310000001</v>
      </c>
      <c r="H26" s="3">
        <v>1.3195079110000001</v>
      </c>
      <c r="P26" s="3"/>
      <c r="Q26" s="3">
        <v>0.96020700000000003</v>
      </c>
      <c r="R26" s="3">
        <v>2.3589199999999999</v>
      </c>
      <c r="S26" s="3">
        <v>1.6554770000000001</v>
      </c>
    </row>
    <row r="27" spans="1:24">
      <c r="A27" s="3"/>
      <c r="B27" s="3">
        <v>231</v>
      </c>
      <c r="C27" s="3">
        <v>273</v>
      </c>
      <c r="E27" s="3"/>
      <c r="F27" s="3">
        <v>1.076766205</v>
      </c>
      <c r="G27" s="3">
        <v>1.231144413</v>
      </c>
      <c r="H27" s="3"/>
      <c r="P27" s="3"/>
      <c r="Q27" s="3">
        <v>1.03047</v>
      </c>
      <c r="R27" s="3">
        <v>1.9513959999999999</v>
      </c>
      <c r="S27" s="3">
        <v>1.264648</v>
      </c>
    </row>
    <row r="28" spans="1:24">
      <c r="A28" s="3"/>
      <c r="B28" s="3">
        <v>201</v>
      </c>
      <c r="C28" s="3">
        <v>206</v>
      </c>
      <c r="F28" s="3">
        <v>0.83897808799999996</v>
      </c>
      <c r="G28" s="3">
        <v>1.5368751810000001</v>
      </c>
      <c r="H28" s="3"/>
      <c r="Q28" s="3"/>
      <c r="R28" s="3"/>
      <c r="S28" s="3"/>
    </row>
    <row r="29" spans="1:24">
      <c r="A29" s="3"/>
      <c r="B29" s="3">
        <v>159</v>
      </c>
      <c r="C29" s="3">
        <v>253</v>
      </c>
      <c r="F29" s="3">
        <v>1.0842557070000001</v>
      </c>
      <c r="G29" s="3">
        <v>1.2483305490000001</v>
      </c>
      <c r="H29" s="3"/>
      <c r="Q29" s="3"/>
      <c r="R29" s="3"/>
      <c r="S29" s="3"/>
    </row>
    <row r="30" spans="1:24">
      <c r="A30" s="3"/>
      <c r="B30" s="3">
        <v>179</v>
      </c>
      <c r="C30" s="3">
        <v>299</v>
      </c>
      <c r="F30" s="3">
        <v>1.125089378</v>
      </c>
      <c r="G30" s="3">
        <v>2.234574276</v>
      </c>
      <c r="H30" s="3"/>
      <c r="Q30" s="3"/>
      <c r="R30" s="3"/>
      <c r="S30" s="3"/>
    </row>
    <row r="31" spans="1:24">
      <c r="B31" s="3">
        <v>147</v>
      </c>
      <c r="C31" s="3">
        <v>309</v>
      </c>
      <c r="F31" s="3">
        <v>0.846768564</v>
      </c>
      <c r="G31" s="3">
        <v>2.0705298480000001</v>
      </c>
      <c r="H31" s="3"/>
      <c r="Q31" s="3"/>
      <c r="R31" s="3"/>
      <c r="S31" s="3"/>
    </row>
    <row r="32" spans="1:24">
      <c r="F32" s="3">
        <v>1.028142058</v>
      </c>
      <c r="G32" s="3">
        <v>1.7532114430000001</v>
      </c>
      <c r="H32" s="3"/>
      <c r="Q32" s="3"/>
      <c r="R32" s="3"/>
      <c r="S32" s="3"/>
    </row>
  </sheetData>
  <mergeCells count="2">
    <mergeCell ref="L9:Q9"/>
    <mergeCell ref="S9:X9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7DB8E-7C25-7944-8961-4766FE1E714A}">
  <dimension ref="A1:U46"/>
  <sheetViews>
    <sheetView topLeftCell="A13" zoomScale="93" workbookViewId="0">
      <selection activeCell="E41" sqref="E41"/>
    </sheetView>
  </sheetViews>
  <sheetFormatPr baseColWidth="10" defaultRowHeight="14"/>
  <sheetData>
    <row r="1" spans="1:21" ht="16">
      <c r="A1" s="3"/>
      <c r="B1" s="4" t="s">
        <v>36</v>
      </c>
      <c r="C1" s="3"/>
      <c r="D1" s="3"/>
      <c r="E1" s="3"/>
      <c r="F1" s="3"/>
      <c r="G1" s="3"/>
      <c r="H1" s="3"/>
      <c r="I1" s="3"/>
    </row>
    <row r="2" spans="1:21" ht="16">
      <c r="A2" s="16" t="s">
        <v>163</v>
      </c>
      <c r="B2" s="2" t="s">
        <v>12</v>
      </c>
      <c r="C2" s="41" t="s">
        <v>64</v>
      </c>
      <c r="D2" s="41"/>
      <c r="E2" s="41"/>
      <c r="F2" s="41"/>
      <c r="G2" s="1"/>
      <c r="H2" s="41" t="s">
        <v>131</v>
      </c>
      <c r="I2" s="41"/>
      <c r="J2" s="41"/>
      <c r="K2" s="41"/>
      <c r="M2" s="41" t="s">
        <v>65</v>
      </c>
      <c r="N2" s="41"/>
      <c r="O2" s="41"/>
      <c r="P2" s="41"/>
      <c r="Q2" s="1"/>
      <c r="R2" s="41" t="s">
        <v>66</v>
      </c>
      <c r="S2" s="41"/>
      <c r="T2" s="41"/>
      <c r="U2" s="41"/>
    </row>
    <row r="3" spans="1:21" ht="16">
      <c r="A3" s="8"/>
      <c r="B3" s="2">
        <v>1</v>
      </c>
      <c r="C3" s="1">
        <v>4.6511629999999998E-2</v>
      </c>
      <c r="D3" s="1">
        <v>0.11340206</v>
      </c>
      <c r="E3" s="1">
        <v>5.7471260000000003E-2</v>
      </c>
      <c r="F3" s="1">
        <v>9.6385540000000006E-2</v>
      </c>
      <c r="G3" s="1"/>
      <c r="H3" s="21">
        <v>0.13846153999999999</v>
      </c>
      <c r="I3" s="21">
        <v>7.7519379999999999E-2</v>
      </c>
      <c r="J3" s="21">
        <v>0.17322835</v>
      </c>
      <c r="K3" s="21">
        <v>7.5630249999999996E-2</v>
      </c>
      <c r="M3" s="1">
        <v>0</v>
      </c>
      <c r="N3" s="1">
        <v>0</v>
      </c>
      <c r="O3" s="1">
        <v>0</v>
      </c>
      <c r="P3" s="1">
        <v>0</v>
      </c>
      <c r="Q3" s="1"/>
      <c r="R3" s="1">
        <v>5.3097350000000001E-2</v>
      </c>
      <c r="S3" s="1">
        <v>8.3333329999999997E-2</v>
      </c>
      <c r="T3" s="1">
        <v>4.1666670000000003E-2</v>
      </c>
      <c r="U3" s="1">
        <v>4.72973E-2</v>
      </c>
    </row>
    <row r="4" spans="1:21" ht="16">
      <c r="A4" s="8"/>
      <c r="B4" s="2">
        <v>2</v>
      </c>
      <c r="C4" s="1">
        <v>9.3023259999999997E-2</v>
      </c>
      <c r="D4" s="1">
        <v>0.20618557000000001</v>
      </c>
      <c r="E4" s="1">
        <v>0.13793103000000001</v>
      </c>
      <c r="F4" s="1">
        <v>0.16867470000000001</v>
      </c>
      <c r="G4" s="1"/>
      <c r="H4" s="21">
        <v>0.14615385</v>
      </c>
      <c r="I4" s="21">
        <v>0.17054264</v>
      </c>
      <c r="J4" s="21">
        <v>0.13385827</v>
      </c>
      <c r="K4" s="21">
        <v>9.2436969999999993E-2</v>
      </c>
      <c r="M4" s="1">
        <v>6.4102600000000001E-3</v>
      </c>
      <c r="N4" s="1">
        <v>0</v>
      </c>
      <c r="O4" s="1">
        <v>0</v>
      </c>
      <c r="P4" s="1">
        <v>0</v>
      </c>
      <c r="Q4" s="1"/>
      <c r="R4" s="1">
        <v>0.15044247999999999</v>
      </c>
      <c r="S4" s="1">
        <v>0.15277778</v>
      </c>
      <c r="T4" s="1">
        <v>0.15833332999999999</v>
      </c>
      <c r="U4" s="1">
        <v>0.16216216</v>
      </c>
    </row>
    <row r="5" spans="1:21" ht="16">
      <c r="A5" s="3"/>
      <c r="B5" s="2">
        <v>3</v>
      </c>
      <c r="C5" s="1">
        <v>0.13953488</v>
      </c>
      <c r="D5" s="1">
        <v>0.15463917999999999</v>
      </c>
      <c r="E5" s="1">
        <v>0.10344828</v>
      </c>
      <c r="F5" s="3">
        <v>9.6385540000000006E-2</v>
      </c>
      <c r="G5" s="1"/>
      <c r="H5" s="21">
        <v>0.13846153999999999</v>
      </c>
      <c r="I5" s="21">
        <v>0.25581395000000001</v>
      </c>
      <c r="J5" s="21">
        <v>0.1496063</v>
      </c>
      <c r="K5" s="21">
        <v>0.18487395000000001</v>
      </c>
      <c r="M5" s="1">
        <v>1.9230770000000001E-2</v>
      </c>
      <c r="N5" s="1">
        <v>3.6036039999999998E-2</v>
      </c>
      <c r="O5" s="1">
        <v>1.428571E-2</v>
      </c>
      <c r="P5" s="3">
        <v>9.2592600000000001E-3</v>
      </c>
      <c r="Q5" s="1"/>
      <c r="R5" s="1">
        <v>0.13274336</v>
      </c>
      <c r="S5" s="1">
        <v>0.13194444</v>
      </c>
      <c r="T5" s="1">
        <v>9.1666670000000006E-2</v>
      </c>
      <c r="U5" s="1">
        <v>8.783784E-2</v>
      </c>
    </row>
    <row r="6" spans="1:21" ht="16">
      <c r="A6" s="3"/>
      <c r="B6" s="2">
        <v>4</v>
      </c>
      <c r="C6" s="1">
        <v>9.3023259999999997E-2</v>
      </c>
      <c r="D6" s="1">
        <v>4.123711E-2</v>
      </c>
      <c r="E6" s="1">
        <v>0.10344828</v>
      </c>
      <c r="F6" s="3">
        <v>0.10843373000000001</v>
      </c>
      <c r="G6" s="1"/>
      <c r="H6" s="21">
        <v>0.2</v>
      </c>
      <c r="I6" s="21">
        <v>0.13953488</v>
      </c>
      <c r="J6" s="21">
        <v>0.11811024000000001</v>
      </c>
      <c r="K6" s="21">
        <v>0.15966387000000001</v>
      </c>
      <c r="M6" s="1">
        <v>3.2051280000000001E-2</v>
      </c>
      <c r="N6" s="1">
        <v>6.3063060000000004E-2</v>
      </c>
      <c r="O6" s="1">
        <v>6.4285709999999996E-2</v>
      </c>
      <c r="P6" s="3">
        <v>3.703704E-2</v>
      </c>
      <c r="Q6" s="1"/>
      <c r="R6" s="1">
        <v>0.10619468999999999</v>
      </c>
      <c r="S6" s="1">
        <v>4.8611109999999999E-2</v>
      </c>
      <c r="T6" s="1">
        <v>0.05</v>
      </c>
      <c r="U6" s="1">
        <v>7.4324319999999999E-2</v>
      </c>
    </row>
    <row r="7" spans="1:21" ht="16">
      <c r="A7" s="3"/>
      <c r="B7" s="2">
        <v>5</v>
      </c>
      <c r="C7" s="1">
        <v>5.8139530000000002E-2</v>
      </c>
      <c r="D7" s="1">
        <v>4.123711E-2</v>
      </c>
      <c r="E7" s="1">
        <v>3.4482760000000001E-2</v>
      </c>
      <c r="F7" s="3">
        <v>4.8192770000000003E-2</v>
      </c>
      <c r="G7" s="1"/>
      <c r="H7" s="21">
        <v>8.4615380000000004E-2</v>
      </c>
      <c r="I7" s="21">
        <v>0.13953488</v>
      </c>
      <c r="J7" s="21">
        <v>0.1023622</v>
      </c>
      <c r="K7" s="21">
        <v>0.17647059000000001</v>
      </c>
      <c r="M7" s="1">
        <v>3.8461540000000002E-2</v>
      </c>
      <c r="N7" s="1">
        <v>3.6036039999999998E-2</v>
      </c>
      <c r="O7" s="1">
        <v>5.7142859999999997E-2</v>
      </c>
      <c r="P7" s="3">
        <v>2.7777779999999998E-2</v>
      </c>
      <c r="Q7" s="1"/>
      <c r="R7" s="1">
        <v>7.0796460000000005E-2</v>
      </c>
      <c r="S7" s="1">
        <v>4.8611109999999999E-2</v>
      </c>
      <c r="T7" s="1">
        <v>0.15833332999999999</v>
      </c>
      <c r="U7" s="1">
        <v>0.11486486</v>
      </c>
    </row>
    <row r="8" spans="1:21" ht="16">
      <c r="A8" s="3"/>
      <c r="B8" s="2">
        <v>6</v>
      </c>
      <c r="C8" s="1">
        <v>3.488372E-2</v>
      </c>
      <c r="D8" s="1">
        <v>6.1855670000000001E-2</v>
      </c>
      <c r="E8" s="1">
        <v>2.298851E-2</v>
      </c>
      <c r="F8" s="3">
        <v>3.6144580000000003E-2</v>
      </c>
      <c r="G8" s="1"/>
      <c r="H8" s="21">
        <v>9.2307689999999998E-2</v>
      </c>
      <c r="I8" s="21">
        <v>6.2015500000000001E-2</v>
      </c>
      <c r="J8" s="21">
        <v>4.7244090000000002E-2</v>
      </c>
      <c r="K8" s="21">
        <v>0.11764706</v>
      </c>
      <c r="M8" s="1">
        <v>7.6923080000000005E-2</v>
      </c>
      <c r="N8" s="1">
        <v>8.108108E-2</v>
      </c>
      <c r="O8" s="1">
        <v>6.4285709999999996E-2</v>
      </c>
      <c r="P8" s="3">
        <v>4.6296299999999999E-2</v>
      </c>
      <c r="Q8" s="1"/>
      <c r="R8" s="1">
        <v>9.7345130000000002E-2</v>
      </c>
      <c r="S8" s="1">
        <v>4.1666670000000003E-2</v>
      </c>
      <c r="T8" s="1">
        <v>6.6666669999999997E-2</v>
      </c>
      <c r="U8" s="1">
        <v>6.7567569999999993E-2</v>
      </c>
    </row>
    <row r="9" spans="1:21" ht="16">
      <c r="A9" s="3"/>
      <c r="B9" s="2">
        <v>7</v>
      </c>
      <c r="C9" s="1">
        <v>3.488372E-2</v>
      </c>
      <c r="D9" s="1">
        <v>2.0618560000000001E-2</v>
      </c>
      <c r="E9" s="1">
        <v>0.10344828</v>
      </c>
      <c r="F9" s="3">
        <v>3.6144580000000003E-2</v>
      </c>
      <c r="G9" s="1"/>
      <c r="H9" s="21">
        <v>5.3846150000000002E-2</v>
      </c>
      <c r="I9" s="21">
        <v>3.8759689999999999E-2</v>
      </c>
      <c r="J9" s="21">
        <v>0.1496063</v>
      </c>
      <c r="K9" s="21">
        <v>3.3613450000000003E-2</v>
      </c>
      <c r="M9" s="1">
        <v>0.12179487</v>
      </c>
      <c r="N9" s="1">
        <v>0.13513513999999999</v>
      </c>
      <c r="O9" s="1">
        <v>0.17142857</v>
      </c>
      <c r="P9" s="3">
        <v>0.10185184999999999</v>
      </c>
      <c r="Q9" s="1"/>
      <c r="R9" s="1">
        <v>4.4247790000000002E-2</v>
      </c>
      <c r="S9" s="1">
        <v>6.25E-2</v>
      </c>
      <c r="T9" s="1">
        <v>6.6666669999999997E-2</v>
      </c>
      <c r="U9" s="1">
        <v>4.72973E-2</v>
      </c>
    </row>
    <row r="10" spans="1:21" ht="16">
      <c r="A10" s="3"/>
      <c r="B10" s="2">
        <v>8</v>
      </c>
      <c r="C10" s="1">
        <v>0.10465115999999999</v>
      </c>
      <c r="D10" s="1">
        <v>6.1855670000000001E-2</v>
      </c>
      <c r="E10" s="1">
        <v>0.13793103000000001</v>
      </c>
      <c r="F10" s="3">
        <v>0.10843373000000001</v>
      </c>
      <c r="G10" s="1"/>
      <c r="H10" s="21">
        <v>6.1538460000000003E-2</v>
      </c>
      <c r="I10" s="21">
        <v>3.8759689999999999E-2</v>
      </c>
      <c r="J10" s="21">
        <v>8.6614170000000004E-2</v>
      </c>
      <c r="K10" s="21">
        <v>0.14285713999999999</v>
      </c>
      <c r="M10" s="1">
        <v>0.22435896999999999</v>
      </c>
      <c r="N10" s="1">
        <v>0.16216216</v>
      </c>
      <c r="O10" s="1">
        <v>0.15714286</v>
      </c>
      <c r="P10" s="3">
        <v>0.15740741</v>
      </c>
      <c r="Q10" s="1"/>
      <c r="R10" s="1">
        <v>0.15044247999999999</v>
      </c>
      <c r="S10" s="1">
        <v>0.15972222</v>
      </c>
      <c r="T10" s="1">
        <v>0.15833332999999999</v>
      </c>
      <c r="U10" s="1">
        <v>0.16216216</v>
      </c>
    </row>
    <row r="11" spans="1:21" ht="16">
      <c r="A11" s="3"/>
      <c r="B11" s="2">
        <v>9</v>
      </c>
      <c r="C11" s="1">
        <v>0.32558140000000002</v>
      </c>
      <c r="D11" s="1">
        <v>0.26804124000000001</v>
      </c>
      <c r="E11" s="1">
        <v>0.24137931000000001</v>
      </c>
      <c r="F11" s="3">
        <v>0.25301204999999999</v>
      </c>
      <c r="G11" s="1"/>
      <c r="H11" s="21">
        <v>8.4615380000000004E-2</v>
      </c>
      <c r="I11" s="21">
        <v>3.8759689999999999E-2</v>
      </c>
      <c r="J11" s="21">
        <v>2.3622049999999999E-2</v>
      </c>
      <c r="K11" s="21">
        <v>1.6806720000000001E-2</v>
      </c>
      <c r="M11" s="1">
        <v>0.40384615000000001</v>
      </c>
      <c r="N11" s="1">
        <v>0.44144144000000002</v>
      </c>
      <c r="O11" s="1">
        <v>0.37142857000000001</v>
      </c>
      <c r="P11" s="3">
        <v>0.44444444</v>
      </c>
      <c r="Q11" s="1"/>
      <c r="R11" s="1">
        <v>0.11504425</v>
      </c>
      <c r="S11" s="1">
        <v>0.22222222</v>
      </c>
      <c r="T11" s="1">
        <v>0.18333332999999999</v>
      </c>
      <c r="U11" s="1">
        <v>0.20270270000000001</v>
      </c>
    </row>
    <row r="12" spans="1:21" ht="16">
      <c r="A12" s="3"/>
      <c r="B12" s="2">
        <v>10</v>
      </c>
      <c r="C12" s="1">
        <v>6.976744E-2</v>
      </c>
      <c r="D12" s="1">
        <v>3.0927840000000002E-2</v>
      </c>
      <c r="E12" s="1">
        <v>5.7471260000000003E-2</v>
      </c>
      <c r="F12" s="3">
        <v>4.8192770000000003E-2</v>
      </c>
      <c r="G12" s="1"/>
      <c r="H12" s="21">
        <v>0</v>
      </c>
      <c r="I12" s="21">
        <v>3.8759689999999999E-2</v>
      </c>
      <c r="J12" s="21">
        <v>1.574803E-2</v>
      </c>
      <c r="K12" s="21">
        <v>0</v>
      </c>
      <c r="M12" s="1">
        <v>7.6923080000000005E-2</v>
      </c>
      <c r="N12" s="1">
        <v>4.5045050000000003E-2</v>
      </c>
      <c r="O12" s="1">
        <v>0.1</v>
      </c>
      <c r="P12" s="3">
        <v>0.17592593000000001</v>
      </c>
      <c r="Q12" s="1"/>
      <c r="R12" s="1">
        <v>7.9646019999999998E-2</v>
      </c>
      <c r="S12" s="1">
        <v>4.8611109999999999E-2</v>
      </c>
      <c r="T12" s="1">
        <v>2.5000000000000001E-2</v>
      </c>
      <c r="U12" s="1">
        <v>3.3783779999999999E-2</v>
      </c>
    </row>
    <row r="22" spans="1:1">
      <c r="A22" s="16" t="s">
        <v>164</v>
      </c>
    </row>
    <row r="34" spans="1:20" ht="16">
      <c r="A34" s="3"/>
      <c r="B34" s="4" t="s">
        <v>4</v>
      </c>
      <c r="C34" s="3"/>
      <c r="F34" s="4" t="s">
        <v>5</v>
      </c>
      <c r="G34" s="3"/>
      <c r="J34" s="4" t="s">
        <v>6</v>
      </c>
      <c r="K34" s="3"/>
      <c r="N34" s="4"/>
      <c r="O34" s="3"/>
      <c r="R34" s="4"/>
      <c r="S34" s="3"/>
    </row>
    <row r="35" spans="1:20" ht="16">
      <c r="A35" s="16" t="s">
        <v>165</v>
      </c>
      <c r="B35" s="14" t="s">
        <v>63</v>
      </c>
      <c r="C35" s="14" t="s">
        <v>67</v>
      </c>
      <c r="D35" s="14" t="s">
        <v>68</v>
      </c>
      <c r="E35" s="16" t="s">
        <v>166</v>
      </c>
      <c r="F35" s="14" t="s">
        <v>63</v>
      </c>
      <c r="G35" s="14" t="s">
        <v>67</v>
      </c>
      <c r="H35" s="14" t="s">
        <v>68</v>
      </c>
      <c r="I35" s="16" t="s">
        <v>167</v>
      </c>
      <c r="J35" s="14" t="s">
        <v>63</v>
      </c>
      <c r="K35" s="14" t="s">
        <v>67</v>
      </c>
      <c r="L35" s="14" t="s">
        <v>68</v>
      </c>
      <c r="N35" s="10"/>
      <c r="O35" s="10"/>
      <c r="P35" s="10"/>
      <c r="R35" s="10"/>
      <c r="S35" s="10"/>
      <c r="T35" s="10"/>
    </row>
    <row r="36" spans="1:20">
      <c r="A36" s="3"/>
      <c r="B36" s="3">
        <v>0.94731127999999998</v>
      </c>
      <c r="C36" s="3">
        <v>1.9740278499999999</v>
      </c>
      <c r="D36" s="3">
        <v>1.3934108199999999</v>
      </c>
      <c r="F36" s="3">
        <v>1.0927371699999999</v>
      </c>
      <c r="G36" s="3">
        <v>0.71163087000000003</v>
      </c>
      <c r="H36" s="3">
        <v>0.82472128</v>
      </c>
      <c r="J36" s="3">
        <v>1.1274677200000001</v>
      </c>
      <c r="K36" s="3">
        <v>0.37204880000000001</v>
      </c>
      <c r="L36" s="3">
        <v>0.73373288999999997</v>
      </c>
      <c r="N36" s="3"/>
      <c r="O36" s="3"/>
      <c r="P36" s="3"/>
      <c r="R36" s="3"/>
      <c r="S36" s="3"/>
      <c r="T36" s="3"/>
    </row>
    <row r="37" spans="1:20">
      <c r="A37" s="3"/>
      <c r="B37" s="3">
        <v>0.68825897000000003</v>
      </c>
      <c r="C37" s="3">
        <v>1.6073384500000001</v>
      </c>
      <c r="D37" s="3">
        <v>1.0522446700000001</v>
      </c>
      <c r="F37" s="3">
        <v>0.84700734</v>
      </c>
      <c r="G37" s="3">
        <v>0.39394351999999999</v>
      </c>
      <c r="H37" s="3">
        <v>0.83881797999999996</v>
      </c>
      <c r="J37" s="3">
        <v>0.89865127</v>
      </c>
      <c r="K37" s="3">
        <v>0.37929562999999999</v>
      </c>
      <c r="L37" s="3">
        <v>0.94174157000000003</v>
      </c>
      <c r="N37" s="3"/>
      <c r="O37" s="3"/>
      <c r="P37" s="3"/>
      <c r="R37" s="3"/>
      <c r="S37" s="3"/>
      <c r="T37" s="3"/>
    </row>
    <row r="38" spans="1:20">
      <c r="A38" s="3"/>
      <c r="B38" s="3">
        <v>1.1323220599999999</v>
      </c>
      <c r="C38" s="3">
        <v>1.6520756700000001</v>
      </c>
      <c r="D38" s="3">
        <v>1.13952136</v>
      </c>
      <c r="F38" s="3">
        <v>0.99367247999999997</v>
      </c>
      <c r="G38" s="3">
        <v>0.61702526000000002</v>
      </c>
      <c r="H38" s="3">
        <v>0.82067082000000002</v>
      </c>
      <c r="J38" s="3">
        <v>0.86896492000000003</v>
      </c>
      <c r="K38" s="3">
        <v>0.69169765999999999</v>
      </c>
      <c r="L38" s="3">
        <v>0.99300295000000005</v>
      </c>
      <c r="N38" s="3"/>
      <c r="O38" s="3"/>
      <c r="P38" s="3"/>
      <c r="R38" s="3"/>
      <c r="S38" s="3"/>
      <c r="T38" s="3"/>
    </row>
    <row r="39" spans="1:20">
      <c r="A39" s="3"/>
      <c r="B39" s="3">
        <v>1.2321076799999999</v>
      </c>
      <c r="C39" s="3">
        <v>1.31723835</v>
      </c>
      <c r="D39" s="3">
        <v>1.06573761</v>
      </c>
      <c r="F39" s="3">
        <v>1.0665830000000001</v>
      </c>
      <c r="G39" s="3">
        <v>0.73939440999999995</v>
      </c>
      <c r="H39" s="3">
        <v>1.16830671</v>
      </c>
      <c r="J39" s="3">
        <v>1.1049161000000001</v>
      </c>
      <c r="K39" s="3">
        <v>0.64043466999999998</v>
      </c>
      <c r="L39" s="3">
        <v>0.78358793000000004</v>
      </c>
      <c r="N39" s="3"/>
      <c r="O39" s="3"/>
      <c r="P39" s="3"/>
      <c r="R39" s="3"/>
      <c r="S39" s="3"/>
      <c r="T39" s="3"/>
    </row>
    <row r="40" spans="1:20">
      <c r="B40" s="3"/>
      <c r="C40" s="3"/>
      <c r="D40" s="3"/>
    </row>
    <row r="41" spans="1:20" ht="16">
      <c r="B41" s="3" t="s">
        <v>16</v>
      </c>
      <c r="C41" s="3"/>
      <c r="D41" s="3"/>
      <c r="F41" s="4" t="s">
        <v>7</v>
      </c>
      <c r="G41" s="3"/>
      <c r="J41" s="4" t="s">
        <v>69</v>
      </c>
      <c r="K41" s="3"/>
    </row>
    <row r="42" spans="1:20" ht="16">
      <c r="A42" s="16" t="s">
        <v>168</v>
      </c>
      <c r="B42" s="14" t="s">
        <v>63</v>
      </c>
      <c r="C42" s="14" t="s">
        <v>67</v>
      </c>
      <c r="D42" s="14" t="s">
        <v>68</v>
      </c>
      <c r="F42" s="14" t="s">
        <v>63</v>
      </c>
      <c r="G42" s="14" t="s">
        <v>67</v>
      </c>
      <c r="H42" s="14" t="s">
        <v>68</v>
      </c>
      <c r="J42" s="14" t="s">
        <v>63</v>
      </c>
      <c r="K42" s="14" t="s">
        <v>67</v>
      </c>
      <c r="L42" s="14" t="s">
        <v>68</v>
      </c>
    </row>
    <row r="43" spans="1:20">
      <c r="B43" s="3">
        <v>35</v>
      </c>
      <c r="C43" s="3">
        <v>81.818181800000005</v>
      </c>
      <c r="D43" s="3">
        <v>14.2857143</v>
      </c>
      <c r="F43" s="3">
        <v>36.363636399999997</v>
      </c>
      <c r="G43" s="3">
        <v>13.0434783</v>
      </c>
      <c r="H43" s="3">
        <v>26.315789500000001</v>
      </c>
      <c r="J43" s="3">
        <v>69.565217399999995</v>
      </c>
      <c r="K43" s="3">
        <v>9.5238095200000004</v>
      </c>
      <c r="L43" s="3">
        <v>61.538461499999997</v>
      </c>
    </row>
    <row r="44" spans="1:20">
      <c r="B44" s="3">
        <v>31.578947400000001</v>
      </c>
      <c r="C44" s="3">
        <v>77.777777799999996</v>
      </c>
      <c r="D44" s="3">
        <v>21.052631600000002</v>
      </c>
      <c r="F44" s="3">
        <v>33.3333333</v>
      </c>
      <c r="G44" s="3">
        <v>19.047619000000001</v>
      </c>
      <c r="H44" s="3">
        <v>23.076923099999998</v>
      </c>
      <c r="J44" s="3">
        <v>35.714285699999998</v>
      </c>
      <c r="K44" s="3">
        <v>17.6470588</v>
      </c>
      <c r="L44" s="3">
        <v>41.6666667</v>
      </c>
    </row>
    <row r="45" spans="1:20">
      <c r="B45" s="3">
        <v>21.739130400000001</v>
      </c>
      <c r="C45" s="3">
        <v>58.6206897</v>
      </c>
      <c r="D45" s="3">
        <v>20.8333333</v>
      </c>
      <c r="F45" s="3">
        <v>26.315789500000001</v>
      </c>
      <c r="G45" s="3">
        <v>14.2857143</v>
      </c>
      <c r="H45" s="3">
        <v>33.3333333</v>
      </c>
      <c r="J45" s="3">
        <v>52.941176499999997</v>
      </c>
      <c r="K45" s="3">
        <v>7.1428571400000003</v>
      </c>
      <c r="L45" s="3">
        <v>66.666666699999993</v>
      </c>
    </row>
    <row r="46" spans="1:20">
      <c r="B46" s="3">
        <v>19.230769200000001</v>
      </c>
      <c r="C46" s="3">
        <v>79.166666699999993</v>
      </c>
      <c r="D46" s="3">
        <v>11.1111111</v>
      </c>
      <c r="F46" s="3">
        <v>39.130434800000003</v>
      </c>
      <c r="G46" s="3">
        <v>8.3333333300000003</v>
      </c>
      <c r="H46" s="3">
        <v>35.714285699999998</v>
      </c>
      <c r="J46" s="3">
        <v>47.368421099999999</v>
      </c>
      <c r="K46" s="3">
        <v>15.7894737</v>
      </c>
      <c r="L46" s="3">
        <v>52.380952399999998</v>
      </c>
    </row>
  </sheetData>
  <mergeCells count="4">
    <mergeCell ref="C2:F2"/>
    <mergeCell ref="M2:P2"/>
    <mergeCell ref="H2:K2"/>
    <mergeCell ref="R2:U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34CA-DF16-1740-BF76-DF5AA8D68A10}">
  <dimension ref="A1:U50"/>
  <sheetViews>
    <sheetView topLeftCell="A7" zoomScale="75" workbookViewId="0">
      <selection activeCell="H56" sqref="H56"/>
    </sheetView>
  </sheetViews>
  <sheetFormatPr baseColWidth="10" defaultRowHeight="14"/>
  <sheetData>
    <row r="1" spans="1:17">
      <c r="A1" s="16" t="s">
        <v>169</v>
      </c>
      <c r="J1" s="16" t="s">
        <v>181</v>
      </c>
    </row>
    <row r="2" spans="1:17">
      <c r="B2" s="3"/>
      <c r="C2" s="51" t="s">
        <v>17</v>
      </c>
      <c r="D2" s="51"/>
      <c r="E2" s="51"/>
      <c r="F2" s="50" t="s">
        <v>18</v>
      </c>
      <c r="G2" s="50"/>
      <c r="H2" s="50"/>
      <c r="K2" s="3"/>
      <c r="L2" s="51" t="s">
        <v>17</v>
      </c>
      <c r="M2" s="51"/>
      <c r="N2" s="51"/>
      <c r="O2" s="50" t="s">
        <v>18</v>
      </c>
      <c r="P2" s="50"/>
      <c r="Q2" s="50"/>
    </row>
    <row r="3" spans="1:17">
      <c r="B3" s="3" t="s">
        <v>28</v>
      </c>
      <c r="C3" s="3">
        <v>5.5860590000000002E-2</v>
      </c>
      <c r="D3" s="3">
        <v>1.2294173500000001</v>
      </c>
      <c r="E3" s="3">
        <v>1.7147220599999999</v>
      </c>
      <c r="F3" s="3">
        <v>0.28126462000000002</v>
      </c>
      <c r="G3" s="3">
        <v>1.4082040000000001E-2</v>
      </c>
      <c r="H3" s="3">
        <v>0.51763245999999996</v>
      </c>
      <c r="K3" s="3" t="s">
        <v>28</v>
      </c>
      <c r="L3" s="3">
        <v>1.041864994</v>
      </c>
      <c r="M3" s="3">
        <v>0.95871130100000002</v>
      </c>
      <c r="N3" s="3">
        <v>0.99942370599999997</v>
      </c>
      <c r="O3" s="3">
        <v>9.4732284999999999E-2</v>
      </c>
      <c r="P3" s="3">
        <v>0.179244406</v>
      </c>
      <c r="Q3" s="3">
        <v>0.170755032</v>
      </c>
    </row>
    <row r="4" spans="1:17">
      <c r="B4" s="3" t="s">
        <v>19</v>
      </c>
      <c r="C4" s="3">
        <v>1.5297293000000001</v>
      </c>
      <c r="D4" s="3">
        <v>0.78093608000000003</v>
      </c>
      <c r="E4" s="3">
        <v>0.68933462000000001</v>
      </c>
      <c r="F4" s="3">
        <v>0.55095256000000004</v>
      </c>
      <c r="G4" s="3">
        <v>1.1019051200000001</v>
      </c>
      <c r="H4" s="3">
        <v>1.22264028</v>
      </c>
      <c r="K4" s="3" t="s">
        <v>19</v>
      </c>
      <c r="L4" s="3">
        <v>1.115284615</v>
      </c>
      <c r="M4" s="3">
        <v>1.1788759579999999</v>
      </c>
      <c r="N4" s="3">
        <v>0.70583942799999999</v>
      </c>
      <c r="O4" s="3">
        <v>9.2535054710000004</v>
      </c>
      <c r="P4" s="3">
        <v>7.674112955</v>
      </c>
      <c r="Q4" s="3">
        <v>6.0628662660000003</v>
      </c>
    </row>
    <row r="6" spans="1:17">
      <c r="A6" s="16" t="s">
        <v>170</v>
      </c>
      <c r="J6" s="16" t="s">
        <v>180</v>
      </c>
    </row>
    <row r="7" spans="1:17">
      <c r="B7" s="3"/>
      <c r="C7" s="51" t="s">
        <v>17</v>
      </c>
      <c r="D7" s="51"/>
      <c r="E7" s="51"/>
      <c r="F7" s="50" t="s">
        <v>18</v>
      </c>
      <c r="G7" s="50"/>
      <c r="H7" s="50"/>
      <c r="K7" s="3"/>
      <c r="L7" s="51" t="s">
        <v>17</v>
      </c>
      <c r="M7" s="51"/>
      <c r="N7" s="51"/>
      <c r="O7" s="50" t="s">
        <v>71</v>
      </c>
      <c r="P7" s="50"/>
      <c r="Q7" s="50"/>
    </row>
    <row r="8" spans="1:17">
      <c r="B8" s="3" t="s">
        <v>28</v>
      </c>
      <c r="C8" s="3">
        <v>1.093987458</v>
      </c>
      <c r="D8" s="3">
        <v>1.093987458</v>
      </c>
      <c r="E8" s="3">
        <v>0.81202508399999995</v>
      </c>
      <c r="F8" s="3">
        <v>0.10881882</v>
      </c>
      <c r="G8" s="3">
        <v>7.1793647000000002E-2</v>
      </c>
      <c r="H8" s="3">
        <v>0.13397168300000001</v>
      </c>
      <c r="K8" s="3" t="s">
        <v>28</v>
      </c>
      <c r="L8" s="3">
        <v>0.55959952999999996</v>
      </c>
      <c r="M8" s="3">
        <v>1.7562115599999999</v>
      </c>
      <c r="N8" s="3">
        <v>0.68418891999999998</v>
      </c>
      <c r="O8" s="3">
        <v>1.8276629</v>
      </c>
      <c r="P8" s="3">
        <v>0.18556544999999999</v>
      </c>
      <c r="Q8" s="3">
        <v>2.3456698999999999</v>
      </c>
    </row>
    <row r="9" spans="1:17">
      <c r="B9" s="3" t="s">
        <v>19</v>
      </c>
      <c r="C9" s="3">
        <v>0.73000550500000005</v>
      </c>
      <c r="D9" s="3">
        <v>1.306746457</v>
      </c>
      <c r="E9" s="3">
        <v>0.96324803800000003</v>
      </c>
      <c r="F9" s="3">
        <v>3.6050018499999998</v>
      </c>
      <c r="G9" s="3">
        <v>5.540437872</v>
      </c>
      <c r="H9" s="3">
        <v>7.0616239700000003</v>
      </c>
      <c r="K9" s="3" t="s">
        <v>19</v>
      </c>
      <c r="L9" s="3">
        <v>1.1586462799999999</v>
      </c>
      <c r="M9" s="3">
        <v>0.60812516999999999</v>
      </c>
      <c r="N9" s="3">
        <v>1.23322855</v>
      </c>
      <c r="O9" s="3">
        <v>9.9176616000000006</v>
      </c>
      <c r="P9" s="3">
        <v>9.8491553100000004</v>
      </c>
      <c r="Q9" s="3">
        <v>7.8353623800000003</v>
      </c>
    </row>
    <row r="11" spans="1:17">
      <c r="A11" s="16" t="s">
        <v>171</v>
      </c>
      <c r="J11" s="16" t="s">
        <v>179</v>
      </c>
    </row>
    <row r="12" spans="1:17">
      <c r="B12" s="3"/>
      <c r="C12" s="51" t="s">
        <v>17</v>
      </c>
      <c r="D12" s="51"/>
      <c r="E12" s="51"/>
      <c r="F12" s="50" t="s">
        <v>71</v>
      </c>
      <c r="G12" s="50"/>
      <c r="H12" s="50"/>
      <c r="K12" s="3"/>
      <c r="L12" s="51" t="s">
        <v>17</v>
      </c>
      <c r="M12" s="51"/>
      <c r="N12" s="51"/>
      <c r="O12" s="50" t="s">
        <v>72</v>
      </c>
      <c r="P12" s="50"/>
      <c r="Q12" s="50"/>
    </row>
    <row r="13" spans="1:17">
      <c r="B13" s="3" t="s">
        <v>28</v>
      </c>
      <c r="C13" s="3">
        <v>0.37471873999999999</v>
      </c>
      <c r="D13" s="3">
        <v>2.3848194</v>
      </c>
      <c r="E13" s="3">
        <v>0.24046186</v>
      </c>
      <c r="F13" s="3">
        <v>2.7320805099999999</v>
      </c>
      <c r="G13" s="3">
        <v>1.60213976</v>
      </c>
      <c r="H13" s="3">
        <v>2.1885873999999998</v>
      </c>
      <c r="K13" s="3" t="s">
        <v>28</v>
      </c>
      <c r="L13" s="3">
        <v>1.0828721400000001</v>
      </c>
      <c r="M13" s="3">
        <v>1.74697977</v>
      </c>
      <c r="N13" s="3">
        <v>0.17014809</v>
      </c>
      <c r="O13" s="3">
        <v>0.80664175999999999</v>
      </c>
      <c r="P13" s="3">
        <v>0.13304626999999999</v>
      </c>
      <c r="Q13" s="3">
        <v>5.6568542500000003</v>
      </c>
    </row>
    <row r="14" spans="1:17">
      <c r="B14" s="3" t="s">
        <v>19</v>
      </c>
      <c r="C14" s="3">
        <v>1.25069316</v>
      </c>
      <c r="D14" s="3">
        <v>0.73342832000000002</v>
      </c>
      <c r="E14" s="3">
        <v>1.01587852</v>
      </c>
      <c r="F14" s="3">
        <v>1.18099266</v>
      </c>
      <c r="G14" s="3">
        <v>2.7702189399999999</v>
      </c>
      <c r="H14" s="3">
        <v>1.8790454999999999</v>
      </c>
      <c r="K14" s="3" t="s">
        <v>19</v>
      </c>
      <c r="L14" s="3">
        <v>0.54286752999999999</v>
      </c>
      <c r="M14" s="3">
        <v>0.82283331000000004</v>
      </c>
      <c r="N14" s="3">
        <v>1.6342991600000001</v>
      </c>
      <c r="O14" s="3">
        <v>9.8491553100000004</v>
      </c>
      <c r="P14" s="3">
        <v>8.5741876999999995</v>
      </c>
      <c r="Q14" s="3">
        <v>17.267651799999999</v>
      </c>
    </row>
    <row r="16" spans="1:17">
      <c r="A16" s="16" t="s">
        <v>172</v>
      </c>
    </row>
    <row r="17" spans="1:18" ht="16">
      <c r="B17" s="3"/>
      <c r="C17" s="51" t="s">
        <v>17</v>
      </c>
      <c r="D17" s="51"/>
      <c r="E17" s="51"/>
      <c r="F17" s="50" t="s">
        <v>71</v>
      </c>
      <c r="G17" s="50"/>
      <c r="H17" s="50"/>
      <c r="J17" s="16" t="s">
        <v>178</v>
      </c>
      <c r="K17" s="14" t="s">
        <v>74</v>
      </c>
      <c r="L17" s="14" t="s">
        <v>72</v>
      </c>
      <c r="M17" s="14" t="s">
        <v>71</v>
      </c>
      <c r="N17" s="14" t="s">
        <v>73</v>
      </c>
    </row>
    <row r="18" spans="1:18">
      <c r="B18" s="3" t="s">
        <v>28</v>
      </c>
      <c r="C18" s="3">
        <v>1.4220948</v>
      </c>
      <c r="D18" s="3">
        <v>0.69641425999999995</v>
      </c>
      <c r="E18" s="3">
        <v>0.88149093999999995</v>
      </c>
      <c r="F18" s="3">
        <v>0.33680839000000001</v>
      </c>
      <c r="G18" s="3">
        <v>0.32759834999999998</v>
      </c>
      <c r="H18" s="3">
        <v>0.27168372000000002</v>
      </c>
      <c r="K18" s="3">
        <v>0.97953393</v>
      </c>
      <c r="L18" s="3">
        <v>1.3001366000000001</v>
      </c>
      <c r="M18" s="3">
        <v>1.47390588</v>
      </c>
      <c r="N18" s="3">
        <v>2.2450432400000002</v>
      </c>
    </row>
    <row r="19" spans="1:18">
      <c r="B19" s="3" t="s">
        <v>19</v>
      </c>
      <c r="C19" s="3">
        <v>0.81795483000000002</v>
      </c>
      <c r="D19" s="3">
        <v>1.22271916</v>
      </c>
      <c r="E19" s="3">
        <v>0.95932600999999995</v>
      </c>
      <c r="F19" s="3">
        <v>3.1601652499999999</v>
      </c>
      <c r="G19" s="3">
        <v>2.4283897699999999</v>
      </c>
      <c r="H19" s="3">
        <v>2.7510836400000001</v>
      </c>
      <c r="K19" s="3">
        <v>0.93173693000000002</v>
      </c>
      <c r="L19" s="3">
        <v>1.5208158700000001</v>
      </c>
      <c r="M19" s="3">
        <v>1.4496859200000001</v>
      </c>
      <c r="N19" s="3">
        <v>2.0938047800000001</v>
      </c>
    </row>
    <row r="20" spans="1:18">
      <c r="K20" s="3">
        <v>0.97512876000000004</v>
      </c>
      <c r="L20" s="3">
        <v>1.4027843799999999</v>
      </c>
      <c r="M20" s="3">
        <v>1.38984445</v>
      </c>
      <c r="N20" s="3">
        <v>1.99591575</v>
      </c>
    </row>
    <row r="21" spans="1:18">
      <c r="K21" s="3">
        <v>1.1136003800000001</v>
      </c>
      <c r="L21" s="3">
        <v>1.6486232599999999</v>
      </c>
      <c r="M21" s="3">
        <v>1.1562020900000001</v>
      </c>
      <c r="N21" s="3">
        <v>1.8467981499999999</v>
      </c>
    </row>
    <row r="22" spans="1:18">
      <c r="K22" s="3"/>
      <c r="L22" s="3"/>
      <c r="M22" s="3"/>
    </row>
    <row r="23" spans="1:18">
      <c r="A23" s="16" t="s">
        <v>173</v>
      </c>
      <c r="B23" s="3"/>
      <c r="C23" s="50" t="s">
        <v>21</v>
      </c>
      <c r="D23" s="50"/>
      <c r="E23" s="50"/>
      <c r="F23" s="3"/>
      <c r="G23" s="50" t="s">
        <v>22</v>
      </c>
      <c r="H23" s="50"/>
      <c r="I23" s="50"/>
      <c r="K23" s="16" t="s">
        <v>176</v>
      </c>
      <c r="L23" s="3"/>
      <c r="M23" s="3"/>
      <c r="R23" s="16" t="s">
        <v>177</v>
      </c>
    </row>
    <row r="24" spans="1:18">
      <c r="B24" s="3" t="s">
        <v>23</v>
      </c>
      <c r="C24" s="3">
        <v>1.2023724499999999</v>
      </c>
      <c r="D24" s="3">
        <v>0.74782245000000003</v>
      </c>
      <c r="E24" s="3">
        <v>1.0244821099999999</v>
      </c>
      <c r="F24" s="3"/>
      <c r="G24" s="3">
        <v>0.80629432999999995</v>
      </c>
      <c r="H24" s="3">
        <v>0.92258490999999998</v>
      </c>
      <c r="I24" s="3">
        <v>0.96037240000000001</v>
      </c>
      <c r="L24" s="3"/>
      <c r="M24" s="3"/>
    </row>
    <row r="25" spans="1:18">
      <c r="B25" s="3" t="s">
        <v>24</v>
      </c>
      <c r="C25" s="3">
        <v>1.66788048</v>
      </c>
      <c r="D25" s="3">
        <v>1.5705787499999999</v>
      </c>
      <c r="E25" s="3">
        <v>0.84161030999999997</v>
      </c>
      <c r="F25" s="3"/>
      <c r="G25" s="3">
        <v>0.99189716000000006</v>
      </c>
      <c r="H25" s="3">
        <v>1.02907164</v>
      </c>
      <c r="I25" s="3">
        <v>0.95852059000000001</v>
      </c>
      <c r="L25" s="3"/>
      <c r="M25" s="3"/>
    </row>
    <row r="26" spans="1:18">
      <c r="B26" s="3" t="s">
        <v>25</v>
      </c>
      <c r="C26" s="3">
        <v>3.4455375300000002</v>
      </c>
      <c r="D26" s="3">
        <v>3.2000406199999998</v>
      </c>
      <c r="E26" s="3">
        <v>2.9436645399999999</v>
      </c>
      <c r="F26" s="3"/>
      <c r="G26" s="3">
        <v>1.4208589</v>
      </c>
      <c r="H26" s="3">
        <v>1.5634290399999999</v>
      </c>
      <c r="I26" s="3">
        <v>1.6850504799999999</v>
      </c>
      <c r="L26" s="3"/>
      <c r="M26" s="3"/>
    </row>
    <row r="27" spans="1:18">
      <c r="B27" s="3" t="s">
        <v>11</v>
      </c>
      <c r="C27" s="3">
        <v>3.6314260799999998</v>
      </c>
      <c r="D27" s="3">
        <v>2.5979405400000002</v>
      </c>
      <c r="E27" s="3">
        <v>2.4945169699999998</v>
      </c>
      <c r="F27" s="3"/>
      <c r="G27" s="3">
        <v>1.31720167</v>
      </c>
      <c r="H27" s="3">
        <v>1.2210759799999999</v>
      </c>
      <c r="I27" s="3">
        <v>1.31777213</v>
      </c>
    </row>
    <row r="33" spans="1:21">
      <c r="A33" s="16" t="s">
        <v>174</v>
      </c>
      <c r="B33" s="3"/>
      <c r="C33" s="51" t="s">
        <v>22</v>
      </c>
      <c r="D33" s="51"/>
      <c r="E33" s="51"/>
      <c r="F33" s="51"/>
      <c r="G33" s="50" t="s">
        <v>21</v>
      </c>
      <c r="H33" s="50"/>
      <c r="I33" s="50"/>
      <c r="J33" s="50"/>
      <c r="L33" s="16" t="s">
        <v>175</v>
      </c>
      <c r="M33" s="3"/>
      <c r="N33" s="51" t="s">
        <v>1</v>
      </c>
      <c r="O33" s="51"/>
      <c r="P33" s="51"/>
      <c r="Q33" s="51"/>
      <c r="R33" s="50" t="s">
        <v>19</v>
      </c>
      <c r="S33" s="50"/>
      <c r="T33" s="50"/>
      <c r="U33" s="50"/>
    </row>
    <row r="34" spans="1:21">
      <c r="B34" s="3" t="s">
        <v>19</v>
      </c>
      <c r="C34" s="3">
        <v>0.87351699999999999</v>
      </c>
      <c r="D34" s="3">
        <v>1.1112040000000001</v>
      </c>
      <c r="E34" s="3">
        <v>1.196399</v>
      </c>
      <c r="F34" s="3">
        <v>0.81888000000000005</v>
      </c>
      <c r="G34" s="3">
        <v>2.6980360000000001</v>
      </c>
      <c r="H34" s="3">
        <v>1.5188410000000001</v>
      </c>
      <c r="I34" s="3">
        <v>1.4804520000000001</v>
      </c>
      <c r="J34" s="3">
        <v>2.0252319999999999</v>
      </c>
      <c r="M34" s="3" t="s">
        <v>20</v>
      </c>
      <c r="N34" s="3">
        <v>0.97066202999999995</v>
      </c>
      <c r="O34" s="3">
        <v>1.0484050499999999</v>
      </c>
      <c r="P34" s="3">
        <v>0.92613071999999996</v>
      </c>
      <c r="Q34" s="3">
        <v>1.05480219</v>
      </c>
      <c r="R34" s="3">
        <v>1.72880966</v>
      </c>
      <c r="S34" s="3">
        <v>1.5022105800000001</v>
      </c>
      <c r="T34" s="3">
        <v>1.83219698</v>
      </c>
      <c r="U34" s="3">
        <v>1.5792261000000001</v>
      </c>
    </row>
    <row r="35" spans="1:21">
      <c r="B35" s="3" t="s">
        <v>26</v>
      </c>
      <c r="C35" s="3">
        <v>1.3666180000000001</v>
      </c>
      <c r="D35" s="3">
        <v>0.73153100000000004</v>
      </c>
      <c r="E35" s="3">
        <v>0.92801100000000003</v>
      </c>
      <c r="F35" s="3">
        <v>1.3048900000000001</v>
      </c>
      <c r="G35" s="3">
        <v>1.366682</v>
      </c>
      <c r="H35" s="3">
        <v>1.0092429999999999</v>
      </c>
      <c r="I35" s="3">
        <v>0.82267800000000002</v>
      </c>
      <c r="J35" s="3">
        <v>1.4763029999999999</v>
      </c>
      <c r="M35" s="3" t="s">
        <v>75</v>
      </c>
      <c r="N35" s="3">
        <v>1.1981275199999999</v>
      </c>
      <c r="O35" s="3">
        <v>1.0669287999999999</v>
      </c>
      <c r="P35" s="3">
        <v>1.3512017700000001</v>
      </c>
      <c r="Q35" s="3">
        <v>1.07802563</v>
      </c>
      <c r="R35" s="3">
        <v>1.6254077199999999</v>
      </c>
      <c r="S35" s="3">
        <v>1.1953235099999999</v>
      </c>
      <c r="T35" s="3">
        <v>1.22443027</v>
      </c>
      <c r="U35" s="3">
        <v>1.23362996</v>
      </c>
    </row>
    <row r="36" spans="1:21">
      <c r="M36" s="3" t="s">
        <v>76</v>
      </c>
      <c r="N36" s="3">
        <v>1.2250062100000001</v>
      </c>
      <c r="O36" s="3">
        <v>1.01851329</v>
      </c>
      <c r="P36" s="3">
        <v>1.13625939</v>
      </c>
      <c r="Q36" s="3">
        <v>1.0041999800000001</v>
      </c>
      <c r="R36" s="3">
        <v>1.29950418</v>
      </c>
      <c r="S36" s="3">
        <v>0.73151356000000001</v>
      </c>
      <c r="T36" s="3">
        <v>1.3358080000000001</v>
      </c>
      <c r="U36" s="3">
        <v>0.96308817999999996</v>
      </c>
    </row>
    <row r="38" spans="1:21" ht="16">
      <c r="A38" s="16" t="s">
        <v>258</v>
      </c>
      <c r="G38" s="1"/>
      <c r="H38" s="1"/>
      <c r="I38" s="1"/>
      <c r="J38" s="1"/>
    </row>
    <row r="39" spans="1:21" ht="16">
      <c r="A39" s="4" t="s">
        <v>36</v>
      </c>
      <c r="G39" s="1"/>
      <c r="H39" s="1"/>
      <c r="I39" s="1"/>
      <c r="J39" s="1"/>
    </row>
    <row r="40" spans="1:21" ht="16">
      <c r="A40" s="2" t="s">
        <v>12</v>
      </c>
      <c r="B40" s="47" t="s">
        <v>88</v>
      </c>
      <c r="C40" s="47"/>
      <c r="D40" s="47"/>
      <c r="E40" s="47"/>
      <c r="F40" s="48" t="s">
        <v>104</v>
      </c>
      <c r="G40" s="48"/>
      <c r="H40" s="48"/>
      <c r="I40" s="48"/>
      <c r="J40" s="48" t="s">
        <v>0</v>
      </c>
      <c r="K40" s="48"/>
      <c r="L40" s="48"/>
      <c r="M40" s="48"/>
      <c r="N40" s="49" t="s">
        <v>105</v>
      </c>
      <c r="O40" s="49"/>
      <c r="P40" s="49"/>
      <c r="Q40" s="49"/>
    </row>
    <row r="41" spans="1:21" ht="16">
      <c r="A41" s="2">
        <v>1</v>
      </c>
      <c r="B41" s="1">
        <v>3.90625E-2</v>
      </c>
      <c r="C41" s="1">
        <v>5.8394160583941604E-2</v>
      </c>
      <c r="D41" s="1">
        <v>2.8776978417266189E-2</v>
      </c>
      <c r="E41" s="1">
        <v>3.669724770642202E-2</v>
      </c>
      <c r="F41" s="1">
        <v>6.741573033707865E-2</v>
      </c>
      <c r="G41" s="1">
        <v>7.650273224043716E-2</v>
      </c>
      <c r="H41" s="1">
        <v>5.1094890510948905E-2</v>
      </c>
      <c r="I41" s="1">
        <v>9.4674556213017749E-2</v>
      </c>
      <c r="J41" s="1">
        <v>0</v>
      </c>
      <c r="K41" s="1">
        <v>0</v>
      </c>
      <c r="L41" s="1">
        <v>0</v>
      </c>
      <c r="M41" s="1">
        <v>0</v>
      </c>
      <c r="N41" s="1">
        <v>6.1068702290076333E-2</v>
      </c>
      <c r="O41" s="1">
        <v>5.5045871559633031E-2</v>
      </c>
      <c r="P41" s="1">
        <v>3.3613445378151259E-2</v>
      </c>
      <c r="Q41" s="1">
        <v>3.5211267605633804E-2</v>
      </c>
    </row>
    <row r="42" spans="1:21" ht="16">
      <c r="A42" s="2">
        <v>2</v>
      </c>
      <c r="B42" s="1">
        <v>8.59375E-2</v>
      </c>
      <c r="C42" s="1">
        <v>4.3795620437956206E-2</v>
      </c>
      <c r="D42" s="1">
        <v>4.3165467625899283E-2</v>
      </c>
      <c r="E42" s="1">
        <v>5.5045871559633031E-2</v>
      </c>
      <c r="F42" s="1">
        <v>0.10674157303370786</v>
      </c>
      <c r="G42" s="1">
        <v>6.0109289617486336E-2</v>
      </c>
      <c r="H42" s="1">
        <v>5.8394160583941604E-2</v>
      </c>
      <c r="I42" s="1">
        <v>8.8757396449704137E-2</v>
      </c>
      <c r="J42" s="1">
        <v>2.1052631578947368E-2</v>
      </c>
      <c r="K42" s="1">
        <v>0</v>
      </c>
      <c r="L42" s="1">
        <v>0</v>
      </c>
      <c r="M42" s="1">
        <v>0</v>
      </c>
      <c r="N42" s="1">
        <v>8.3969465648854963E-2</v>
      </c>
      <c r="O42" s="1">
        <v>8.2568807339449546E-2</v>
      </c>
      <c r="P42" s="1">
        <v>6.7226890756302518E-2</v>
      </c>
      <c r="Q42" s="1">
        <v>8.4507042253521125E-2</v>
      </c>
    </row>
    <row r="43" spans="1:21" ht="16">
      <c r="A43" s="2">
        <v>3</v>
      </c>
      <c r="B43" s="1">
        <v>0.109375</v>
      </c>
      <c r="C43" s="1">
        <v>6.569343065693431E-2</v>
      </c>
      <c r="D43" s="1">
        <v>7.9136690647482008E-2</v>
      </c>
      <c r="E43" s="1">
        <v>0.11926605504587157</v>
      </c>
      <c r="F43" s="1">
        <v>9.5505617977528087E-2</v>
      </c>
      <c r="G43" s="1">
        <v>0.12568306010928962</v>
      </c>
      <c r="H43" s="1">
        <v>0.12408759124087591</v>
      </c>
      <c r="I43" s="1">
        <v>8.2840236686390539E-2</v>
      </c>
      <c r="J43" s="1">
        <v>2.1052631578947368E-2</v>
      </c>
      <c r="K43" s="1">
        <v>2.6086956521739129E-2</v>
      </c>
      <c r="L43" s="1">
        <v>4.3859649122807015E-2</v>
      </c>
      <c r="M43" s="1">
        <v>1.0101010101010102E-2</v>
      </c>
      <c r="N43" s="1">
        <v>9.1603053435114504E-2</v>
      </c>
      <c r="O43" s="1">
        <v>8.2568807339449546E-2</v>
      </c>
      <c r="P43" s="1">
        <v>0.1092436974789916</v>
      </c>
      <c r="Q43" s="1">
        <v>7.0422535211267609E-2</v>
      </c>
    </row>
    <row r="44" spans="1:21" ht="16">
      <c r="A44" s="2">
        <v>4</v>
      </c>
      <c r="B44" s="1">
        <v>9.375E-2</v>
      </c>
      <c r="C44" s="1">
        <v>9.4890510948905105E-2</v>
      </c>
      <c r="D44" s="1">
        <v>0.1223021582733813</v>
      </c>
      <c r="E44" s="1">
        <v>0.1743119266055046</v>
      </c>
      <c r="F44" s="1">
        <v>0.15730337078651685</v>
      </c>
      <c r="G44" s="1">
        <v>0.11475409836065574</v>
      </c>
      <c r="H44" s="1">
        <v>0.13868613138686131</v>
      </c>
      <c r="I44" s="1">
        <v>0.13017751479289941</v>
      </c>
      <c r="J44" s="1">
        <v>6.3157894736842107E-2</v>
      </c>
      <c r="K44" s="1">
        <v>6.9565217391304349E-2</v>
      </c>
      <c r="L44" s="1">
        <v>3.5087719298245612E-2</v>
      </c>
      <c r="M44" s="1">
        <v>3.0303030303030304E-2</v>
      </c>
      <c r="N44" s="1">
        <v>0.16030534351145037</v>
      </c>
      <c r="O44" s="1">
        <v>0.13761467889908258</v>
      </c>
      <c r="P44" s="1">
        <v>0.14285714285714285</v>
      </c>
      <c r="Q44" s="1">
        <v>0.12676056338028169</v>
      </c>
    </row>
    <row r="45" spans="1:21" ht="16">
      <c r="A45" s="2">
        <v>5</v>
      </c>
      <c r="B45" s="1">
        <v>7.03125E-2</v>
      </c>
      <c r="C45" s="1">
        <v>8.7591240875912413E-2</v>
      </c>
      <c r="D45" s="1">
        <v>8.6330935251798566E-2</v>
      </c>
      <c r="E45" s="1">
        <v>8.2568807339449546E-2</v>
      </c>
      <c r="F45" s="1">
        <v>0.10112359550561797</v>
      </c>
      <c r="G45" s="1">
        <v>0.12021857923497267</v>
      </c>
      <c r="H45" s="1">
        <v>0.13868613138686131</v>
      </c>
      <c r="I45" s="1">
        <v>0.15976331360946747</v>
      </c>
      <c r="J45" s="1">
        <v>4.2105263157894736E-2</v>
      </c>
      <c r="K45" s="1">
        <v>4.3478260869565216E-2</v>
      </c>
      <c r="L45" s="1">
        <v>5.2631578947368418E-2</v>
      </c>
      <c r="M45" s="1">
        <v>5.0505050505050504E-2</v>
      </c>
      <c r="N45" s="1">
        <v>0.11450381679389313</v>
      </c>
      <c r="O45" s="1">
        <v>0.11009174311926606</v>
      </c>
      <c r="P45" s="1">
        <v>0.10084033613445378</v>
      </c>
      <c r="Q45" s="1">
        <v>0.13380281690140844</v>
      </c>
    </row>
    <row r="46" spans="1:21" ht="16">
      <c r="A46" s="2">
        <v>6</v>
      </c>
      <c r="B46" s="1">
        <v>6.25E-2</v>
      </c>
      <c r="C46" s="1">
        <v>6.569343065693431E-2</v>
      </c>
      <c r="D46" s="1">
        <v>6.4748201438848921E-2</v>
      </c>
      <c r="E46" s="1">
        <v>5.5045871559633031E-2</v>
      </c>
      <c r="F46" s="1">
        <v>9.5505617977528087E-2</v>
      </c>
      <c r="G46" s="1">
        <v>0.11475409836065574</v>
      </c>
      <c r="H46" s="1">
        <v>5.8394160583941604E-2</v>
      </c>
      <c r="I46" s="1">
        <v>8.8757396449704137E-2</v>
      </c>
      <c r="J46" s="1">
        <v>8.4210526315789472E-2</v>
      </c>
      <c r="K46" s="1">
        <v>8.6956521739130432E-2</v>
      </c>
      <c r="L46" s="1">
        <v>0.10526315789473684</v>
      </c>
      <c r="M46" s="1">
        <v>4.0404040404040407E-2</v>
      </c>
      <c r="N46" s="1">
        <v>6.8702290076335881E-2</v>
      </c>
      <c r="O46" s="1">
        <v>4.5871559633027525E-2</v>
      </c>
      <c r="P46" s="1">
        <v>5.0420168067226892E-2</v>
      </c>
      <c r="Q46" s="1">
        <v>7.746478873239436E-2</v>
      </c>
    </row>
    <row r="47" spans="1:21" ht="16">
      <c r="A47" s="2">
        <v>7</v>
      </c>
      <c r="B47" s="1">
        <v>3.90625E-2</v>
      </c>
      <c r="C47" s="1">
        <v>4.3795620437956206E-2</v>
      </c>
      <c r="D47" s="1">
        <v>7.9136690647482008E-2</v>
      </c>
      <c r="E47" s="1">
        <v>9.1743119266055051E-2</v>
      </c>
      <c r="F47" s="1">
        <v>7.3033707865168537E-2</v>
      </c>
      <c r="G47" s="1">
        <v>9.8360655737704916E-2</v>
      </c>
      <c r="H47" s="1">
        <v>0.10218978102189781</v>
      </c>
      <c r="I47" s="1">
        <v>9.4674556213017749E-2</v>
      </c>
      <c r="J47" s="1">
        <v>6.3157894736842107E-2</v>
      </c>
      <c r="K47" s="1">
        <v>9.5652173913043481E-2</v>
      </c>
      <c r="L47" s="1">
        <v>0.14912280701754385</v>
      </c>
      <c r="M47" s="1">
        <v>9.0909090909090912E-2</v>
      </c>
      <c r="N47" s="1">
        <v>4.5801526717557252E-2</v>
      </c>
      <c r="O47" s="1">
        <v>3.669724770642202E-2</v>
      </c>
      <c r="P47" s="1">
        <v>5.8823529411764705E-2</v>
      </c>
      <c r="Q47" s="1">
        <v>7.0422535211267609E-2</v>
      </c>
    </row>
    <row r="48" spans="1:21" ht="16">
      <c r="A48" s="2">
        <v>8</v>
      </c>
      <c r="B48" s="1">
        <v>5.46875E-2</v>
      </c>
      <c r="C48" s="1">
        <v>6.569343065693431E-2</v>
      </c>
      <c r="D48" s="1">
        <v>9.3525179856115109E-2</v>
      </c>
      <c r="E48" s="1">
        <v>6.4220183486238536E-2</v>
      </c>
      <c r="F48" s="1">
        <v>9.5505617977528087E-2</v>
      </c>
      <c r="G48" s="1">
        <v>7.650273224043716E-2</v>
      </c>
      <c r="H48" s="1">
        <v>0.15328467153284672</v>
      </c>
      <c r="I48" s="1">
        <v>7.6923076923076927E-2</v>
      </c>
      <c r="J48" s="1">
        <v>0.12631578947368421</v>
      </c>
      <c r="K48" s="1">
        <v>0.10434782608695652</v>
      </c>
      <c r="L48" s="1">
        <v>0.11403508771929824</v>
      </c>
      <c r="M48" s="1">
        <v>5.0505050505050504E-2</v>
      </c>
      <c r="N48" s="1">
        <v>9.1603053435114504E-2</v>
      </c>
      <c r="O48" s="1">
        <v>0.14678899082568808</v>
      </c>
      <c r="P48" s="1">
        <v>0.12605042016806722</v>
      </c>
      <c r="Q48" s="1">
        <v>9.8591549295774641E-2</v>
      </c>
    </row>
    <row r="49" spans="1:17" ht="16">
      <c r="A49" s="2">
        <v>9</v>
      </c>
      <c r="B49" s="1">
        <v>0.34375</v>
      </c>
      <c r="C49" s="1">
        <v>0.37226277372262773</v>
      </c>
      <c r="D49" s="1">
        <v>0.34532374100719426</v>
      </c>
      <c r="E49" s="1">
        <v>0.28440366972477066</v>
      </c>
      <c r="F49" s="1">
        <v>0.14606741573033707</v>
      </c>
      <c r="G49" s="1">
        <v>0.16939890710382513</v>
      </c>
      <c r="H49" s="1">
        <v>0.13868613138686131</v>
      </c>
      <c r="I49" s="1">
        <v>0.14201183431952663</v>
      </c>
      <c r="J49" s="1">
        <v>0.45263157894736844</v>
      </c>
      <c r="K49" s="1">
        <v>0.46086956521739131</v>
      </c>
      <c r="L49" s="1">
        <v>0.42982456140350878</v>
      </c>
      <c r="M49" s="1">
        <v>0.55555555555555558</v>
      </c>
      <c r="N49" s="1">
        <v>0.23664122137404581</v>
      </c>
      <c r="O49" s="1">
        <v>0.26605504587155965</v>
      </c>
      <c r="P49" s="1">
        <v>0.26890756302521007</v>
      </c>
      <c r="Q49" s="1">
        <v>0.24647887323943662</v>
      </c>
    </row>
    <row r="50" spans="1:17" ht="16">
      <c r="A50" s="2">
        <v>10</v>
      </c>
      <c r="B50" s="1">
        <v>0.1015625</v>
      </c>
      <c r="C50" s="1">
        <v>0.10218978102189781</v>
      </c>
      <c r="D50" s="1">
        <v>5.7553956834532377E-2</v>
      </c>
      <c r="E50" s="1">
        <v>3.669724770642202E-2</v>
      </c>
      <c r="F50" s="1">
        <v>6.1797752808988762E-2</v>
      </c>
      <c r="G50" s="1">
        <v>4.3715846994535519E-2</v>
      </c>
      <c r="H50" s="1">
        <v>3.6496350364963501E-2</v>
      </c>
      <c r="I50" s="1">
        <v>4.142011834319527E-2</v>
      </c>
      <c r="J50" s="1">
        <v>0.12631578947368421</v>
      </c>
      <c r="K50" s="1">
        <v>0.11304347826086956</v>
      </c>
      <c r="L50" s="1">
        <v>7.0175438596491224E-2</v>
      </c>
      <c r="M50" s="1">
        <v>0.17171717171717171</v>
      </c>
      <c r="N50" s="1">
        <v>4.5801526717557252E-2</v>
      </c>
      <c r="O50" s="1">
        <v>3.669724770642202E-2</v>
      </c>
      <c r="P50" s="1">
        <v>4.2016806722689079E-2</v>
      </c>
      <c r="Q50" s="1">
        <v>5.6338028169014086E-2</v>
      </c>
    </row>
  </sheetData>
  <mergeCells count="24">
    <mergeCell ref="R33:U33"/>
    <mergeCell ref="C23:E23"/>
    <mergeCell ref="G23:I23"/>
    <mergeCell ref="C17:E17"/>
    <mergeCell ref="F17:H17"/>
    <mergeCell ref="C33:F33"/>
    <mergeCell ref="G33:J33"/>
    <mergeCell ref="N33:Q33"/>
    <mergeCell ref="B40:E40"/>
    <mergeCell ref="F40:I40"/>
    <mergeCell ref="J40:M40"/>
    <mergeCell ref="N40:Q40"/>
    <mergeCell ref="O2:Q2"/>
    <mergeCell ref="L7:N7"/>
    <mergeCell ref="O7:Q7"/>
    <mergeCell ref="C2:E2"/>
    <mergeCell ref="F2:H2"/>
    <mergeCell ref="C7:E7"/>
    <mergeCell ref="F7:H7"/>
    <mergeCell ref="L2:N2"/>
    <mergeCell ref="C12:E12"/>
    <mergeCell ref="F12:H12"/>
    <mergeCell ref="L12:N12"/>
    <mergeCell ref="O12:Q1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BF866-8090-3A4A-A107-46F75EC711BA}">
  <dimension ref="A1:AA60"/>
  <sheetViews>
    <sheetView zoomScale="75" workbookViewId="0">
      <selection activeCell="K58" sqref="K58"/>
    </sheetView>
  </sheetViews>
  <sheetFormatPr baseColWidth="10" defaultRowHeight="14"/>
  <sheetData>
    <row r="1" spans="1:27" ht="16">
      <c r="A1" s="16" t="s">
        <v>182</v>
      </c>
      <c r="I1" s="16" t="s">
        <v>183</v>
      </c>
      <c r="J1" s="4" t="s">
        <v>60</v>
      </c>
      <c r="K1" s="3"/>
      <c r="L1" s="3"/>
      <c r="M1" s="3"/>
      <c r="N1" s="3"/>
      <c r="O1" s="3"/>
      <c r="P1" s="3"/>
      <c r="Q1" s="3"/>
      <c r="Y1" s="16" t="s">
        <v>184</v>
      </c>
    </row>
    <row r="2" spans="1:27" ht="16">
      <c r="F2" s="14" t="s">
        <v>77</v>
      </c>
      <c r="G2" s="14" t="s">
        <v>78</v>
      </c>
      <c r="J2" s="2" t="s">
        <v>12</v>
      </c>
      <c r="K2" s="41" t="s">
        <v>77</v>
      </c>
      <c r="L2" s="41"/>
      <c r="M2" s="41"/>
      <c r="N2" s="41"/>
      <c r="O2" s="41"/>
      <c r="P2" s="41"/>
      <c r="R2" s="41" t="s">
        <v>78</v>
      </c>
      <c r="S2" s="41"/>
      <c r="T2" s="41"/>
      <c r="U2" s="41"/>
      <c r="V2" s="41"/>
      <c r="W2" s="41"/>
      <c r="Z2" s="14" t="s">
        <v>77</v>
      </c>
      <c r="AA2" s="14" t="s">
        <v>78</v>
      </c>
    </row>
    <row r="3" spans="1:27" ht="16">
      <c r="F3" s="3">
        <v>0.615367</v>
      </c>
      <c r="G3" s="3">
        <v>1.361113</v>
      </c>
      <c r="I3" s="8"/>
      <c r="J3" s="2">
        <v>1</v>
      </c>
      <c r="K3" s="1">
        <v>0</v>
      </c>
      <c r="L3" s="1">
        <v>6.0606060606060606E-3</v>
      </c>
      <c r="M3" s="1">
        <v>6.41025641025641E-3</v>
      </c>
      <c r="N3" s="1">
        <v>0</v>
      </c>
      <c r="O3" s="1">
        <v>5.8139534883720929E-3</v>
      </c>
      <c r="P3" s="1">
        <v>8.4033613445378148E-3</v>
      </c>
      <c r="Q3" s="1"/>
      <c r="R3" s="1">
        <v>1.0416666666666666E-2</v>
      </c>
      <c r="S3" s="1">
        <v>9.6774193548387101E-3</v>
      </c>
      <c r="T3" s="1">
        <v>3.4246575342465752E-3</v>
      </c>
      <c r="U3" s="1">
        <v>3.472222222222222E-3</v>
      </c>
      <c r="V3" s="1">
        <v>0</v>
      </c>
      <c r="W3" s="1">
        <v>1.2779552715654952E-2</v>
      </c>
      <c r="Z3" s="3">
        <v>141</v>
      </c>
      <c r="AA3" s="3">
        <v>288</v>
      </c>
    </row>
    <row r="4" spans="1:27" ht="16">
      <c r="F4" s="3">
        <v>0.61565800000000004</v>
      </c>
      <c r="G4" s="3">
        <v>1.1365229999999999</v>
      </c>
      <c r="I4" s="8"/>
      <c r="J4" s="2">
        <v>2</v>
      </c>
      <c r="K4" s="1">
        <v>0</v>
      </c>
      <c r="L4" s="1">
        <v>0</v>
      </c>
      <c r="M4" s="1">
        <v>6.41025641025641E-3</v>
      </c>
      <c r="N4" s="1">
        <v>0</v>
      </c>
      <c r="O4" s="1">
        <v>0</v>
      </c>
      <c r="P4" s="1">
        <v>0</v>
      </c>
      <c r="Q4" s="1"/>
      <c r="R4" s="1">
        <v>6.9444444444444441E-3</v>
      </c>
      <c r="S4" s="1">
        <v>3.2258064516129032E-3</v>
      </c>
      <c r="T4" s="1">
        <v>0</v>
      </c>
      <c r="U4" s="1">
        <v>0</v>
      </c>
      <c r="V4" s="1">
        <v>3.6363636363636364E-3</v>
      </c>
      <c r="W4" s="1">
        <v>0</v>
      </c>
      <c r="Z4" s="3">
        <v>165</v>
      </c>
      <c r="AA4" s="3">
        <v>310</v>
      </c>
    </row>
    <row r="5" spans="1:27" ht="16">
      <c r="F5" s="3">
        <v>0.71913800000000005</v>
      </c>
      <c r="G5" s="3">
        <v>1.214164</v>
      </c>
      <c r="I5" s="3"/>
      <c r="J5" s="2">
        <v>3</v>
      </c>
      <c r="K5" s="1">
        <v>0</v>
      </c>
      <c r="L5" s="1">
        <v>0</v>
      </c>
      <c r="M5" s="1">
        <v>0</v>
      </c>
      <c r="N5" s="1">
        <v>6.8965517241379309E-3</v>
      </c>
      <c r="O5" s="1">
        <v>0</v>
      </c>
      <c r="P5" s="1">
        <v>0</v>
      </c>
      <c r="Q5" s="1"/>
      <c r="R5" s="1">
        <v>6.9444444444444441E-3</v>
      </c>
      <c r="S5" s="1">
        <v>0</v>
      </c>
      <c r="T5" s="1">
        <v>0</v>
      </c>
      <c r="U5" s="1">
        <v>1.3888888888888888E-2</v>
      </c>
      <c r="V5" s="1">
        <v>1.8181818181818181E-2</v>
      </c>
      <c r="W5" s="1">
        <v>0</v>
      </c>
      <c r="Z5" s="3">
        <v>156</v>
      </c>
      <c r="AA5" s="3">
        <v>292</v>
      </c>
    </row>
    <row r="6" spans="1:27" ht="16">
      <c r="F6" s="3">
        <v>0.55484800000000001</v>
      </c>
      <c r="G6" s="3">
        <v>1.837661</v>
      </c>
      <c r="I6" s="3"/>
      <c r="J6" s="2">
        <v>4</v>
      </c>
      <c r="K6" s="1">
        <v>0</v>
      </c>
      <c r="L6" s="1">
        <v>6.0606060606060606E-3</v>
      </c>
      <c r="M6" s="1">
        <v>0</v>
      </c>
      <c r="N6" s="1">
        <v>0</v>
      </c>
      <c r="O6" s="1">
        <v>0</v>
      </c>
      <c r="P6" s="1">
        <v>0</v>
      </c>
      <c r="Q6" s="1"/>
      <c r="R6" s="1">
        <v>1.0416666666666666E-2</v>
      </c>
      <c r="S6" s="1">
        <v>2.2580645161290321E-2</v>
      </c>
      <c r="T6" s="1">
        <v>3.0821917808219176E-2</v>
      </c>
      <c r="U6" s="1">
        <v>3.4722222222222224E-2</v>
      </c>
      <c r="V6" s="1">
        <v>1.090909090909091E-2</v>
      </c>
      <c r="W6" s="1">
        <v>1.9169329073482427E-2</v>
      </c>
      <c r="Z6" s="3">
        <v>201</v>
      </c>
      <c r="AA6" s="3">
        <v>279</v>
      </c>
    </row>
    <row r="7" spans="1:27" ht="16">
      <c r="F7" s="3">
        <v>0.45837299999999997</v>
      </c>
      <c r="G7" s="3">
        <v>1.4705269999999999</v>
      </c>
      <c r="I7" s="3"/>
      <c r="J7" s="2">
        <v>5</v>
      </c>
      <c r="K7" s="1">
        <v>8.5106382978723402E-2</v>
      </c>
      <c r="L7" s="1">
        <v>3.0303030303030304E-2</v>
      </c>
      <c r="M7" s="1">
        <v>4.4871794871794872E-2</v>
      </c>
      <c r="N7" s="1">
        <v>4.1379310344827586E-2</v>
      </c>
      <c r="O7" s="1">
        <v>3.4883720930232558E-2</v>
      </c>
      <c r="P7" s="1">
        <v>3.3613445378151259E-2</v>
      </c>
      <c r="Q7" s="1"/>
      <c r="R7" s="1">
        <v>4.1666666666666664E-2</v>
      </c>
      <c r="S7" s="1">
        <v>9.0322580645161285E-2</v>
      </c>
      <c r="T7" s="1">
        <v>8.2191780821917804E-2</v>
      </c>
      <c r="U7" s="1">
        <v>9.7222222222222224E-2</v>
      </c>
      <c r="V7" s="1">
        <v>0.11272727272727273</v>
      </c>
      <c r="W7" s="1">
        <v>7.3482428115015971E-2</v>
      </c>
      <c r="Z7" s="3">
        <v>149</v>
      </c>
      <c r="AA7" s="3">
        <v>301</v>
      </c>
    </row>
    <row r="8" spans="1:27" ht="16">
      <c r="F8" s="3">
        <v>0.52451800000000004</v>
      </c>
      <c r="G8" s="3">
        <v>1.7092879999999999</v>
      </c>
      <c r="I8" s="3"/>
      <c r="J8" s="2">
        <v>6</v>
      </c>
      <c r="K8" s="1">
        <v>7.8014184397163122E-2</v>
      </c>
      <c r="L8" s="1">
        <v>9.696969696969697E-2</v>
      </c>
      <c r="M8" s="1">
        <v>5.7692307692307696E-2</v>
      </c>
      <c r="N8" s="1">
        <v>9.6551724137931033E-2</v>
      </c>
      <c r="O8" s="1">
        <v>5.8139534883720929E-2</v>
      </c>
      <c r="P8" s="1">
        <v>0.13445378151260504</v>
      </c>
      <c r="Q8" s="1"/>
      <c r="R8" s="1">
        <v>7.9861111111111105E-2</v>
      </c>
      <c r="S8" s="1">
        <v>0.10967741935483871</v>
      </c>
      <c r="T8" s="1">
        <v>0.1404109589041096</v>
      </c>
      <c r="U8" s="1">
        <v>0.10069444444444445</v>
      </c>
      <c r="V8" s="1">
        <v>0.14909090909090908</v>
      </c>
      <c r="W8" s="1">
        <v>9.9041533546325874E-2</v>
      </c>
      <c r="Z8" s="3">
        <v>187</v>
      </c>
      <c r="AA8" s="3">
        <v>258</v>
      </c>
    </row>
    <row r="9" spans="1:27" ht="16">
      <c r="I9" s="3"/>
      <c r="J9" s="2">
        <v>7</v>
      </c>
      <c r="K9" s="1">
        <v>0.14893617021276595</v>
      </c>
      <c r="L9" s="1">
        <v>0.1393939393939394</v>
      </c>
      <c r="M9" s="1">
        <v>0.12179487179487179</v>
      </c>
      <c r="N9" s="1">
        <v>0.10344827586206896</v>
      </c>
      <c r="O9" s="1">
        <v>0.12790697674418605</v>
      </c>
      <c r="P9" s="1">
        <v>0.15966386554621848</v>
      </c>
      <c r="Q9" s="1"/>
      <c r="R9" s="1">
        <v>0.17708333333333334</v>
      </c>
      <c r="S9" s="1">
        <v>0.22903225806451613</v>
      </c>
      <c r="T9" s="1">
        <v>0.16438356164383561</v>
      </c>
      <c r="U9" s="1">
        <v>0.19444444444444445</v>
      </c>
      <c r="V9" s="1">
        <v>0.18545454545454546</v>
      </c>
      <c r="W9" s="1">
        <v>0.21725239616613418</v>
      </c>
    </row>
    <row r="10" spans="1:27" ht="16">
      <c r="I10" s="3"/>
      <c r="J10" s="2">
        <v>8</v>
      </c>
      <c r="K10" s="1">
        <v>0.23404255319148937</v>
      </c>
      <c r="L10" s="1">
        <v>0.24848484848484848</v>
      </c>
      <c r="M10" s="1">
        <v>0.30128205128205127</v>
      </c>
      <c r="N10" s="1">
        <v>0.28275862068965518</v>
      </c>
      <c r="O10" s="1">
        <v>0.29651162790697677</v>
      </c>
      <c r="P10" s="1">
        <v>0.23529411764705882</v>
      </c>
      <c r="Q10" s="1"/>
      <c r="R10" s="1">
        <v>0.30555555555555558</v>
      </c>
      <c r="S10" s="1">
        <v>0.21935483870967742</v>
      </c>
      <c r="T10" s="1">
        <v>0.24657534246575341</v>
      </c>
      <c r="U10" s="1">
        <v>0.2013888888888889</v>
      </c>
      <c r="V10" s="1">
        <v>0.22181818181818183</v>
      </c>
      <c r="W10" s="1">
        <v>0.24281150159744408</v>
      </c>
    </row>
    <row r="11" spans="1:27" ht="16">
      <c r="I11" s="3"/>
      <c r="J11" s="2">
        <v>9</v>
      </c>
      <c r="K11" s="1">
        <v>0.2978723404255319</v>
      </c>
      <c r="L11" s="1">
        <v>0.3575757575757576</v>
      </c>
      <c r="M11" s="1">
        <v>0.26282051282051283</v>
      </c>
      <c r="N11" s="1">
        <v>0.33793103448275863</v>
      </c>
      <c r="O11" s="1">
        <v>0.30232558139534882</v>
      </c>
      <c r="P11" s="1">
        <v>0.32773109243697479</v>
      </c>
      <c r="Q11" s="1"/>
      <c r="R11" s="1">
        <v>0.2673611111111111</v>
      </c>
      <c r="S11" s="1">
        <v>0.19032258064516128</v>
      </c>
      <c r="T11" s="1">
        <v>0.22602739726027396</v>
      </c>
      <c r="U11" s="1">
        <v>0.27430555555555558</v>
      </c>
      <c r="V11" s="1">
        <v>0.2290909090909091</v>
      </c>
      <c r="W11" s="1">
        <v>0.25239616613418531</v>
      </c>
    </row>
    <row r="12" spans="1:27" ht="16">
      <c r="I12" s="3"/>
      <c r="J12" s="2">
        <v>10</v>
      </c>
      <c r="K12" s="1">
        <v>0.15602836879432624</v>
      </c>
      <c r="L12" s="1">
        <v>0.11515151515151516</v>
      </c>
      <c r="M12" s="1">
        <v>0.19871794871794871</v>
      </c>
      <c r="N12" s="1">
        <v>0.1310344827586207</v>
      </c>
      <c r="O12" s="1">
        <v>0.15116279069767441</v>
      </c>
      <c r="P12" s="1">
        <v>0.10084033613445378</v>
      </c>
      <c r="Q12" s="1"/>
      <c r="R12" s="1">
        <v>9.375E-2</v>
      </c>
      <c r="S12" s="1">
        <v>0.12580645161290321</v>
      </c>
      <c r="T12" s="1">
        <v>0.10616438356164383</v>
      </c>
      <c r="U12" s="1">
        <v>7.9861111111111105E-2</v>
      </c>
      <c r="V12" s="1">
        <v>0.11272727272727273</v>
      </c>
      <c r="W12" s="1">
        <v>8.3067092651757185E-2</v>
      </c>
    </row>
    <row r="15" spans="1:27" ht="16">
      <c r="A15" s="3"/>
      <c r="B15" s="4" t="s">
        <v>36</v>
      </c>
      <c r="C15" s="3"/>
      <c r="D15" s="3"/>
      <c r="E15" s="3"/>
      <c r="F15" s="3"/>
      <c r="G15" s="3"/>
      <c r="H15" s="3"/>
      <c r="I15" s="3"/>
    </row>
    <row r="16" spans="1:27" ht="16">
      <c r="A16" s="16" t="s">
        <v>185</v>
      </c>
      <c r="B16" s="2" t="s">
        <v>12</v>
      </c>
      <c r="C16" s="41" t="s">
        <v>10</v>
      </c>
      <c r="D16" s="41"/>
      <c r="E16" s="41"/>
      <c r="F16" s="41"/>
      <c r="G16" s="41"/>
      <c r="H16" s="41"/>
      <c r="J16" s="41" t="s">
        <v>80</v>
      </c>
      <c r="K16" s="41"/>
      <c r="L16" s="41"/>
      <c r="M16" s="41"/>
      <c r="N16" s="41"/>
      <c r="O16" s="41"/>
      <c r="Q16" s="41" t="s">
        <v>81</v>
      </c>
      <c r="R16" s="41"/>
      <c r="S16" s="41"/>
      <c r="T16" s="41"/>
      <c r="U16" s="41"/>
      <c r="V16" s="41"/>
    </row>
    <row r="17" spans="1:22" ht="16">
      <c r="A17" s="8"/>
      <c r="B17" s="2">
        <v>1</v>
      </c>
      <c r="C17" s="1">
        <v>3.90625E-2</v>
      </c>
      <c r="D17" s="1">
        <v>5.8394160583941604E-2</v>
      </c>
      <c r="E17" s="1">
        <v>2.8776978417266189E-2</v>
      </c>
      <c r="F17" s="1">
        <v>3.669724770642202E-2</v>
      </c>
      <c r="G17" s="1">
        <v>1.3793103448275862E-2</v>
      </c>
      <c r="H17" s="1">
        <v>7.6923076923076927E-3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Q17" s="1">
        <v>6.1068702290076333E-2</v>
      </c>
      <c r="R17" s="1">
        <v>5.5045871559633031E-2</v>
      </c>
      <c r="S17" s="1">
        <v>3.3613445378151259E-2</v>
      </c>
      <c r="T17" s="1">
        <v>6.3380281690140844E-2</v>
      </c>
      <c r="U17" s="1">
        <v>2.5423728813559324E-2</v>
      </c>
      <c r="V17" s="1">
        <v>3.8461538461538464E-2</v>
      </c>
    </row>
    <row r="18" spans="1:22" ht="16">
      <c r="A18" s="8"/>
      <c r="B18" s="2">
        <v>2</v>
      </c>
      <c r="C18" s="1">
        <v>8.59375E-2</v>
      </c>
      <c r="D18" s="1">
        <v>4.3795620437956206E-2</v>
      </c>
      <c r="E18" s="1">
        <v>4.3165467625899283E-2</v>
      </c>
      <c r="F18" s="1">
        <v>5.5045871559633031E-2</v>
      </c>
      <c r="G18" s="1">
        <v>8.2758620689655171E-2</v>
      </c>
      <c r="H18" s="1">
        <v>2.3076923076923078E-2</v>
      </c>
      <c r="J18" s="1">
        <v>2.1052631578947368E-2</v>
      </c>
      <c r="K18" s="1">
        <v>0</v>
      </c>
      <c r="L18" s="1">
        <v>0</v>
      </c>
      <c r="M18" s="1">
        <v>0</v>
      </c>
      <c r="N18" s="1">
        <v>8.4033613445378148E-3</v>
      </c>
      <c r="O18" s="1">
        <v>1.9047619047619049E-2</v>
      </c>
      <c r="Q18" s="1">
        <v>8.3969465648854963E-2</v>
      </c>
      <c r="R18" s="1">
        <v>8.2568807339449546E-2</v>
      </c>
      <c r="S18" s="1">
        <v>6.7226890756302518E-2</v>
      </c>
      <c r="T18" s="1">
        <v>4.9295774647887321E-2</v>
      </c>
      <c r="U18" s="1">
        <v>0.10169491525423729</v>
      </c>
      <c r="V18" s="1">
        <v>5.7692307692307696E-2</v>
      </c>
    </row>
    <row r="19" spans="1:22" ht="16">
      <c r="A19" s="3"/>
      <c r="B19" s="2">
        <v>3</v>
      </c>
      <c r="C19" s="1">
        <v>0.109375</v>
      </c>
      <c r="D19" s="1">
        <v>6.569343065693431E-2</v>
      </c>
      <c r="E19" s="1">
        <v>7.9136690647482008E-2</v>
      </c>
      <c r="F19" s="3">
        <v>0.11926605504587157</v>
      </c>
      <c r="G19" s="1">
        <v>9.6551724137931033E-2</v>
      </c>
      <c r="H19" s="1">
        <v>8.461538461538462E-2</v>
      </c>
      <c r="J19" s="1">
        <v>2.1052631578947368E-2</v>
      </c>
      <c r="K19" s="1">
        <v>2.6086956521739129E-2</v>
      </c>
      <c r="L19" s="1">
        <v>4.3859649122807015E-2</v>
      </c>
      <c r="M19" s="1">
        <v>1.0101010101010102E-2</v>
      </c>
      <c r="N19" s="1">
        <v>7.5630252100840331E-2</v>
      </c>
      <c r="O19" s="1">
        <v>1.9047619047619049E-2</v>
      </c>
      <c r="Q19" s="1">
        <v>9.1603053435114504E-2</v>
      </c>
      <c r="R19" s="1">
        <v>8.2568807339449546E-2</v>
      </c>
      <c r="S19" s="1">
        <v>0.1092436974789916</v>
      </c>
      <c r="T19" s="1">
        <v>5.6338028169014086E-2</v>
      </c>
      <c r="U19" s="1">
        <v>8.4745762711864403E-2</v>
      </c>
      <c r="V19" s="1">
        <v>5.7692307692307696E-2</v>
      </c>
    </row>
    <row r="20" spans="1:22" ht="16">
      <c r="A20" s="3"/>
      <c r="B20" s="2">
        <v>4</v>
      </c>
      <c r="C20" s="1">
        <v>9.375E-2</v>
      </c>
      <c r="D20" s="1">
        <v>9.4890510948905105E-2</v>
      </c>
      <c r="E20" s="1">
        <v>0.1223021582733813</v>
      </c>
      <c r="F20" s="3">
        <v>0.1743119266055046</v>
      </c>
      <c r="G20" s="1">
        <v>0.14482758620689656</v>
      </c>
      <c r="H20" s="1">
        <v>0.1076923076923077</v>
      </c>
      <c r="J20" s="1">
        <v>6.3157894736842107E-2</v>
      </c>
      <c r="K20" s="1">
        <v>6.9565217391304349E-2</v>
      </c>
      <c r="L20" s="1">
        <v>3.5087719298245612E-2</v>
      </c>
      <c r="M20" s="1">
        <v>3.0303030303030304E-2</v>
      </c>
      <c r="N20" s="1">
        <v>8.4033613445378158E-2</v>
      </c>
      <c r="O20" s="1">
        <v>6.6666666666666666E-2</v>
      </c>
      <c r="Q20" s="1">
        <v>0.16030534351145037</v>
      </c>
      <c r="R20" s="1">
        <v>0.13761467889908258</v>
      </c>
      <c r="S20" s="1">
        <v>0.14285714285714285</v>
      </c>
      <c r="T20" s="1">
        <v>0.15492957746478872</v>
      </c>
      <c r="U20" s="1">
        <v>0.2288135593220339</v>
      </c>
      <c r="V20" s="1">
        <v>0.13461538461538461</v>
      </c>
    </row>
    <row r="21" spans="1:22" ht="16">
      <c r="A21" s="3"/>
      <c r="B21" s="2">
        <v>5</v>
      </c>
      <c r="C21" s="1">
        <v>7.03125E-2</v>
      </c>
      <c r="D21" s="1">
        <v>8.7591240875912413E-2</v>
      </c>
      <c r="E21" s="1">
        <v>8.6330935251798566E-2</v>
      </c>
      <c r="F21" s="3">
        <v>8.2568807339449546E-2</v>
      </c>
      <c r="G21" s="1">
        <v>6.8965517241379309E-2</v>
      </c>
      <c r="H21" s="1">
        <v>0.1</v>
      </c>
      <c r="J21" s="1">
        <v>4.2105263157894736E-2</v>
      </c>
      <c r="K21" s="1">
        <v>4.3478260869565216E-2</v>
      </c>
      <c r="L21" s="1">
        <v>5.2631578947368418E-2</v>
      </c>
      <c r="M21" s="1">
        <v>5.0505050505050504E-2</v>
      </c>
      <c r="N21" s="1">
        <v>0.10084033613445378</v>
      </c>
      <c r="O21" s="1">
        <v>7.6190476190476197E-2</v>
      </c>
      <c r="Q21" s="1">
        <v>0.11450381679389313</v>
      </c>
      <c r="R21" s="1">
        <v>0.11009174311926606</v>
      </c>
      <c r="S21" s="1">
        <v>0.10084033613445378</v>
      </c>
      <c r="T21" s="1">
        <v>0.11971830985915492</v>
      </c>
      <c r="U21" s="1">
        <v>8.4745762711864403E-2</v>
      </c>
      <c r="V21" s="1">
        <v>0.13461538461538461</v>
      </c>
    </row>
    <row r="22" spans="1:22" ht="16">
      <c r="A22" s="3"/>
      <c r="B22" s="2">
        <v>6</v>
      </c>
      <c r="C22" s="1">
        <v>6.25E-2</v>
      </c>
      <c r="D22" s="1">
        <v>6.569343065693431E-2</v>
      </c>
      <c r="E22" s="1">
        <v>6.4748201438848921E-2</v>
      </c>
      <c r="F22" s="3">
        <v>5.5045871559633031E-2</v>
      </c>
      <c r="G22" s="1">
        <v>7.586206896551724E-2</v>
      </c>
      <c r="H22" s="1">
        <v>6.9230769230769235E-2</v>
      </c>
      <c r="J22" s="1">
        <v>8.4210526315789472E-2</v>
      </c>
      <c r="K22" s="1">
        <v>8.6956521739130432E-2</v>
      </c>
      <c r="L22" s="1">
        <v>0.10526315789473684</v>
      </c>
      <c r="M22" s="1">
        <v>4.0404040404040407E-2</v>
      </c>
      <c r="N22" s="1">
        <v>6.7226890756302518E-2</v>
      </c>
      <c r="O22" s="1">
        <v>0.12380952380952381</v>
      </c>
      <c r="Q22" s="1">
        <v>6.8702290076335881E-2</v>
      </c>
      <c r="R22" s="1">
        <v>4.5871559633027525E-2</v>
      </c>
      <c r="S22" s="1">
        <v>5.0420168067226892E-2</v>
      </c>
      <c r="T22" s="1">
        <v>7.746478873239436E-2</v>
      </c>
      <c r="U22" s="1">
        <v>3.3898305084745763E-2</v>
      </c>
      <c r="V22" s="1">
        <v>5.7692307692307696E-2</v>
      </c>
    </row>
    <row r="23" spans="1:22" ht="16">
      <c r="A23" s="3"/>
      <c r="B23" s="2">
        <v>7</v>
      </c>
      <c r="C23" s="1">
        <v>3.90625E-2</v>
      </c>
      <c r="D23" s="1">
        <v>4.3795620437956206E-2</v>
      </c>
      <c r="E23" s="1">
        <v>7.9136690647482008E-2</v>
      </c>
      <c r="F23" s="3">
        <v>9.1743119266055051E-2</v>
      </c>
      <c r="G23" s="1">
        <v>6.2068965517241378E-2</v>
      </c>
      <c r="H23" s="1">
        <v>0.1</v>
      </c>
      <c r="J23" s="1">
        <v>6.3157894736842107E-2</v>
      </c>
      <c r="K23" s="1">
        <v>9.5652173913043481E-2</v>
      </c>
      <c r="L23" s="1">
        <v>0.14912280701754385</v>
      </c>
      <c r="M23" s="1">
        <v>9.0909090909090912E-2</v>
      </c>
      <c r="N23" s="1">
        <v>6.7226890756302518E-2</v>
      </c>
      <c r="O23" s="1">
        <v>0.10476190476190476</v>
      </c>
      <c r="Q23" s="1">
        <v>4.5801526717557252E-2</v>
      </c>
      <c r="R23" s="1">
        <v>3.669724770642202E-2</v>
      </c>
      <c r="S23" s="1">
        <v>5.8823529411764705E-2</v>
      </c>
      <c r="T23" s="1">
        <v>1.4084507042253521E-2</v>
      </c>
      <c r="U23" s="1">
        <v>7.6271186440677971E-2</v>
      </c>
      <c r="V23" s="1">
        <v>3.8461538461538464E-2</v>
      </c>
    </row>
    <row r="24" spans="1:22" ht="16">
      <c r="A24" s="3"/>
      <c r="B24" s="2">
        <v>8</v>
      </c>
      <c r="C24" s="1">
        <v>5.46875E-2</v>
      </c>
      <c r="D24" s="1">
        <v>6.569343065693431E-2</v>
      </c>
      <c r="E24" s="1">
        <v>9.3525179856115109E-2</v>
      </c>
      <c r="F24" s="3">
        <v>6.4220183486238536E-2</v>
      </c>
      <c r="G24" s="1">
        <v>9.6551724137931033E-2</v>
      </c>
      <c r="H24" s="1">
        <v>6.9230769230769235E-2</v>
      </c>
      <c r="J24" s="1">
        <v>0.12631578947368421</v>
      </c>
      <c r="K24" s="1">
        <v>0.10434782608695652</v>
      </c>
      <c r="L24" s="1">
        <v>0.11403508771929824</v>
      </c>
      <c r="M24" s="1">
        <v>5.0505050505050504E-2</v>
      </c>
      <c r="N24" s="1">
        <v>5.8823529411764705E-2</v>
      </c>
      <c r="O24" s="1">
        <v>9.5238095238095233E-2</v>
      </c>
      <c r="Q24" s="1">
        <v>9.1603053435114504E-2</v>
      </c>
      <c r="R24" s="1">
        <v>0.14678899082568808</v>
      </c>
      <c r="S24" s="1">
        <v>0.12605042016806722</v>
      </c>
      <c r="T24" s="1">
        <v>0.15492957746478872</v>
      </c>
      <c r="U24" s="1">
        <v>7.6271186440677971E-2</v>
      </c>
      <c r="V24" s="1">
        <v>0.13461538461538461</v>
      </c>
    </row>
    <row r="25" spans="1:22" ht="16">
      <c r="A25" s="3"/>
      <c r="B25" s="2">
        <v>9</v>
      </c>
      <c r="C25" s="1">
        <v>0.34375</v>
      </c>
      <c r="D25" s="1">
        <v>0.37226277372262773</v>
      </c>
      <c r="E25" s="1">
        <v>0.34532374100719426</v>
      </c>
      <c r="F25" s="3">
        <v>0.28440366972477066</v>
      </c>
      <c r="G25" s="1">
        <v>0.26896551724137929</v>
      </c>
      <c r="H25" s="1">
        <v>0.36923076923076925</v>
      </c>
      <c r="J25" s="1">
        <v>0.45263157894736844</v>
      </c>
      <c r="K25" s="1">
        <v>0.46086956521739131</v>
      </c>
      <c r="L25" s="1">
        <v>0.42982456140350878</v>
      </c>
      <c r="M25" s="1">
        <v>0.55555555555555558</v>
      </c>
      <c r="N25" s="1">
        <v>0.48739495798319327</v>
      </c>
      <c r="O25" s="1">
        <v>0.4</v>
      </c>
      <c r="Q25" s="1">
        <v>0.23664122137404581</v>
      </c>
      <c r="R25" s="1">
        <v>0.26605504587155965</v>
      </c>
      <c r="S25" s="1">
        <v>0.26890756302521007</v>
      </c>
      <c r="T25" s="1">
        <v>0.29577464788732394</v>
      </c>
      <c r="U25" s="1">
        <v>0.21186440677966101</v>
      </c>
      <c r="V25" s="1">
        <v>0.27884615384615385</v>
      </c>
    </row>
    <row r="26" spans="1:22" ht="16">
      <c r="A26" s="3"/>
      <c r="B26" s="2">
        <v>10</v>
      </c>
      <c r="C26" s="1">
        <v>0.1015625</v>
      </c>
      <c r="D26" s="1">
        <v>0.10218978102189781</v>
      </c>
      <c r="E26" s="1">
        <v>5.7553956834532377E-2</v>
      </c>
      <c r="F26" s="3">
        <v>3.669724770642202E-2</v>
      </c>
      <c r="G26" s="1">
        <v>8.9655172413793102E-2</v>
      </c>
      <c r="H26" s="1">
        <v>6.9230769230769235E-2</v>
      </c>
      <c r="J26" s="1">
        <v>0.12631578947368421</v>
      </c>
      <c r="K26" s="1">
        <v>0.11304347826086956</v>
      </c>
      <c r="L26" s="1">
        <v>7.0175438596491224E-2</v>
      </c>
      <c r="M26" s="1">
        <v>0.17171717171717171</v>
      </c>
      <c r="N26" s="1">
        <v>5.0420168067226892E-2</v>
      </c>
      <c r="O26" s="1">
        <v>9.5238095238095233E-2</v>
      </c>
      <c r="Q26" s="1">
        <v>4.5801526717557252E-2</v>
      </c>
      <c r="R26" s="1">
        <v>3.669724770642202E-2</v>
      </c>
      <c r="S26" s="1">
        <v>4.2016806722689079E-2</v>
      </c>
      <c r="T26" s="1">
        <v>1.4084507042253521E-2</v>
      </c>
      <c r="U26" s="1">
        <v>7.6271186440677971E-2</v>
      </c>
      <c r="V26" s="1">
        <v>6.7307692307692304E-2</v>
      </c>
    </row>
    <row r="28" spans="1:22">
      <c r="A28" s="16" t="s">
        <v>186</v>
      </c>
    </row>
    <row r="48" spans="2:12">
      <c r="B48" s="5" t="s">
        <v>16</v>
      </c>
      <c r="G48" s="5" t="s">
        <v>7</v>
      </c>
      <c r="L48" s="5" t="s">
        <v>27</v>
      </c>
    </row>
    <row r="49" spans="1:14">
      <c r="A49" s="16" t="s">
        <v>187</v>
      </c>
      <c r="B49" s="17" t="s">
        <v>30</v>
      </c>
      <c r="C49" s="17" t="s">
        <v>82</v>
      </c>
      <c r="D49" s="17" t="s">
        <v>83</v>
      </c>
      <c r="F49" s="16" t="s">
        <v>189</v>
      </c>
      <c r="G49" s="17" t="s">
        <v>30</v>
      </c>
      <c r="H49" s="17" t="s">
        <v>82</v>
      </c>
      <c r="I49" s="17" t="s">
        <v>83</v>
      </c>
      <c r="K49" s="16" t="s">
        <v>190</v>
      </c>
      <c r="L49" s="17" t="s">
        <v>30</v>
      </c>
      <c r="M49" s="17" t="s">
        <v>82</v>
      </c>
      <c r="N49" s="17" t="s">
        <v>83</v>
      </c>
    </row>
    <row r="50" spans="1:14" ht="16">
      <c r="B50" s="1">
        <v>0.73907506000000001</v>
      </c>
      <c r="C50" s="1">
        <v>1.9989114299999999</v>
      </c>
      <c r="D50" s="1">
        <v>0.99961281999999996</v>
      </c>
      <c r="G50" s="1">
        <v>1.10082068</v>
      </c>
      <c r="H50" s="1">
        <v>0.32604810000000001</v>
      </c>
      <c r="I50" s="1">
        <v>0.72762899000000003</v>
      </c>
      <c r="L50" s="1">
        <v>1.18169401</v>
      </c>
      <c r="M50" s="1">
        <v>0.68581643999999997</v>
      </c>
      <c r="N50" s="1">
        <v>0.83478512999999999</v>
      </c>
    </row>
    <row r="51" spans="1:14" ht="16">
      <c r="B51" s="1">
        <v>1.0625557299999999</v>
      </c>
      <c r="C51" s="1">
        <v>1.60255327</v>
      </c>
      <c r="D51" s="1">
        <v>1.2611076699999999</v>
      </c>
      <c r="G51" s="1">
        <v>0.99513518999999995</v>
      </c>
      <c r="H51" s="1">
        <v>0.72983482</v>
      </c>
      <c r="I51" s="1">
        <v>0.78603517000000001</v>
      </c>
      <c r="L51" s="1">
        <v>0.93761380999999999</v>
      </c>
      <c r="M51" s="1">
        <v>0.80436061999999997</v>
      </c>
      <c r="N51" s="1">
        <v>1.0312562700000001</v>
      </c>
    </row>
    <row r="52" spans="1:14" ht="16">
      <c r="B52" s="1">
        <v>1.02129268</v>
      </c>
      <c r="C52" s="1">
        <v>2.2282351399999998</v>
      </c>
      <c r="D52" s="1">
        <v>1.20810331</v>
      </c>
      <c r="G52" s="1">
        <v>0.87351193000000005</v>
      </c>
      <c r="H52" s="1">
        <v>0.63537120999999996</v>
      </c>
      <c r="I52" s="1">
        <v>0.83648865999999999</v>
      </c>
      <c r="L52" s="1">
        <v>0.82302067999999995</v>
      </c>
      <c r="M52" s="1">
        <v>0.55629066999999999</v>
      </c>
      <c r="N52" s="1">
        <v>0.85937905999999997</v>
      </c>
    </row>
    <row r="53" spans="1:14" ht="16">
      <c r="B53" s="1">
        <v>1.17707652</v>
      </c>
      <c r="C53" s="1">
        <v>1.2500331200000001</v>
      </c>
      <c r="D53" s="1">
        <v>1.03134211</v>
      </c>
      <c r="G53" s="1">
        <v>1.0305321999999999</v>
      </c>
      <c r="H53" s="1">
        <v>0.50527886</v>
      </c>
      <c r="I53" s="1">
        <v>0.88550441000000002</v>
      </c>
      <c r="L53" s="1">
        <v>1.0576714899999999</v>
      </c>
      <c r="M53" s="1">
        <v>0.60375493000000002</v>
      </c>
      <c r="N53" s="1">
        <v>0.91608948000000001</v>
      </c>
    </row>
    <row r="55" spans="1:14">
      <c r="B55" s="5" t="s">
        <v>16</v>
      </c>
      <c r="G55" s="5" t="s">
        <v>7</v>
      </c>
      <c r="L55" s="5" t="s">
        <v>27</v>
      </c>
    </row>
    <row r="56" spans="1:14">
      <c r="A56" s="16" t="s">
        <v>188</v>
      </c>
      <c r="B56" s="17" t="s">
        <v>30</v>
      </c>
      <c r="C56" s="17" t="s">
        <v>82</v>
      </c>
      <c r="D56" s="17" t="s">
        <v>83</v>
      </c>
      <c r="F56" s="16" t="s">
        <v>191</v>
      </c>
      <c r="G56" s="17" t="s">
        <v>30</v>
      </c>
      <c r="H56" s="17" t="s">
        <v>82</v>
      </c>
      <c r="I56" s="17" t="s">
        <v>83</v>
      </c>
      <c r="K56" s="16" t="s">
        <v>192</v>
      </c>
      <c r="L56" s="17" t="s">
        <v>30</v>
      </c>
      <c r="M56" s="17" t="s">
        <v>82</v>
      </c>
      <c r="N56" s="17" t="s">
        <v>83</v>
      </c>
    </row>
    <row r="57" spans="1:14" ht="16">
      <c r="B57" s="1">
        <v>22.7272727</v>
      </c>
      <c r="C57" s="1">
        <v>64.705882399999993</v>
      </c>
      <c r="D57" s="1">
        <v>15.384615399999999</v>
      </c>
      <c r="G57" s="1">
        <v>36.363636399999997</v>
      </c>
      <c r="H57" s="1">
        <v>16.6666667</v>
      </c>
      <c r="I57" s="1">
        <v>38.461538500000003</v>
      </c>
      <c r="L57" s="1">
        <v>45.8333333</v>
      </c>
      <c r="M57" s="1">
        <v>16.6666667</v>
      </c>
      <c r="N57" s="1">
        <v>67.857142899999999</v>
      </c>
    </row>
    <row r="58" spans="1:14" ht="16">
      <c r="B58" s="1">
        <v>23.076923099999998</v>
      </c>
      <c r="C58" s="1">
        <v>84.210526299999998</v>
      </c>
      <c r="D58" s="1">
        <v>18.75</v>
      </c>
      <c r="G58" s="1">
        <v>31.25</v>
      </c>
      <c r="H58" s="1">
        <v>6.6666666699999997</v>
      </c>
      <c r="I58" s="1">
        <v>33.3333333</v>
      </c>
      <c r="L58" s="1">
        <v>47.368421099999999</v>
      </c>
      <c r="M58" s="1">
        <v>7.1428571400000003</v>
      </c>
      <c r="N58" s="1">
        <v>57.142857100000001</v>
      </c>
    </row>
    <row r="59" spans="1:14" ht="16">
      <c r="B59" s="1">
        <v>31.578947400000001</v>
      </c>
      <c r="C59" s="1">
        <v>85.714285700000005</v>
      </c>
      <c r="D59" s="1">
        <v>10.526315800000001</v>
      </c>
      <c r="G59" s="1">
        <v>26.6666667</v>
      </c>
      <c r="H59" s="1">
        <v>21.428571399999999</v>
      </c>
      <c r="I59" s="1">
        <v>26.6666667</v>
      </c>
      <c r="L59" s="1">
        <v>38.888888899999998</v>
      </c>
      <c r="M59" s="1">
        <v>18.181818199999999</v>
      </c>
      <c r="N59" s="1">
        <v>36.8421053</v>
      </c>
    </row>
    <row r="60" spans="1:14" ht="16">
      <c r="B60" s="1">
        <v>26.923076900000002</v>
      </c>
      <c r="C60" s="1">
        <v>84.615384599999999</v>
      </c>
      <c r="D60" s="1">
        <v>13.636363599999999</v>
      </c>
      <c r="G60" s="1">
        <v>29.411764699999999</v>
      </c>
      <c r="H60" s="1">
        <v>18.518518499999999</v>
      </c>
      <c r="I60" s="1">
        <v>28.571428600000001</v>
      </c>
      <c r="L60" s="1">
        <v>57.142857100000001</v>
      </c>
      <c r="M60" s="1">
        <v>16</v>
      </c>
      <c r="N60" s="1">
        <v>46.153846199999997</v>
      </c>
    </row>
  </sheetData>
  <mergeCells count="5">
    <mergeCell ref="K2:P2"/>
    <mergeCell ref="R2:W2"/>
    <mergeCell ref="C16:H16"/>
    <mergeCell ref="J16:O16"/>
    <mergeCell ref="Q16:V16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BC8D-0179-8949-A47F-97825A8ADF3C}">
  <dimension ref="A1:Z71"/>
  <sheetViews>
    <sheetView topLeftCell="A17" zoomScale="85" workbookViewId="0">
      <selection activeCell="A26" sqref="A26:D45"/>
    </sheetView>
  </sheetViews>
  <sheetFormatPr baseColWidth="10" defaultRowHeight="14"/>
  <sheetData>
    <row r="1" spans="1:26" ht="16">
      <c r="A1" s="3"/>
      <c r="B1" s="4" t="s">
        <v>60</v>
      </c>
      <c r="C1" s="3"/>
      <c r="D1" s="3"/>
      <c r="E1" s="3"/>
      <c r="F1" s="3"/>
      <c r="G1" s="3"/>
      <c r="H1" s="3"/>
      <c r="I1" s="3"/>
    </row>
    <row r="2" spans="1:26" ht="16">
      <c r="A2" s="16" t="s">
        <v>193</v>
      </c>
      <c r="B2" s="2" t="s">
        <v>12</v>
      </c>
      <c r="C2" s="41" t="s">
        <v>10</v>
      </c>
      <c r="D2" s="41"/>
      <c r="E2" s="41"/>
      <c r="F2" s="41"/>
      <c r="G2" s="41"/>
      <c r="H2" s="41"/>
      <c r="J2" s="41" t="s">
        <v>80</v>
      </c>
      <c r="K2" s="41"/>
      <c r="L2" s="41"/>
      <c r="M2" s="41"/>
      <c r="N2" s="41"/>
      <c r="O2" s="41"/>
      <c r="Q2" s="41" t="s">
        <v>85</v>
      </c>
      <c r="R2" s="41"/>
      <c r="S2" s="41"/>
      <c r="T2" s="41"/>
      <c r="U2" s="41"/>
      <c r="V2" s="41"/>
      <c r="W2" s="16" t="s">
        <v>196</v>
      </c>
    </row>
    <row r="3" spans="1:26" ht="16">
      <c r="A3" s="8"/>
      <c r="B3" s="2">
        <v>1</v>
      </c>
      <c r="C3" s="1">
        <v>6.4935064935064939E-3</v>
      </c>
      <c r="D3" s="1">
        <v>6.2500000000000003E-3</v>
      </c>
      <c r="E3" s="1">
        <v>1.2500000000000001E-2</v>
      </c>
      <c r="F3" s="1">
        <v>0</v>
      </c>
      <c r="G3" s="1">
        <v>5.7803468208092483E-3</v>
      </c>
      <c r="H3" s="1">
        <v>2.3809523809523808E-2</v>
      </c>
      <c r="I3" s="1"/>
      <c r="J3" s="1">
        <v>1.5873015873015872E-2</v>
      </c>
      <c r="K3" s="1">
        <v>6.8728522336769758E-3</v>
      </c>
      <c r="L3" s="1">
        <v>6.8027210884353739E-3</v>
      </c>
      <c r="M3" s="1">
        <v>6.5359477124183009E-3</v>
      </c>
      <c r="N3" s="1">
        <v>0</v>
      </c>
      <c r="O3" s="1">
        <v>9.8684210526315784E-3</v>
      </c>
      <c r="P3" s="1"/>
      <c r="Q3" s="1">
        <v>1.6042780748663103E-2</v>
      </c>
      <c r="R3" s="1">
        <v>5.0251256281407036E-3</v>
      </c>
      <c r="S3" s="1">
        <v>5.4644808743169399E-3</v>
      </c>
      <c r="T3" s="1">
        <v>0</v>
      </c>
      <c r="U3" s="1">
        <v>1.1976047904191617E-2</v>
      </c>
      <c r="V3" s="1">
        <v>2.1621621621621623E-2</v>
      </c>
      <c r="X3" s="14" t="s">
        <v>29</v>
      </c>
      <c r="Y3" s="14" t="s">
        <v>79</v>
      </c>
      <c r="Z3" s="14" t="s">
        <v>84</v>
      </c>
    </row>
    <row r="4" spans="1:26" ht="16">
      <c r="A4" s="8"/>
      <c r="B4" s="2">
        <v>2</v>
      </c>
      <c r="C4" s="1">
        <v>0</v>
      </c>
      <c r="D4" s="1">
        <v>0</v>
      </c>
      <c r="E4" s="1">
        <v>0</v>
      </c>
      <c r="F4" s="1">
        <v>0</v>
      </c>
      <c r="G4" s="1">
        <v>5.7803468208092483E-3</v>
      </c>
      <c r="H4" s="1">
        <v>0</v>
      </c>
      <c r="I4" s="1"/>
      <c r="J4" s="1">
        <v>0</v>
      </c>
      <c r="K4" s="1">
        <v>6.8728522336769758E-3</v>
      </c>
      <c r="L4" s="1">
        <v>0</v>
      </c>
      <c r="M4" s="1">
        <v>3.2679738562091504E-3</v>
      </c>
      <c r="N4" s="1">
        <v>0</v>
      </c>
      <c r="O4" s="1">
        <v>0</v>
      </c>
      <c r="P4" s="1"/>
      <c r="Q4" s="1">
        <v>1.06951871657754E-2</v>
      </c>
      <c r="R4" s="1">
        <v>1.507537688442211E-2</v>
      </c>
      <c r="S4" s="1">
        <v>5.4644808743169399E-3</v>
      </c>
      <c r="T4" s="1">
        <v>9.6618357487922701E-3</v>
      </c>
      <c r="U4" s="1">
        <v>0</v>
      </c>
      <c r="V4" s="1">
        <v>2.1621621621621623E-2</v>
      </c>
      <c r="X4" s="21">
        <v>154</v>
      </c>
      <c r="Y4" s="21">
        <v>315</v>
      </c>
      <c r="Z4" s="21">
        <v>187</v>
      </c>
    </row>
    <row r="5" spans="1:26" ht="16">
      <c r="A5" s="3"/>
      <c r="B5" s="2">
        <v>3</v>
      </c>
      <c r="C5" s="1">
        <v>0</v>
      </c>
      <c r="D5" s="1">
        <v>0</v>
      </c>
      <c r="E5" s="1">
        <v>0</v>
      </c>
      <c r="F5" s="3">
        <v>0</v>
      </c>
      <c r="G5" s="1">
        <v>0</v>
      </c>
      <c r="H5" s="1">
        <v>0</v>
      </c>
      <c r="I5" s="1"/>
      <c r="J5" s="1">
        <v>3.1746031746031746E-3</v>
      </c>
      <c r="K5" s="1">
        <v>0</v>
      </c>
      <c r="L5" s="1">
        <v>0</v>
      </c>
      <c r="M5" s="1">
        <v>6.5359477124183009E-3</v>
      </c>
      <c r="N5" s="1">
        <v>0</v>
      </c>
      <c r="O5" s="1">
        <v>0</v>
      </c>
      <c r="P5" s="1"/>
      <c r="Q5" s="1">
        <v>5.3475935828877002E-3</v>
      </c>
      <c r="R5" s="1">
        <v>0</v>
      </c>
      <c r="S5" s="1">
        <v>0</v>
      </c>
      <c r="T5" s="1">
        <v>0</v>
      </c>
      <c r="U5" s="1">
        <v>0</v>
      </c>
      <c r="V5" s="1">
        <v>1.0810810810810811E-2</v>
      </c>
      <c r="X5" s="21">
        <v>160</v>
      </c>
      <c r="Y5" s="21">
        <v>291</v>
      </c>
      <c r="Z5" s="21">
        <v>199</v>
      </c>
    </row>
    <row r="6" spans="1:26" ht="16">
      <c r="A6" s="3"/>
      <c r="B6" s="2">
        <v>4</v>
      </c>
      <c r="C6" s="1">
        <v>0</v>
      </c>
      <c r="D6" s="1">
        <v>0</v>
      </c>
      <c r="E6" s="1">
        <v>0</v>
      </c>
      <c r="F6" s="3">
        <v>0</v>
      </c>
      <c r="G6" s="1">
        <v>0</v>
      </c>
      <c r="H6" s="1">
        <v>0</v>
      </c>
      <c r="I6" s="1"/>
      <c r="J6" s="1">
        <v>2.5396825396825397E-2</v>
      </c>
      <c r="K6" s="1">
        <v>1.7182130584192441E-2</v>
      </c>
      <c r="L6" s="1">
        <v>2.0408163265306121E-2</v>
      </c>
      <c r="M6" s="1">
        <v>3.2679738562091505E-2</v>
      </c>
      <c r="N6" s="1">
        <v>2.1897810218978103E-2</v>
      </c>
      <c r="O6" s="1">
        <v>1.3157894736842105E-2</v>
      </c>
      <c r="P6" s="1"/>
      <c r="Q6" s="1">
        <v>5.3475935828877002E-3</v>
      </c>
      <c r="R6" s="1">
        <v>2.0100502512562814E-2</v>
      </c>
      <c r="S6" s="1">
        <v>1.092896174863388E-2</v>
      </c>
      <c r="T6" s="1">
        <v>1.4492753623188406E-2</v>
      </c>
      <c r="U6" s="1">
        <v>1.7964071856287425E-2</v>
      </c>
      <c r="V6" s="1">
        <v>5.4054054054054057E-3</v>
      </c>
      <c r="X6" s="21">
        <v>160</v>
      </c>
      <c r="Y6" s="21">
        <v>294</v>
      </c>
      <c r="Z6" s="21">
        <v>183</v>
      </c>
    </row>
    <row r="7" spans="1:26" ht="16">
      <c r="A7" s="3"/>
      <c r="B7" s="2">
        <v>5</v>
      </c>
      <c r="C7" s="1">
        <v>5.844155844155844E-2</v>
      </c>
      <c r="D7" s="1">
        <v>3.125E-2</v>
      </c>
      <c r="E7" s="1">
        <v>6.25E-2</v>
      </c>
      <c r="F7" s="3">
        <v>8.4415584415584416E-2</v>
      </c>
      <c r="G7" s="1">
        <v>3.4682080924855488E-2</v>
      </c>
      <c r="H7" s="1">
        <v>3.968253968253968E-2</v>
      </c>
      <c r="I7" s="1"/>
      <c r="J7" s="1">
        <v>7.6190476190476197E-2</v>
      </c>
      <c r="K7" s="1">
        <v>8.5910652920962199E-2</v>
      </c>
      <c r="L7" s="1">
        <v>7.1428571428571425E-2</v>
      </c>
      <c r="M7" s="1">
        <v>9.4771241830065356E-2</v>
      </c>
      <c r="N7" s="1">
        <v>6.9343065693430656E-2</v>
      </c>
      <c r="O7" s="1">
        <v>8.5526315789473686E-2</v>
      </c>
      <c r="P7" s="1"/>
      <c r="Q7" s="1">
        <v>6.9518716577540107E-2</v>
      </c>
      <c r="R7" s="1">
        <v>7.5376884422110546E-2</v>
      </c>
      <c r="S7" s="1">
        <v>4.9180327868852458E-2</v>
      </c>
      <c r="T7" s="1">
        <v>9.1787439613526575E-2</v>
      </c>
      <c r="U7" s="1">
        <v>5.9880239520958084E-2</v>
      </c>
      <c r="V7" s="1">
        <v>3.2432432432432434E-2</v>
      </c>
      <c r="X7" s="21">
        <v>154</v>
      </c>
      <c r="Y7" s="21">
        <v>306</v>
      </c>
      <c r="Z7" s="21">
        <v>207</v>
      </c>
    </row>
    <row r="8" spans="1:26" ht="16">
      <c r="A8" s="3"/>
      <c r="B8" s="2">
        <v>6</v>
      </c>
      <c r="C8" s="1">
        <v>8.4415584415584416E-2</v>
      </c>
      <c r="D8" s="1">
        <v>8.7499999999999994E-2</v>
      </c>
      <c r="E8" s="1">
        <v>0.1</v>
      </c>
      <c r="F8" s="3">
        <v>9.7402597402597407E-2</v>
      </c>
      <c r="G8" s="1">
        <v>0.12138728323699421</v>
      </c>
      <c r="H8" s="1">
        <v>7.9365079365079361E-2</v>
      </c>
      <c r="I8" s="1"/>
      <c r="J8" s="1">
        <v>0.10158730158730159</v>
      </c>
      <c r="K8" s="1">
        <v>9.9656357388316158E-2</v>
      </c>
      <c r="L8" s="1">
        <v>0.12244897959183673</v>
      </c>
      <c r="M8" s="1">
        <v>0.10130718954248366</v>
      </c>
      <c r="N8" s="1">
        <v>0.13138686131386862</v>
      </c>
      <c r="O8" s="1">
        <v>0.11513157894736842</v>
      </c>
      <c r="P8" s="1"/>
      <c r="Q8" s="1">
        <v>8.0213903743315509E-2</v>
      </c>
      <c r="R8" s="1">
        <v>0.10552763819095477</v>
      </c>
      <c r="S8" s="1">
        <v>9.8360655737704916E-2</v>
      </c>
      <c r="T8" s="1">
        <v>9.1787439613526575E-2</v>
      </c>
      <c r="U8" s="1">
        <v>0.1437125748502994</v>
      </c>
      <c r="V8" s="1">
        <v>7.567567567567568E-2</v>
      </c>
      <c r="X8" s="21">
        <v>173</v>
      </c>
      <c r="Y8" s="21">
        <v>274</v>
      </c>
      <c r="Z8" s="21">
        <v>167</v>
      </c>
    </row>
    <row r="9" spans="1:26" ht="16">
      <c r="A9" s="3"/>
      <c r="B9" s="2">
        <v>7</v>
      </c>
      <c r="C9" s="1">
        <v>0.12337662337662338</v>
      </c>
      <c r="D9" s="1">
        <v>0.13125000000000001</v>
      </c>
      <c r="E9" s="1">
        <v>0.15625</v>
      </c>
      <c r="F9" s="3">
        <v>0.16233766233766234</v>
      </c>
      <c r="G9" s="1">
        <v>9.8265895953757232E-2</v>
      </c>
      <c r="H9" s="1">
        <v>0.15079365079365079</v>
      </c>
      <c r="I9" s="1"/>
      <c r="J9" s="1">
        <v>0.2</v>
      </c>
      <c r="K9" s="1">
        <v>0.17869415807560138</v>
      </c>
      <c r="L9" s="1">
        <v>0.20748299319727892</v>
      </c>
      <c r="M9" s="1">
        <v>0.16993464052287582</v>
      </c>
      <c r="N9" s="1">
        <v>0.22262773722627738</v>
      </c>
      <c r="O9" s="1">
        <v>0.19407894736842105</v>
      </c>
      <c r="P9" s="1"/>
      <c r="Q9" s="1">
        <v>0.11229946524064172</v>
      </c>
      <c r="R9" s="1">
        <v>0.12562814070351758</v>
      </c>
      <c r="S9" s="1">
        <v>0.15846994535519127</v>
      </c>
      <c r="T9" s="1">
        <v>0.14975845410628019</v>
      </c>
      <c r="U9" s="1">
        <v>0.1317365269461078</v>
      </c>
      <c r="V9" s="1">
        <v>0.10270270270270271</v>
      </c>
      <c r="X9" s="21">
        <v>126</v>
      </c>
      <c r="Y9" s="21">
        <v>304</v>
      </c>
      <c r="Z9" s="21">
        <v>185</v>
      </c>
    </row>
    <row r="10" spans="1:26" ht="16">
      <c r="A10" s="3"/>
      <c r="B10" s="2">
        <v>8</v>
      </c>
      <c r="C10" s="1">
        <v>0.18831168831168832</v>
      </c>
      <c r="D10" s="1">
        <v>0.26874999999999999</v>
      </c>
      <c r="E10" s="1">
        <v>0.23125000000000001</v>
      </c>
      <c r="F10" s="3">
        <v>0.23376623376623376</v>
      </c>
      <c r="G10" s="1">
        <v>0.2832369942196532</v>
      </c>
      <c r="H10" s="1">
        <v>0.24603174603174602</v>
      </c>
      <c r="I10" s="1"/>
      <c r="J10" s="1">
        <v>0.24761904761904763</v>
      </c>
      <c r="K10" s="1">
        <v>0.25085910652920962</v>
      </c>
      <c r="L10" s="1">
        <v>0.23469387755102042</v>
      </c>
      <c r="M10" s="1">
        <v>0.23529411764705882</v>
      </c>
      <c r="N10" s="1">
        <v>0.22262773722627738</v>
      </c>
      <c r="O10" s="1">
        <v>0.21052631578947367</v>
      </c>
      <c r="P10" s="1"/>
      <c r="Q10" s="1">
        <v>0.20320855614973263</v>
      </c>
      <c r="R10" s="1">
        <v>0.20603015075376885</v>
      </c>
      <c r="S10" s="1">
        <v>0.18579234972677597</v>
      </c>
      <c r="T10" s="1">
        <v>0.20772946859903382</v>
      </c>
      <c r="U10" s="1">
        <v>0.18562874251497005</v>
      </c>
      <c r="V10" s="1">
        <v>0.26486486486486488</v>
      </c>
      <c r="X10" s="21">
        <v>179</v>
      </c>
      <c r="Y10" s="21">
        <v>243</v>
      </c>
      <c r="Z10" s="21">
        <v>189</v>
      </c>
    </row>
    <row r="11" spans="1:26" ht="16">
      <c r="A11" s="3"/>
      <c r="B11" s="2">
        <v>9</v>
      </c>
      <c r="C11" s="1">
        <v>0.37012987012987014</v>
      </c>
      <c r="D11" s="1">
        <v>0.32500000000000001</v>
      </c>
      <c r="E11" s="1">
        <v>0.30625000000000002</v>
      </c>
      <c r="F11" s="3">
        <v>0.2857142857142857</v>
      </c>
      <c r="G11" s="1">
        <v>0.27167630057803466</v>
      </c>
      <c r="H11" s="1">
        <v>0.30952380952380953</v>
      </c>
      <c r="I11" s="1"/>
      <c r="J11" s="1">
        <v>0.21587301587301588</v>
      </c>
      <c r="K11" s="1">
        <v>0.21305841924398625</v>
      </c>
      <c r="L11" s="1">
        <v>0.24149659863945577</v>
      </c>
      <c r="M11" s="1">
        <v>0.25490196078431371</v>
      </c>
      <c r="N11" s="1">
        <v>0.21897810218978103</v>
      </c>
      <c r="O11" s="1">
        <v>0.21052631578947367</v>
      </c>
      <c r="P11" s="1"/>
      <c r="Q11" s="1">
        <v>0.35294117647058826</v>
      </c>
      <c r="R11" s="1">
        <v>0.34170854271356782</v>
      </c>
      <c r="S11" s="1">
        <v>0.31693989071038253</v>
      </c>
      <c r="T11" s="1">
        <v>0.34299516908212563</v>
      </c>
      <c r="U11" s="1">
        <v>0.32335329341317365</v>
      </c>
      <c r="V11" s="1">
        <v>0.31351351351351353</v>
      </c>
      <c r="X11" s="21">
        <v>183</v>
      </c>
      <c r="Y11" s="21">
        <v>255</v>
      </c>
      <c r="Z11" s="21">
        <v>211</v>
      </c>
    </row>
    <row r="12" spans="1:26" ht="16">
      <c r="A12" s="3"/>
      <c r="B12" s="2">
        <v>10</v>
      </c>
      <c r="C12" s="1">
        <v>0.16883116883116883</v>
      </c>
      <c r="D12" s="1">
        <v>0.15</v>
      </c>
      <c r="E12" s="1">
        <v>0.13125000000000001</v>
      </c>
      <c r="F12" s="3">
        <v>0.13636363636363635</v>
      </c>
      <c r="G12" s="1">
        <v>0.1791907514450867</v>
      </c>
      <c r="H12" s="1">
        <v>0.15079365079365079</v>
      </c>
      <c r="I12" s="1"/>
      <c r="J12" s="1">
        <v>0.11428571428571428</v>
      </c>
      <c r="K12" s="1">
        <v>0.14089347079037801</v>
      </c>
      <c r="L12" s="1">
        <v>9.5238095238095233E-2</v>
      </c>
      <c r="M12" s="1">
        <v>9.4771241830065356E-2</v>
      </c>
      <c r="N12" s="1">
        <v>0.11313868613138686</v>
      </c>
      <c r="O12" s="1">
        <v>0.16118421052631579</v>
      </c>
      <c r="P12" s="1"/>
      <c r="Q12" s="1">
        <v>0.14438502673796791</v>
      </c>
      <c r="R12" s="1">
        <v>0.10552763819095477</v>
      </c>
      <c r="S12" s="1">
        <v>0.16939890710382513</v>
      </c>
      <c r="T12" s="1">
        <v>9.1787439613526575E-2</v>
      </c>
      <c r="U12" s="1">
        <v>0.12574850299401197</v>
      </c>
      <c r="V12" s="1">
        <v>0.15135135135135136</v>
      </c>
    </row>
    <row r="15" spans="1:26">
      <c r="A15" s="16" t="s">
        <v>194</v>
      </c>
      <c r="B15" s="5" t="s">
        <v>86</v>
      </c>
      <c r="F15" s="16" t="s">
        <v>195</v>
      </c>
      <c r="G15" s="5" t="s">
        <v>87</v>
      </c>
    </row>
    <row r="16" spans="1:26" ht="16">
      <c r="B16" s="14" t="s">
        <v>29</v>
      </c>
      <c r="C16" s="14" t="s">
        <v>79</v>
      </c>
      <c r="D16" s="14" t="s">
        <v>84</v>
      </c>
      <c r="G16" s="14" t="s">
        <v>29</v>
      </c>
      <c r="H16" s="14" t="s">
        <v>79</v>
      </c>
      <c r="I16" s="14" t="s">
        <v>84</v>
      </c>
    </row>
    <row r="17" spans="1:26" ht="16">
      <c r="B17" s="3">
        <v>282</v>
      </c>
      <c r="C17" s="3">
        <v>434</v>
      </c>
      <c r="D17" s="1">
        <v>279</v>
      </c>
      <c r="G17" s="1">
        <v>231</v>
      </c>
      <c r="H17" s="1">
        <v>183</v>
      </c>
      <c r="I17" s="1">
        <v>167</v>
      </c>
    </row>
    <row r="18" spans="1:26" ht="16">
      <c r="B18" s="3">
        <v>267</v>
      </c>
      <c r="C18" s="3">
        <v>369</v>
      </c>
      <c r="D18" s="1">
        <v>287</v>
      </c>
      <c r="G18" s="1">
        <v>193</v>
      </c>
      <c r="H18" s="1">
        <v>154</v>
      </c>
      <c r="I18" s="1">
        <v>193</v>
      </c>
    </row>
    <row r="19" spans="1:26" ht="16">
      <c r="B19" s="3">
        <v>277</v>
      </c>
      <c r="C19" s="3">
        <v>373</v>
      </c>
      <c r="D19" s="1">
        <v>299</v>
      </c>
      <c r="G19" s="1">
        <v>209</v>
      </c>
      <c r="H19" s="1">
        <v>138</v>
      </c>
      <c r="I19" s="1">
        <v>149</v>
      </c>
    </row>
    <row r="20" spans="1:26" ht="16">
      <c r="B20" s="3">
        <v>299</v>
      </c>
      <c r="C20" s="3">
        <v>382</v>
      </c>
      <c r="D20" s="1">
        <v>311</v>
      </c>
      <c r="G20" s="1">
        <v>184</v>
      </c>
      <c r="H20" s="1">
        <v>139</v>
      </c>
      <c r="I20" s="1">
        <v>172</v>
      </c>
    </row>
    <row r="21" spans="1:26" ht="16">
      <c r="B21" s="3">
        <v>310</v>
      </c>
      <c r="C21" s="3">
        <v>330</v>
      </c>
      <c r="D21" s="1">
        <v>281</v>
      </c>
      <c r="G21" s="1">
        <v>198</v>
      </c>
      <c r="H21" s="1">
        <v>150</v>
      </c>
      <c r="I21" s="1">
        <v>182</v>
      </c>
    </row>
    <row r="22" spans="1:26" ht="16">
      <c r="B22" s="3">
        <v>283</v>
      </c>
      <c r="C22" s="3">
        <v>318</v>
      </c>
      <c r="D22" s="1">
        <v>289</v>
      </c>
      <c r="G22" s="1">
        <v>201</v>
      </c>
      <c r="H22" s="1">
        <v>162</v>
      </c>
      <c r="I22" s="1">
        <v>159</v>
      </c>
      <c r="J22" s="1"/>
    </row>
    <row r="23" spans="1:26" ht="16">
      <c r="B23" s="3">
        <v>268</v>
      </c>
      <c r="C23" s="3">
        <v>353</v>
      </c>
      <c r="D23" s="1">
        <v>271</v>
      </c>
      <c r="G23" s="1">
        <v>173</v>
      </c>
      <c r="H23" s="1">
        <v>141</v>
      </c>
      <c r="I23" s="1">
        <v>221</v>
      </c>
      <c r="J23" s="1"/>
    </row>
    <row r="24" spans="1:26" ht="16">
      <c r="G24" s="1">
        <v>163</v>
      </c>
      <c r="H24" s="1">
        <v>121</v>
      </c>
      <c r="I24" s="1">
        <v>201</v>
      </c>
      <c r="J24" s="1"/>
    </row>
    <row r="25" spans="1:26" ht="16">
      <c r="G25" s="1"/>
      <c r="H25" s="1"/>
      <c r="I25" s="1"/>
      <c r="J25" s="1"/>
    </row>
    <row r="26" spans="1:26" ht="16">
      <c r="A26" s="16" t="s">
        <v>197</v>
      </c>
      <c r="B26" s="38" t="s">
        <v>77</v>
      </c>
      <c r="C26" s="52" t="s">
        <v>78</v>
      </c>
      <c r="D26" s="52"/>
      <c r="F26" s="16" t="s">
        <v>198</v>
      </c>
      <c r="G26" s="38" t="s">
        <v>77</v>
      </c>
      <c r="H26" s="52" t="s">
        <v>78</v>
      </c>
      <c r="I26" s="52"/>
      <c r="J26" s="6"/>
      <c r="K26" s="16" t="s">
        <v>259</v>
      </c>
      <c r="L26" s="38" t="s">
        <v>77</v>
      </c>
      <c r="M26" s="52" t="s">
        <v>78</v>
      </c>
      <c r="N26" s="52"/>
      <c r="P26" s="1"/>
      <c r="Q26" s="1"/>
      <c r="R26" s="1"/>
      <c r="S26" s="1"/>
    </row>
    <row r="27" spans="1:26" ht="16">
      <c r="B27" s="14" t="s">
        <v>1</v>
      </c>
      <c r="C27" s="14" t="s">
        <v>1</v>
      </c>
      <c r="D27" s="14" t="s">
        <v>0</v>
      </c>
      <c r="G27" s="14" t="s">
        <v>1</v>
      </c>
      <c r="H27" s="14" t="s">
        <v>1</v>
      </c>
      <c r="I27" s="14" t="s">
        <v>0</v>
      </c>
      <c r="J27" s="4"/>
      <c r="L27" s="14" t="s">
        <v>1</v>
      </c>
      <c r="M27" s="14" t="s">
        <v>1</v>
      </c>
      <c r="N27" s="14" t="s">
        <v>0</v>
      </c>
      <c r="P27" s="1"/>
      <c r="Q27" s="1"/>
      <c r="R27" s="1"/>
      <c r="S27" s="1"/>
    </row>
    <row r="28" spans="1:26" ht="16">
      <c r="A28" s="19"/>
      <c r="B28" s="1">
        <v>0.53411619501937246</v>
      </c>
      <c r="C28" s="1">
        <v>3.7141447851938507E-2</v>
      </c>
      <c r="D28" s="1">
        <v>0.28935329366469825</v>
      </c>
      <c r="E28" s="1"/>
      <c r="F28" s="19"/>
      <c r="G28" s="1">
        <v>0.24778043031091654</v>
      </c>
      <c r="H28" s="1">
        <v>-1.9334022987222726E-2</v>
      </c>
      <c r="I28" s="1">
        <v>0.22195373607105096</v>
      </c>
      <c r="J28" s="1"/>
      <c r="K28" s="19"/>
      <c r="L28" s="1">
        <v>0.29166666666666669</v>
      </c>
      <c r="M28" s="1">
        <v>0.875</v>
      </c>
      <c r="N28" s="1">
        <v>0.41666666666666669</v>
      </c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6">
      <c r="A29" s="19"/>
      <c r="B29" s="1">
        <v>0.32144592539700478</v>
      </c>
      <c r="C29" s="1">
        <v>3.126640105035048E-2</v>
      </c>
      <c r="D29" s="1">
        <v>0.27902870807499497</v>
      </c>
      <c r="E29" s="1"/>
      <c r="F29" s="19"/>
      <c r="G29" s="1">
        <v>0.17728628758607792</v>
      </c>
      <c r="H29" s="1">
        <v>-8.5636795439170965E-2</v>
      </c>
      <c r="I29" s="1">
        <v>0.13528778276780484</v>
      </c>
      <c r="J29" s="1"/>
      <c r="K29" s="19"/>
      <c r="L29" s="1">
        <v>0.45833333333333331</v>
      </c>
      <c r="M29" s="1">
        <v>0.95833333333333337</v>
      </c>
      <c r="N29" s="1">
        <v>0.5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">
      <c r="A30" s="19"/>
      <c r="B30" s="1">
        <v>0.18708840572669827</v>
      </c>
      <c r="C30" s="1">
        <v>4.3169844741115973E-2</v>
      </c>
      <c r="D30" s="1">
        <v>0.12493857333993212</v>
      </c>
      <c r="E30" s="1"/>
      <c r="F30" s="19"/>
      <c r="G30" s="1">
        <v>0.17189529200862258</v>
      </c>
      <c r="H30" s="1">
        <v>-0.28189714708710734</v>
      </c>
      <c r="I30" s="1">
        <v>0.29181868204982464</v>
      </c>
      <c r="J30" s="1"/>
      <c r="K30" s="19"/>
      <c r="L30" s="1">
        <v>0.625</v>
      </c>
      <c r="M30" s="1">
        <v>0.79166666666666663</v>
      </c>
      <c r="N30" s="1">
        <v>0.70833333333333337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">
      <c r="A31" s="19"/>
      <c r="B31" s="1">
        <v>0.34106753173851356</v>
      </c>
      <c r="C31" s="1">
        <v>-6.7357684041336782E-2</v>
      </c>
      <c r="D31" s="1">
        <v>8.1059032394209779E-2</v>
      </c>
      <c r="E31" s="1"/>
      <c r="F31" s="19"/>
      <c r="G31" s="1">
        <v>0.38248231554142592</v>
      </c>
      <c r="H31" s="1">
        <v>0.16226265969833406</v>
      </c>
      <c r="I31" s="1">
        <v>0.30479979694491671</v>
      </c>
      <c r="J31" s="1"/>
      <c r="K31" s="19"/>
      <c r="L31" s="1">
        <v>0.25</v>
      </c>
      <c r="M31" s="1">
        <v>0.75</v>
      </c>
      <c r="N31" s="1">
        <v>0.5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">
      <c r="A32" s="19"/>
      <c r="B32" s="1">
        <v>0.11965253237336938</v>
      </c>
      <c r="C32" s="1">
        <v>-0.13488708782897127</v>
      </c>
      <c r="D32" s="1">
        <v>7.4237786992905341E-2</v>
      </c>
      <c r="E32" s="1"/>
      <c r="F32" s="19"/>
      <c r="G32" s="1">
        <v>8.7277396610078523E-2</v>
      </c>
      <c r="H32" s="1">
        <v>1.5520481703504854E-2</v>
      </c>
      <c r="I32" s="1">
        <v>0.16045969056275342</v>
      </c>
      <c r="J32" s="1"/>
      <c r="K32" s="19"/>
      <c r="L32" s="1">
        <v>0.58333333333333337</v>
      </c>
      <c r="M32" s="1">
        <v>0.41666666666666669</v>
      </c>
      <c r="N32" s="1">
        <v>0.5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">
      <c r="A33" s="19"/>
      <c r="B33" s="1">
        <v>0.30434127662644317</v>
      </c>
      <c r="C33" s="1">
        <v>2.3153581810892714E-2</v>
      </c>
      <c r="D33" s="1">
        <v>9.439790975525067E-2</v>
      </c>
      <c r="E33" s="1"/>
      <c r="F33" s="19"/>
      <c r="G33" s="1">
        <v>0.17690643453604868</v>
      </c>
      <c r="H33" s="1">
        <v>0.14243052266001308</v>
      </c>
      <c r="I33" s="1">
        <v>0.19214448290444081</v>
      </c>
      <c r="J33" s="1"/>
      <c r="K33" s="19"/>
      <c r="L33" s="1">
        <v>0.5</v>
      </c>
      <c r="M33" s="1">
        <v>0.66666666666666663</v>
      </c>
      <c r="N33" s="1">
        <v>0.75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">
      <c r="A34" s="19"/>
      <c r="B34" s="1">
        <v>0.3480906030433793</v>
      </c>
      <c r="C34" s="1">
        <v>-3.9511559676107304E-2</v>
      </c>
      <c r="D34" s="1">
        <v>-9.9194922330408108E-2</v>
      </c>
      <c r="E34" s="1"/>
      <c r="F34" s="19"/>
      <c r="G34" s="1">
        <v>0.33950101987948456</v>
      </c>
      <c r="H34" s="1">
        <v>-2.2308632389640625E-4</v>
      </c>
      <c r="I34" s="1">
        <v>0.36146151708654667</v>
      </c>
      <c r="J34" s="1"/>
      <c r="K34" s="19"/>
      <c r="L34" s="1">
        <v>0.66666666666666663</v>
      </c>
      <c r="M34" s="1">
        <v>0.625</v>
      </c>
      <c r="N34" s="1">
        <v>0.375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">
      <c r="A35" s="19"/>
      <c r="B35" s="1">
        <v>0.23233032228440867</v>
      </c>
      <c r="C35" s="1">
        <v>0.10309865229712965</v>
      </c>
      <c r="D35" s="1">
        <v>0.34768716849267162</v>
      </c>
      <c r="E35" s="1"/>
      <c r="F35" s="19"/>
      <c r="G35" s="1">
        <v>0.11008746356824498</v>
      </c>
      <c r="H35" s="1">
        <v>-0.30941105370304578</v>
      </c>
      <c r="I35" s="1">
        <v>9.4451356619111193E-2</v>
      </c>
      <c r="J35" s="1"/>
      <c r="K35" s="19"/>
      <c r="L35" s="1">
        <v>0.25</v>
      </c>
      <c r="M35" s="1">
        <v>0.875</v>
      </c>
      <c r="N35" s="1">
        <v>0.29166666666666669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">
      <c r="A36" s="19"/>
      <c r="B36" s="1">
        <v>0.33285139404115449</v>
      </c>
      <c r="C36" s="1">
        <v>4.1494976284283322E-2</v>
      </c>
      <c r="D36" s="1">
        <v>0.18672541068638485</v>
      </c>
      <c r="E36" s="1"/>
      <c r="F36" s="19"/>
      <c r="G36" s="1">
        <v>0.32937991336404532</v>
      </c>
      <c r="H36" s="1">
        <v>5.5828715409748028E-2</v>
      </c>
      <c r="I36" s="1">
        <v>-0.21617019243618618</v>
      </c>
      <c r="J36" s="1"/>
      <c r="K36" s="19"/>
      <c r="L36" s="1">
        <v>0.41666666666666669</v>
      </c>
      <c r="M36" s="1">
        <v>0.95833333333333337</v>
      </c>
      <c r="N36" s="1">
        <v>0.45833333333333331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">
      <c r="A37" s="19"/>
      <c r="B37" s="1">
        <v>0.44530148581105389</v>
      </c>
      <c r="C37" s="1">
        <v>-6.5452565359093865E-3</v>
      </c>
      <c r="D37" s="1">
        <v>0.17805134940563197</v>
      </c>
      <c r="E37" s="1"/>
      <c r="F37" s="19"/>
      <c r="G37" s="1">
        <v>0.29843758768266809</v>
      </c>
      <c r="H37" s="1">
        <v>-0.2376168390402767</v>
      </c>
      <c r="I37" s="1">
        <v>-6.6333621169077595E-2</v>
      </c>
      <c r="J37" s="1"/>
      <c r="K37" s="19"/>
      <c r="L37" s="1">
        <v>0.45833333333333331</v>
      </c>
      <c r="M37" s="1">
        <v>0.83333333333333337</v>
      </c>
      <c r="N37" s="1">
        <v>0.66666666666666663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">
      <c r="A38" s="19"/>
      <c r="B38" s="1">
        <v>0.13373233427288503</v>
      </c>
      <c r="C38" s="1">
        <v>0.11370580814837183</v>
      </c>
      <c r="D38" s="1">
        <v>0.16124263363956631</v>
      </c>
      <c r="E38" s="1"/>
      <c r="F38" s="19"/>
      <c r="G38" s="1">
        <v>0.14678604390776182</v>
      </c>
      <c r="H38" s="1">
        <v>2.8703139869470765E-2</v>
      </c>
      <c r="I38" s="1">
        <v>-0.24630246204851211</v>
      </c>
      <c r="J38" s="1"/>
      <c r="K38" s="19"/>
      <c r="L38" s="1">
        <v>0.20833333333333334</v>
      </c>
      <c r="M38" s="1">
        <v>0.75</v>
      </c>
      <c r="N38" s="1">
        <v>0.54166666666666663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">
      <c r="A39" s="19"/>
      <c r="B39" s="1">
        <v>0.30337983060079254</v>
      </c>
      <c r="C39" s="1">
        <v>3.714890820518181E-2</v>
      </c>
      <c r="D39" s="1">
        <v>0.10048978587660615</v>
      </c>
      <c r="E39" s="1"/>
      <c r="F39" s="19"/>
      <c r="G39" s="1">
        <v>0.12026943937442588</v>
      </c>
      <c r="H39" s="1">
        <v>-3.1662366137220946E-3</v>
      </c>
      <c r="I39" s="1">
        <v>0.19554555997327222</v>
      </c>
      <c r="J39" s="1"/>
      <c r="K39" s="19"/>
      <c r="L39" s="1">
        <v>0.16666666666666666</v>
      </c>
      <c r="M39" s="1">
        <v>0.79166666666666663</v>
      </c>
      <c r="N39" s="1">
        <v>0.75</v>
      </c>
    </row>
    <row r="40" spans="1:26" ht="16">
      <c r="A40" s="19"/>
      <c r="B40" s="1">
        <v>0.22675540985389769</v>
      </c>
      <c r="C40" s="1">
        <v>0.16518529626660211</v>
      </c>
      <c r="D40" s="1">
        <v>0.31999113466314882</v>
      </c>
      <c r="E40" s="1"/>
      <c r="F40" s="19"/>
      <c r="G40" s="1">
        <v>0.16408220335559026</v>
      </c>
      <c r="H40" s="1">
        <v>-0.33891717776599856</v>
      </c>
      <c r="I40" s="1">
        <v>-0.18442259634668859</v>
      </c>
      <c r="J40" s="1"/>
      <c r="K40" s="19"/>
      <c r="L40" s="1">
        <v>0.70833333333333337</v>
      </c>
      <c r="M40" s="1">
        <v>0.70833333333333337</v>
      </c>
      <c r="N40" s="1">
        <v>0.375</v>
      </c>
    </row>
    <row r="41" spans="1:26" ht="16">
      <c r="A41" s="19"/>
      <c r="B41" s="1">
        <v>0.23038548751887897</v>
      </c>
      <c r="C41" s="1">
        <v>0.25507371826970032</v>
      </c>
      <c r="D41" s="1">
        <v>4.3665921311363445E-2</v>
      </c>
      <c r="E41" s="1"/>
      <c r="F41" s="19"/>
      <c r="G41" s="1">
        <v>9.5616813091798258E-2</v>
      </c>
      <c r="H41" s="1">
        <v>-0.26166436704173995</v>
      </c>
      <c r="I41" s="1">
        <v>0.13752326410939192</v>
      </c>
      <c r="J41" s="1"/>
      <c r="K41" s="19"/>
      <c r="L41" s="1">
        <v>0.33333333333333331</v>
      </c>
      <c r="M41" s="1">
        <v>0.875</v>
      </c>
      <c r="N41" s="1">
        <v>0.41666666666666669</v>
      </c>
    </row>
    <row r="42" spans="1:26" ht="16">
      <c r="A42" s="19"/>
      <c r="B42" s="1">
        <v>0.23062278307247375</v>
      </c>
      <c r="C42" s="1">
        <v>7.8048540442173339E-2</v>
      </c>
      <c r="D42" s="1">
        <v>0.30650763352481036</v>
      </c>
      <c r="E42" s="1"/>
      <c r="F42" s="19"/>
      <c r="G42" s="1">
        <v>0.15302446316370349</v>
      </c>
      <c r="H42" s="1">
        <v>0.21848770281387972</v>
      </c>
      <c r="I42" s="1">
        <v>-2.0420280270334167E-2</v>
      </c>
      <c r="J42" s="1"/>
      <c r="K42" s="19"/>
      <c r="L42" s="1">
        <v>0.25</v>
      </c>
      <c r="M42" s="1">
        <v>0.91666666666666663</v>
      </c>
      <c r="N42" s="1">
        <v>0.45833333333333331</v>
      </c>
    </row>
    <row r="43" spans="1:26" ht="16">
      <c r="A43" s="19"/>
      <c r="B43" s="1">
        <v>0.3433891058871989</v>
      </c>
      <c r="C43" s="1">
        <v>-2.0925341310232007E-2</v>
      </c>
      <c r="D43" s="1">
        <v>0.17260623178718257</v>
      </c>
      <c r="E43" s="1"/>
      <c r="F43" s="19"/>
      <c r="G43" s="1">
        <v>8.6044878338153497E-2</v>
      </c>
      <c r="H43" s="1">
        <v>-3.0051602226564217E-3</v>
      </c>
      <c r="I43" s="1">
        <v>1.4998885254354415E-3</v>
      </c>
      <c r="J43" s="1"/>
      <c r="K43" s="19"/>
      <c r="L43" s="1">
        <v>0.45833333333333331</v>
      </c>
      <c r="M43" s="1">
        <v>0.875</v>
      </c>
      <c r="N43" s="1">
        <v>0.33333333333333331</v>
      </c>
    </row>
    <row r="44" spans="1:26" ht="16">
      <c r="A44" s="19"/>
      <c r="B44" s="1">
        <v>0.27413818227290382</v>
      </c>
      <c r="C44" s="1">
        <v>-0.12505131427590388</v>
      </c>
      <c r="D44" s="1">
        <v>-3.0330974384032313E-2</v>
      </c>
      <c r="E44" s="1"/>
      <c r="F44" s="19"/>
      <c r="G44" s="1">
        <v>0.15428069062210475</v>
      </c>
      <c r="H44" s="1">
        <v>4.7084152027715681E-2</v>
      </c>
      <c r="I44" s="1">
        <v>0.49466722773600003</v>
      </c>
      <c r="J44" s="1"/>
      <c r="K44" s="19"/>
      <c r="L44" s="1">
        <v>0.41666666666666669</v>
      </c>
      <c r="M44" s="1">
        <v>0.75</v>
      </c>
      <c r="N44" s="1">
        <v>0.5</v>
      </c>
      <c r="O44" s="1"/>
      <c r="P44" s="1"/>
    </row>
    <row r="45" spans="1:26" ht="16">
      <c r="B45" s="1">
        <v>0.17584855635029653</v>
      </c>
      <c r="C45" s="1">
        <v>-9.3940973267780406E-2</v>
      </c>
      <c r="D45" s="1">
        <v>0.18775780036293685</v>
      </c>
      <c r="E45" s="1"/>
      <c r="G45" s="1">
        <v>0.16580279914153853</v>
      </c>
      <c r="H45" s="1">
        <v>-0.16197473723143901</v>
      </c>
      <c r="I45" s="1">
        <v>0.11211533824550855</v>
      </c>
      <c r="J45" s="1"/>
      <c r="L45" s="1">
        <v>0.375</v>
      </c>
      <c r="M45" s="1">
        <v>0.70833333333333337</v>
      </c>
      <c r="N45" s="1">
        <v>0.29166666666666669</v>
      </c>
      <c r="O45" s="1"/>
      <c r="P45" s="1"/>
    </row>
    <row r="46" spans="1:26" ht="16">
      <c r="G46" s="1"/>
      <c r="H46" s="1"/>
      <c r="I46" s="1"/>
      <c r="J46" s="1"/>
      <c r="L46" s="1">
        <v>0.33333333333333331</v>
      </c>
      <c r="M46" s="1">
        <v>0.79166666666666663</v>
      </c>
      <c r="N46" s="1">
        <v>0.54166666666666663</v>
      </c>
      <c r="O46" s="1"/>
      <c r="P46" s="1"/>
    </row>
    <row r="47" spans="1:26" ht="16">
      <c r="L47" s="1">
        <v>0.25</v>
      </c>
      <c r="M47" s="1">
        <v>0.95833333333333337</v>
      </c>
      <c r="N47" s="1">
        <v>0.45833333333333331</v>
      </c>
      <c r="O47" s="1"/>
      <c r="P47" s="1"/>
    </row>
    <row r="48" spans="1:26" ht="16">
      <c r="L48" s="1">
        <v>0.75</v>
      </c>
      <c r="M48" s="1">
        <v>0.41666666666666669</v>
      </c>
      <c r="N48" s="1">
        <v>0.625</v>
      </c>
      <c r="O48" s="1"/>
      <c r="P48" s="1"/>
    </row>
    <row r="49" spans="1:16" ht="16">
      <c r="L49" s="1"/>
      <c r="M49" s="1"/>
      <c r="N49" s="1"/>
      <c r="O49" s="1"/>
      <c r="P49" s="1"/>
    </row>
    <row r="50" spans="1:16" ht="16">
      <c r="A50" s="16" t="s">
        <v>260</v>
      </c>
      <c r="B50" s="38" t="s">
        <v>77</v>
      </c>
      <c r="C50" s="52" t="s">
        <v>78</v>
      </c>
      <c r="D50" s="52"/>
      <c r="F50" s="16" t="s">
        <v>261</v>
      </c>
      <c r="G50" s="38" t="s">
        <v>77</v>
      </c>
      <c r="H50" s="52" t="s">
        <v>78</v>
      </c>
      <c r="I50" s="52"/>
      <c r="K50" s="16" t="s">
        <v>262</v>
      </c>
      <c r="L50" s="38" t="s">
        <v>77</v>
      </c>
      <c r="M50" s="52" t="s">
        <v>78</v>
      </c>
      <c r="N50" s="52"/>
      <c r="O50" s="1"/>
      <c r="P50" s="1"/>
    </row>
    <row r="51" spans="1:16" ht="16">
      <c r="B51" s="14" t="s">
        <v>1</v>
      </c>
      <c r="C51" s="14" t="s">
        <v>1</v>
      </c>
      <c r="D51" s="14" t="s">
        <v>0</v>
      </c>
      <c r="G51" s="14" t="s">
        <v>1</v>
      </c>
      <c r="H51" s="14" t="s">
        <v>1</v>
      </c>
      <c r="I51" s="14" t="s">
        <v>0</v>
      </c>
      <c r="L51" s="14" t="s">
        <v>1</v>
      </c>
      <c r="M51" s="14" t="s">
        <v>1</v>
      </c>
      <c r="N51" s="14" t="s">
        <v>0</v>
      </c>
      <c r="O51" s="1"/>
      <c r="P51" s="1"/>
    </row>
    <row r="52" spans="1:16" ht="16">
      <c r="A52" s="19"/>
      <c r="B52" s="1">
        <v>0.53411619501937246</v>
      </c>
      <c r="C52" s="1">
        <v>3.7141447851938507E-2</v>
      </c>
      <c r="D52" s="1">
        <v>0.28935329366469825</v>
      </c>
      <c r="E52" s="1"/>
      <c r="F52" s="19"/>
      <c r="G52" s="1">
        <v>0.24902213684077518</v>
      </c>
      <c r="H52" s="1">
        <v>8.7979787449790639E-2</v>
      </c>
      <c r="I52" s="1">
        <v>0.20500302387281066</v>
      </c>
      <c r="L52" s="21">
        <v>0.48163854499999997</v>
      </c>
      <c r="M52" s="21">
        <v>8.6936777000000007E-2</v>
      </c>
      <c r="N52" s="21">
        <v>0.22968694000000001</v>
      </c>
    </row>
    <row r="53" spans="1:16" ht="16">
      <c r="A53" s="19"/>
      <c r="B53" s="1">
        <v>0.32144592539700478</v>
      </c>
      <c r="C53" s="1">
        <v>3.126640105035048E-2</v>
      </c>
      <c r="D53" s="1">
        <v>0.27902870807499497</v>
      </c>
      <c r="E53" s="1"/>
      <c r="F53" s="19"/>
      <c r="G53" s="1">
        <v>0.12898745622154995</v>
      </c>
      <c r="H53" s="1">
        <v>0.11778837799705195</v>
      </c>
      <c r="I53" s="1">
        <v>0.18813661493996575</v>
      </c>
      <c r="L53" s="21">
        <v>0.52990252199999999</v>
      </c>
      <c r="M53" s="21">
        <v>0.156119798</v>
      </c>
      <c r="N53" s="21">
        <v>0.36262267999999998</v>
      </c>
    </row>
    <row r="54" spans="1:16" ht="16">
      <c r="A54" s="19"/>
      <c r="B54" s="1">
        <v>0.18708840572669827</v>
      </c>
      <c r="C54" s="1">
        <v>4.3169844741115973E-2</v>
      </c>
      <c r="D54" s="1">
        <v>0.12493857333993212</v>
      </c>
      <c r="E54" s="1"/>
      <c r="F54" s="19"/>
      <c r="G54" s="1">
        <v>0.16413916117650107</v>
      </c>
      <c r="H54" s="1">
        <v>7.7242638676452299E-2</v>
      </c>
      <c r="I54" s="1">
        <v>0.11469507918813442</v>
      </c>
      <c r="L54" s="21">
        <v>0.48247042499999998</v>
      </c>
      <c r="M54" s="21">
        <v>0.106265439</v>
      </c>
      <c r="N54" s="21">
        <v>0.33848695000000001</v>
      </c>
    </row>
    <row r="55" spans="1:16" ht="16">
      <c r="A55" s="19"/>
      <c r="B55" s="1">
        <v>0.34106753173851356</v>
      </c>
      <c r="C55" s="1">
        <v>-6.7357684041336782E-2</v>
      </c>
      <c r="D55" s="1">
        <v>8.1059032394209779E-2</v>
      </c>
      <c r="E55" s="1"/>
      <c r="F55" s="19"/>
      <c r="G55" s="1">
        <v>0.19797875632345921</v>
      </c>
      <c r="H55" s="1">
        <v>0.17955822206496042</v>
      </c>
      <c r="I55" s="1">
        <v>0.15595639971135711</v>
      </c>
      <c r="L55" s="21">
        <v>0.41137405199999999</v>
      </c>
      <c r="M55" s="21">
        <v>0.20630863199999999</v>
      </c>
      <c r="N55" s="21">
        <v>0.18859972999999999</v>
      </c>
    </row>
    <row r="56" spans="1:16" ht="16">
      <c r="A56" s="19"/>
      <c r="B56" s="1">
        <v>0.11965253237336938</v>
      </c>
      <c r="C56" s="1">
        <v>-0.13488708782897127</v>
      </c>
      <c r="D56" s="1">
        <v>7.4237786992905341E-2</v>
      </c>
      <c r="E56" s="1"/>
      <c r="F56" s="19"/>
      <c r="G56" s="1">
        <v>0.10254358000040979</v>
      </c>
      <c r="H56" s="1">
        <v>7.8908340468445914E-2</v>
      </c>
      <c r="I56" s="1">
        <v>0.19490362695792374</v>
      </c>
      <c r="L56" s="21">
        <v>0.27603657799999998</v>
      </c>
      <c r="M56" s="21">
        <v>0.22174844599999999</v>
      </c>
      <c r="N56" s="21">
        <v>0.23456985</v>
      </c>
    </row>
    <row r="57" spans="1:16" ht="16">
      <c r="A57" s="19"/>
      <c r="B57" s="1">
        <v>0.30434127662644317</v>
      </c>
      <c r="C57" s="1">
        <v>2.3153581810892714E-2</v>
      </c>
      <c r="D57" s="1">
        <v>9.439790975525067E-2</v>
      </c>
      <c r="E57" s="1"/>
      <c r="F57" s="19"/>
      <c r="G57" s="1">
        <v>0.17495375573265398</v>
      </c>
      <c r="H57" s="1">
        <v>0.12902702835839225</v>
      </c>
      <c r="I57" s="1">
        <v>0.20315340470326571</v>
      </c>
      <c r="L57" s="21">
        <v>0.18267765</v>
      </c>
      <c r="M57" s="21">
        <v>6.8773606000000001E-2</v>
      </c>
      <c r="N57" s="21">
        <v>0.38464871</v>
      </c>
    </row>
    <row r="58" spans="1:16" ht="16">
      <c r="A58" s="19"/>
      <c r="B58" s="1">
        <v>0.3480906030433793</v>
      </c>
      <c r="C58" s="1">
        <v>-3.9511559676107304E-2</v>
      </c>
      <c r="D58" s="1">
        <v>-9.9194922330408108E-2</v>
      </c>
      <c r="E58" s="1"/>
      <c r="F58" s="19"/>
      <c r="G58" s="1">
        <v>0.32012010128725576</v>
      </c>
      <c r="H58" s="1">
        <v>6.4712283573219023E-2</v>
      </c>
      <c r="I58" s="1">
        <v>0.16176937539150335</v>
      </c>
      <c r="L58" s="21">
        <v>0.34706282999999999</v>
      </c>
      <c r="M58" s="21">
        <v>0.15047081800000001</v>
      </c>
      <c r="N58" s="21">
        <v>0.33939251999999998</v>
      </c>
    </row>
    <row r="59" spans="1:16" ht="16">
      <c r="A59" s="19"/>
      <c r="B59" s="1">
        <v>0.23233032228440867</v>
      </c>
      <c r="C59" s="1">
        <v>0.10309865229712965</v>
      </c>
      <c r="D59" s="1">
        <v>0.34768716849267162</v>
      </c>
      <c r="E59" s="1"/>
      <c r="F59" s="19"/>
      <c r="G59" s="1">
        <v>0.23081452403573344</v>
      </c>
      <c r="H59" s="1">
        <v>0.15216534032950318</v>
      </c>
      <c r="I59" s="1">
        <v>0.17345022649922756</v>
      </c>
      <c r="L59" s="21">
        <v>0.43728906200000001</v>
      </c>
      <c r="M59" s="21">
        <v>8.4337997999999997E-2</v>
      </c>
      <c r="N59" s="21">
        <v>0.31887264999999998</v>
      </c>
    </row>
    <row r="60" spans="1:16" ht="16">
      <c r="A60" s="19"/>
      <c r="B60" s="1">
        <v>0.33285139404115449</v>
      </c>
      <c r="C60" s="1">
        <v>4.1494976284283322E-2</v>
      </c>
      <c r="D60" s="1">
        <v>0.18672541068638485</v>
      </c>
      <c r="E60" s="1"/>
      <c r="F60" s="19"/>
      <c r="G60" s="1">
        <v>0.23892737499733468</v>
      </c>
      <c r="H60" s="1">
        <v>0.10861257305523669</v>
      </c>
      <c r="I60" s="1">
        <v>0.13077364966831129</v>
      </c>
      <c r="L60" s="21">
        <v>0.16271396900000001</v>
      </c>
      <c r="M60" s="21">
        <v>0.13048523000000001</v>
      </c>
      <c r="N60" s="21">
        <v>9.4858970000000001E-2</v>
      </c>
    </row>
    <row r="61" spans="1:16" ht="16">
      <c r="A61" s="19"/>
      <c r="B61" s="1">
        <v>0.44530148581105389</v>
      </c>
      <c r="C61" s="1">
        <v>-6.5452565359093865E-3</v>
      </c>
      <c r="D61" s="1">
        <v>0.17805134940563197</v>
      </c>
      <c r="E61" s="1"/>
      <c r="F61" s="19"/>
      <c r="G61" s="1">
        <v>0.22017548504979731</v>
      </c>
      <c r="H61" s="1">
        <v>6.0096640767126439E-2</v>
      </c>
      <c r="I61" s="1">
        <v>0.15959779417449724</v>
      </c>
      <c r="L61" s="21">
        <v>0.50227828900000004</v>
      </c>
      <c r="M61" s="21">
        <v>0.18061957200000001</v>
      </c>
      <c r="N61" s="21">
        <v>0.16258249</v>
      </c>
    </row>
    <row r="62" spans="1:16" ht="16">
      <c r="A62" s="19"/>
      <c r="B62" s="1">
        <v>0.13373233427288503</v>
      </c>
      <c r="C62" s="1">
        <v>0.11370580814837183</v>
      </c>
      <c r="D62" s="1">
        <v>0.16124263363956631</v>
      </c>
      <c r="E62" s="1"/>
      <c r="F62" s="19"/>
      <c r="G62" s="1">
        <v>0.21454894600192673</v>
      </c>
      <c r="H62" s="1">
        <v>0.11002359637298498</v>
      </c>
      <c r="I62" s="1">
        <v>0.12063310036202737</v>
      </c>
      <c r="L62" s="21">
        <v>0.49719607100000002</v>
      </c>
      <c r="M62" s="21">
        <v>8.9018187999999998E-2</v>
      </c>
      <c r="N62" s="21">
        <v>0.50858612999999997</v>
      </c>
    </row>
    <row r="63" spans="1:16" ht="16">
      <c r="A63" s="19"/>
      <c r="B63" s="1">
        <v>0.30337983060079254</v>
      </c>
      <c r="C63" s="1">
        <v>3.714890820518181E-2</v>
      </c>
      <c r="D63" s="1">
        <v>0.10048978587660615</v>
      </c>
      <c r="E63" s="1"/>
      <c r="F63" s="19"/>
      <c r="G63" s="1">
        <v>0.16055223259890225</v>
      </c>
      <c r="H63" s="1">
        <v>8.5858518031769401E-2</v>
      </c>
      <c r="I63" s="1">
        <v>0.14555601665452672</v>
      </c>
      <c r="L63" s="21">
        <v>0.35842749699999998</v>
      </c>
      <c r="M63" s="21">
        <v>0.12410181000000001</v>
      </c>
      <c r="N63" s="21">
        <v>0.3421804</v>
      </c>
    </row>
    <row r="64" spans="1:16" ht="16">
      <c r="A64" s="19"/>
      <c r="B64" s="1">
        <v>0.22675540985389769</v>
      </c>
      <c r="C64" s="1">
        <v>0.16518529626660211</v>
      </c>
      <c r="D64" s="1">
        <v>0.31999113466314882</v>
      </c>
      <c r="E64" s="1"/>
      <c r="F64" s="19"/>
      <c r="G64" s="1">
        <v>0.17602572891879129</v>
      </c>
      <c r="H64" s="1">
        <v>5.9129844594121468E-2</v>
      </c>
      <c r="I64" s="1">
        <v>0.21582908515722277</v>
      </c>
      <c r="L64" s="21">
        <v>0.38938924200000002</v>
      </c>
      <c r="M64" s="21">
        <v>0.16534051799999999</v>
      </c>
      <c r="N64" s="21">
        <v>0.33453791999999999</v>
      </c>
    </row>
    <row r="65" spans="1:14" ht="16">
      <c r="A65" s="19"/>
      <c r="B65" s="1">
        <v>0.23038548751887897</v>
      </c>
      <c r="C65" s="1">
        <v>0.25507371826970032</v>
      </c>
      <c r="D65" s="1">
        <v>4.3665921311363445E-2</v>
      </c>
      <c r="E65" s="1"/>
      <c r="F65" s="19"/>
      <c r="G65" s="1">
        <v>0.15164324968094592</v>
      </c>
      <c r="H65" s="1">
        <v>6.9910743686064591E-2</v>
      </c>
      <c r="I65" s="1">
        <v>2.466069991123393E-2</v>
      </c>
      <c r="L65" s="21">
        <v>0.43474005399999999</v>
      </c>
      <c r="M65" s="21">
        <v>0.23390263</v>
      </c>
      <c r="N65" s="21">
        <v>0.35421804000000001</v>
      </c>
    </row>
    <row r="66" spans="1:14" ht="16">
      <c r="A66" s="19"/>
      <c r="B66" s="1">
        <v>0.23062278307247375</v>
      </c>
      <c r="C66" s="1">
        <v>7.8048540442173339E-2</v>
      </c>
      <c r="D66" s="1">
        <v>0.30650763352481036</v>
      </c>
      <c r="E66" s="1"/>
      <c r="F66" s="19"/>
      <c r="G66" s="1">
        <v>0.29309348592211554</v>
      </c>
      <c r="H66" s="1">
        <v>8.9945603497456242E-2</v>
      </c>
      <c r="I66" s="1">
        <v>0.21025252608406106</v>
      </c>
      <c r="L66" s="21">
        <v>0.45624577999999999</v>
      </c>
      <c r="M66" s="21">
        <v>0.12870166499999999</v>
      </c>
      <c r="N66" s="21">
        <v>0.12706771</v>
      </c>
    </row>
    <row r="67" spans="1:14" ht="16">
      <c r="A67" s="19"/>
      <c r="B67" s="1">
        <v>0.3433891058871989</v>
      </c>
      <c r="C67" s="1">
        <v>-2.0925341310232007E-2</v>
      </c>
      <c r="D67" s="1">
        <v>0.17260623178718257</v>
      </c>
      <c r="E67" s="1"/>
      <c r="F67" s="19"/>
      <c r="G67" s="1">
        <v>0.22742751269811362</v>
      </c>
      <c r="H67" s="1">
        <v>5.9270939302672451E-2</v>
      </c>
      <c r="I67" s="1">
        <v>0.11170149971409503</v>
      </c>
      <c r="L67" s="21">
        <v>0.47506420599999999</v>
      </c>
      <c r="M67" s="21">
        <v>0.11032558100000001</v>
      </c>
      <c r="N67" s="21">
        <v>0.20892636000000001</v>
      </c>
    </row>
    <row r="68" spans="1:14" ht="16">
      <c r="A68" s="19"/>
      <c r="B68" s="1">
        <v>0.27413818227290382</v>
      </c>
      <c r="C68" s="1">
        <v>-0.12505131427590388</v>
      </c>
      <c r="D68" s="1">
        <v>-3.0330974384032313E-2</v>
      </c>
      <c r="E68" s="1"/>
      <c r="F68" s="19"/>
      <c r="G68" s="1">
        <v>0.16154899312526039</v>
      </c>
      <c r="H68" s="1">
        <v>0.16410740270610796</v>
      </c>
      <c r="I68" s="1">
        <v>0.13960419330077228</v>
      </c>
      <c r="L68" s="21">
        <v>0.49280318899999997</v>
      </c>
      <c r="M68" s="21">
        <v>0.16893648</v>
      </c>
      <c r="N68" s="21">
        <v>0.36905429000000001</v>
      </c>
    </row>
    <row r="69" spans="1:14" ht="16">
      <c r="B69" s="1">
        <v>0.17584855635029653</v>
      </c>
      <c r="C69" s="1">
        <v>-9.3940973267780406E-2</v>
      </c>
      <c r="D69" s="1">
        <v>0.18775780036293685</v>
      </c>
      <c r="E69" s="1"/>
      <c r="G69" s="1">
        <v>0.20125887839475556</v>
      </c>
      <c r="H69" s="1">
        <v>0.10686736619399335</v>
      </c>
      <c r="I69" s="1">
        <v>0.18813481218679209</v>
      </c>
      <c r="L69" s="21">
        <v>0.50003924300000002</v>
      </c>
      <c r="M69" s="21">
        <v>0.295719126</v>
      </c>
      <c r="N69" s="21">
        <v>0.11526457</v>
      </c>
    </row>
    <row r="70" spans="1:14" ht="16">
      <c r="G70" s="1">
        <v>0.18862710333964416</v>
      </c>
      <c r="H70" s="1">
        <v>0.17477542735933949</v>
      </c>
      <c r="I70" s="1">
        <v>0.16959140902824271</v>
      </c>
      <c r="L70" s="21">
        <v>0.41163789000000001</v>
      </c>
      <c r="M70" s="21">
        <v>0.175045493</v>
      </c>
      <c r="N70" s="21">
        <v>0.21184312999999999</v>
      </c>
    </row>
    <row r="71" spans="1:14" ht="16">
      <c r="G71" s="1">
        <v>0.16757777800634305</v>
      </c>
      <c r="H71" s="1">
        <v>0.10324076151113175</v>
      </c>
      <c r="I71" s="1">
        <v>0.22608909406018643</v>
      </c>
      <c r="L71" s="21">
        <v>0.25150035700000001</v>
      </c>
      <c r="M71" s="21">
        <v>0.38726028000000001</v>
      </c>
      <c r="N71" s="21">
        <v>0.15848149</v>
      </c>
    </row>
  </sheetData>
  <mergeCells count="9">
    <mergeCell ref="Q2:V2"/>
    <mergeCell ref="C26:D26"/>
    <mergeCell ref="H26:I26"/>
    <mergeCell ref="M26:N26"/>
    <mergeCell ref="C50:D50"/>
    <mergeCell ref="H50:I50"/>
    <mergeCell ref="M50:N50"/>
    <mergeCell ref="C2:H2"/>
    <mergeCell ref="J2:O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003A-8439-F646-844C-B32344A7FBA2}">
  <dimension ref="A1:Z49"/>
  <sheetViews>
    <sheetView zoomScale="91" workbookViewId="0">
      <selection activeCell="E17" sqref="E17"/>
    </sheetView>
  </sheetViews>
  <sheetFormatPr baseColWidth="10" defaultRowHeight="14"/>
  <sheetData>
    <row r="1" spans="1:26" ht="16">
      <c r="A1" s="16" t="s">
        <v>199</v>
      </c>
      <c r="B1" s="3"/>
      <c r="C1" s="3"/>
      <c r="D1" s="3"/>
      <c r="E1" s="3"/>
      <c r="F1" s="3"/>
      <c r="G1" s="3"/>
      <c r="H1" s="3"/>
      <c r="I1" s="6"/>
      <c r="X1" s="3"/>
      <c r="Y1" s="4" t="s">
        <v>41</v>
      </c>
      <c r="Z1" s="3"/>
    </row>
    <row r="2" spans="1:26" ht="18">
      <c r="A2" s="3"/>
      <c r="B2" s="4" t="s">
        <v>39</v>
      </c>
      <c r="C2" s="3"/>
      <c r="D2" s="3"/>
      <c r="E2" s="3"/>
      <c r="F2" s="3"/>
      <c r="G2" s="3"/>
      <c r="H2" s="3"/>
      <c r="I2" s="3"/>
      <c r="K2" s="16" t="s">
        <v>135</v>
      </c>
      <c r="L2" s="39" t="s">
        <v>42</v>
      </c>
      <c r="M2" s="39"/>
    </row>
    <row r="3" spans="1:26" ht="16">
      <c r="A3" s="3"/>
      <c r="B3" s="39" t="s">
        <v>31</v>
      </c>
      <c r="C3" s="39"/>
      <c r="D3" s="6"/>
      <c r="E3" s="39" t="s">
        <v>2</v>
      </c>
      <c r="F3" s="39"/>
      <c r="G3" s="6"/>
      <c r="H3" s="39" t="s">
        <v>3</v>
      </c>
      <c r="I3" s="39"/>
      <c r="K3" s="3"/>
      <c r="L3" s="14" t="s">
        <v>1</v>
      </c>
      <c r="M3" s="14" t="s">
        <v>0</v>
      </c>
    </row>
    <row r="4" spans="1:26" ht="16">
      <c r="A4" s="3"/>
      <c r="B4" s="14" t="s">
        <v>1</v>
      </c>
      <c r="C4" s="14" t="s">
        <v>0</v>
      </c>
      <c r="D4" s="15"/>
      <c r="E4" s="14" t="s">
        <v>1</v>
      </c>
      <c r="F4" s="14" t="s">
        <v>0</v>
      </c>
      <c r="G4" s="15"/>
      <c r="H4" s="14" t="s">
        <v>1</v>
      </c>
      <c r="I4" s="14" t="s">
        <v>0</v>
      </c>
      <c r="K4" s="3"/>
      <c r="L4" s="2">
        <v>4.3360000000000003</v>
      </c>
      <c r="M4" s="2">
        <v>4.5789999999999997</v>
      </c>
    </row>
    <row r="5" spans="1:26" ht="16">
      <c r="A5" s="3"/>
      <c r="B5" s="2">
        <v>20.751850000000001</v>
      </c>
      <c r="C5" s="2">
        <v>16.849699999999999</v>
      </c>
      <c r="D5" s="3"/>
      <c r="E5" s="2">
        <v>23.198170000000001</v>
      </c>
      <c r="F5" s="2">
        <v>28.017520000000001</v>
      </c>
      <c r="G5" s="3"/>
      <c r="H5" s="2">
        <v>27.7348</v>
      </c>
      <c r="I5" s="2">
        <v>17.433039999999998</v>
      </c>
      <c r="K5" s="3"/>
      <c r="L5" s="2">
        <v>4.2910000000000004</v>
      </c>
      <c r="M5" s="2">
        <v>4.4809999999999999</v>
      </c>
    </row>
    <row r="6" spans="1:26" ht="16">
      <c r="A6" s="3"/>
      <c r="B6" s="2">
        <v>23.853829999999999</v>
      </c>
      <c r="C6" s="2">
        <v>22.636220000000002</v>
      </c>
      <c r="D6" s="3"/>
      <c r="E6" s="2">
        <v>28.064879999999999</v>
      </c>
      <c r="F6" s="2">
        <v>23.647369999999999</v>
      </c>
      <c r="G6" s="3"/>
      <c r="H6" s="2">
        <v>18.883569999999999</v>
      </c>
      <c r="I6" s="2">
        <v>21.051010000000002</v>
      </c>
      <c r="K6" s="3"/>
      <c r="L6" s="2">
        <v>4.2889999999999997</v>
      </c>
      <c r="M6" s="2">
        <v>4.2919999999999998</v>
      </c>
    </row>
    <row r="7" spans="1:26" ht="16">
      <c r="A7" s="3"/>
      <c r="B7" s="2">
        <v>20.45589</v>
      </c>
      <c r="C7" s="2">
        <v>24.439579999999999</v>
      </c>
      <c r="D7" s="3"/>
      <c r="E7" s="2">
        <v>24.5242</v>
      </c>
      <c r="F7" s="2">
        <v>19.40926</v>
      </c>
      <c r="G7" s="3"/>
      <c r="H7" s="2">
        <v>24.020019999999999</v>
      </c>
      <c r="I7" s="2">
        <v>19.092590000000001</v>
      </c>
      <c r="K7" s="3"/>
      <c r="L7" s="2">
        <v>4.1189999999999998</v>
      </c>
      <c r="M7" s="2">
        <v>4.4269999999999996</v>
      </c>
    </row>
    <row r="8" spans="1:26" ht="16">
      <c r="A8" s="3"/>
      <c r="B8" s="2">
        <v>26.177820000000001</v>
      </c>
      <c r="C8" s="2">
        <v>17.829630000000002</v>
      </c>
      <c r="D8" s="3"/>
      <c r="E8" s="2">
        <v>27.268979999999999</v>
      </c>
      <c r="F8" s="2">
        <v>28.542249999999999</v>
      </c>
      <c r="G8" s="3"/>
      <c r="H8" s="2">
        <v>19.373889999999999</v>
      </c>
      <c r="I8" s="2">
        <v>19.837440000000001</v>
      </c>
      <c r="K8" s="3"/>
      <c r="L8" s="2">
        <v>4.2290000000000001</v>
      </c>
      <c r="M8" s="2">
        <v>4.391</v>
      </c>
    </row>
    <row r="9" spans="1:26" ht="16">
      <c r="A9" s="3"/>
      <c r="B9" s="2">
        <v>20.34233</v>
      </c>
      <c r="C9" s="2">
        <v>23.34562</v>
      </c>
      <c r="D9" s="3"/>
      <c r="E9" s="2"/>
      <c r="F9" s="2"/>
      <c r="G9" s="3"/>
      <c r="H9" s="2">
        <v>20.49324</v>
      </c>
      <c r="I9" s="2">
        <v>24.45834</v>
      </c>
      <c r="K9" s="3"/>
      <c r="L9" s="2">
        <v>4.319</v>
      </c>
      <c r="M9" s="2">
        <v>4.5369999999999999</v>
      </c>
    </row>
    <row r="10" spans="1:26" ht="16">
      <c r="H10" s="2">
        <v>23.987130000000001</v>
      </c>
      <c r="I10" s="2">
        <v>26.284949999999998</v>
      </c>
      <c r="J10" s="2"/>
      <c r="K10" s="3"/>
      <c r="L10" s="2">
        <v>4.2270000000000003</v>
      </c>
      <c r="M10" s="2">
        <v>4.319</v>
      </c>
    </row>
    <row r="11" spans="1:26" ht="16">
      <c r="H11" s="2">
        <v>21.394439999999999</v>
      </c>
      <c r="I11" s="2">
        <v>20.91103</v>
      </c>
      <c r="J11" s="2"/>
      <c r="K11" s="3"/>
      <c r="L11" s="2">
        <v>4.2919999999999998</v>
      </c>
      <c r="M11" s="2">
        <v>4.2969999999999997</v>
      </c>
    </row>
    <row r="12" spans="1:26" ht="16">
      <c r="H12" s="2">
        <v>25.389230000000001</v>
      </c>
      <c r="I12" s="2">
        <v>23.839320000000001</v>
      </c>
      <c r="J12" s="2"/>
      <c r="K12" s="3"/>
      <c r="L12" s="2">
        <v>4.1779999999999999</v>
      </c>
      <c r="M12" s="2">
        <v>4.6120000000000001</v>
      </c>
    </row>
    <row r="13" spans="1:26" ht="16">
      <c r="H13" s="2">
        <v>19.899339999999999</v>
      </c>
      <c r="I13" s="2">
        <v>24.992339999999999</v>
      </c>
      <c r="J13" s="2"/>
      <c r="K13" s="3"/>
      <c r="L13" s="2">
        <v>4.2889999999999997</v>
      </c>
      <c r="M13" s="2">
        <v>4.2889999999999997</v>
      </c>
    </row>
    <row r="14" spans="1:26" ht="16">
      <c r="H14" s="2">
        <v>25.893470000000001</v>
      </c>
      <c r="I14" s="2">
        <v>25.290299999999998</v>
      </c>
      <c r="J14" s="2"/>
    </row>
    <row r="15" spans="1:26" ht="16">
      <c r="H15" s="2"/>
      <c r="I15" s="2"/>
      <c r="J15" s="2"/>
    </row>
    <row r="16" spans="1:26" ht="16">
      <c r="F16" s="4"/>
      <c r="I16" s="4"/>
    </row>
    <row r="17" spans="1:10" ht="16">
      <c r="A17" s="3"/>
      <c r="B17" s="4" t="s">
        <v>43</v>
      </c>
      <c r="C17" s="3"/>
      <c r="E17" s="3"/>
      <c r="F17" s="4" t="s">
        <v>45</v>
      </c>
      <c r="G17" s="3"/>
      <c r="H17" s="3"/>
      <c r="I17" s="4"/>
      <c r="J17" s="3"/>
    </row>
    <row r="18" spans="1:10">
      <c r="A18" s="16" t="s">
        <v>136</v>
      </c>
      <c r="B18" s="39" t="s">
        <v>44</v>
      </c>
      <c r="C18" s="39"/>
      <c r="E18" s="16" t="s">
        <v>138</v>
      </c>
      <c r="F18" s="39" t="s">
        <v>132</v>
      </c>
      <c r="G18" s="39"/>
      <c r="H18" s="53" t="s">
        <v>133</v>
      </c>
      <c r="I18" s="53"/>
    </row>
    <row r="19" spans="1:10" ht="16">
      <c r="A19" s="3"/>
      <c r="B19" s="14" t="s">
        <v>1</v>
      </c>
      <c r="C19" s="14" t="s">
        <v>0</v>
      </c>
      <c r="E19" s="3"/>
      <c r="F19" s="14" t="s">
        <v>1</v>
      </c>
      <c r="G19" s="14" t="s">
        <v>0</v>
      </c>
      <c r="H19" s="14" t="s">
        <v>1</v>
      </c>
      <c r="I19" s="14" t="s">
        <v>0</v>
      </c>
    </row>
    <row r="20" spans="1:10" ht="16">
      <c r="A20" s="3"/>
      <c r="B20" s="2">
        <v>8</v>
      </c>
      <c r="C20" s="2">
        <v>8</v>
      </c>
      <c r="E20" s="3"/>
      <c r="F20" s="2">
        <v>0.88600000000000001</v>
      </c>
      <c r="G20" s="2">
        <v>1.109</v>
      </c>
      <c r="H20" s="2">
        <v>0.70199999999999996</v>
      </c>
      <c r="I20" s="2">
        <v>0.89439999999999997</v>
      </c>
    </row>
    <row r="21" spans="1:10" ht="16">
      <c r="A21" s="3"/>
      <c r="B21" s="2">
        <v>9</v>
      </c>
      <c r="C21" s="2">
        <v>7</v>
      </c>
      <c r="E21" s="3"/>
      <c r="F21" s="2">
        <v>0.89539999999999997</v>
      </c>
      <c r="G21" s="2">
        <v>0.90100000000000002</v>
      </c>
      <c r="H21" s="2">
        <v>0.82299999999999995</v>
      </c>
      <c r="I21" s="2">
        <v>0.7833</v>
      </c>
    </row>
    <row r="22" spans="1:10" ht="16">
      <c r="A22" s="3"/>
      <c r="B22" s="2">
        <v>7</v>
      </c>
      <c r="C22" s="2">
        <v>6</v>
      </c>
      <c r="E22" s="3"/>
      <c r="F22" s="2">
        <v>0.97399999999999998</v>
      </c>
      <c r="G22" s="2">
        <v>0.89100000000000001</v>
      </c>
      <c r="H22" s="2">
        <v>0.874</v>
      </c>
      <c r="I22" s="2">
        <v>0.71030000000000004</v>
      </c>
    </row>
    <row r="23" spans="1:10" ht="16">
      <c r="A23" s="3"/>
      <c r="B23" s="2">
        <v>10</v>
      </c>
      <c r="C23" s="2">
        <v>8</v>
      </c>
      <c r="E23" s="3"/>
      <c r="F23" s="2">
        <v>1.012</v>
      </c>
      <c r="G23" s="2">
        <v>0.79500000000000004</v>
      </c>
      <c r="H23" s="2">
        <v>0.92100000000000004</v>
      </c>
      <c r="I23" s="2">
        <v>0.69340000000000002</v>
      </c>
    </row>
    <row r="24" spans="1:10" ht="16">
      <c r="A24" s="3"/>
      <c r="B24" s="2">
        <v>11</v>
      </c>
      <c r="C24" s="2">
        <v>9</v>
      </c>
      <c r="E24" s="3"/>
      <c r="F24" s="2">
        <v>1.004</v>
      </c>
      <c r="G24" s="2">
        <v>0.96899999999999997</v>
      </c>
      <c r="H24" s="2">
        <v>0.83199999999999996</v>
      </c>
      <c r="I24" s="2">
        <v>0.80230000000000001</v>
      </c>
    </row>
    <row r="25" spans="1:10" ht="16">
      <c r="A25" s="3"/>
      <c r="B25" s="2">
        <v>8</v>
      </c>
      <c r="C25" s="2">
        <v>11</v>
      </c>
      <c r="E25" s="3"/>
      <c r="F25" s="2">
        <v>0.89100000000000001</v>
      </c>
      <c r="G25" s="2">
        <v>0.89300000000000002</v>
      </c>
      <c r="H25" s="2">
        <v>0.77900000000000003</v>
      </c>
      <c r="I25" s="2">
        <v>0.74829999999999997</v>
      </c>
    </row>
    <row r="26" spans="1:10" ht="16">
      <c r="A26" s="3"/>
      <c r="B26" s="2">
        <v>7</v>
      </c>
      <c r="C26" s="2">
        <v>10</v>
      </c>
      <c r="E26" s="3"/>
      <c r="F26" s="2">
        <v>0.79900000000000004</v>
      </c>
      <c r="G26" s="2">
        <v>1.194</v>
      </c>
      <c r="H26" s="2">
        <v>0.82</v>
      </c>
      <c r="I26" s="2">
        <v>0.73970000000000002</v>
      </c>
    </row>
    <row r="27" spans="1:10" ht="16">
      <c r="A27" s="3"/>
      <c r="B27" s="2">
        <v>8</v>
      </c>
      <c r="C27" s="2">
        <v>7</v>
      </c>
      <c r="E27" s="3"/>
      <c r="F27" s="2">
        <v>1.002</v>
      </c>
      <c r="G27" s="2">
        <v>0.79200000000000004</v>
      </c>
      <c r="H27" s="2">
        <v>0.74099999999999999</v>
      </c>
      <c r="I27" s="2">
        <v>0.73829999999999996</v>
      </c>
    </row>
    <row r="28" spans="1:10" ht="16">
      <c r="A28" s="3"/>
      <c r="B28" s="2">
        <v>8</v>
      </c>
      <c r="C28" s="2">
        <v>9</v>
      </c>
      <c r="E28" s="3"/>
      <c r="F28" s="2"/>
      <c r="G28" s="2"/>
    </row>
    <row r="29" spans="1:10" ht="16">
      <c r="A29" s="3"/>
      <c r="B29" s="2">
        <v>9</v>
      </c>
      <c r="C29" s="2">
        <v>6</v>
      </c>
      <c r="E29" s="3"/>
      <c r="F29" s="2"/>
      <c r="G29" s="2"/>
    </row>
    <row r="30" spans="1:10" ht="16">
      <c r="A30" s="3"/>
      <c r="B30" s="2">
        <v>7</v>
      </c>
      <c r="C30" s="2">
        <v>10</v>
      </c>
      <c r="E30" s="3"/>
      <c r="F30" s="2"/>
      <c r="G30" s="2"/>
    </row>
    <row r="31" spans="1:10" ht="16">
      <c r="A31" s="3"/>
      <c r="B31" s="2">
        <v>8</v>
      </c>
      <c r="C31" s="2">
        <v>9</v>
      </c>
      <c r="E31" s="3"/>
      <c r="F31" s="2"/>
      <c r="G31" s="2"/>
    </row>
    <row r="32" spans="1:10" ht="16">
      <c r="B32" s="4">
        <v>7</v>
      </c>
      <c r="C32" s="4">
        <v>8</v>
      </c>
      <c r="F32" s="4"/>
      <c r="G32" s="4"/>
    </row>
    <row r="33" spans="1:21" ht="16">
      <c r="B33" s="4">
        <v>8</v>
      </c>
      <c r="C33" s="4">
        <v>7</v>
      </c>
      <c r="F33" s="4"/>
      <c r="G33" s="4"/>
    </row>
    <row r="34" spans="1:21" ht="16">
      <c r="B34" s="4">
        <v>7</v>
      </c>
      <c r="C34" s="4">
        <v>9</v>
      </c>
      <c r="F34" s="4"/>
      <c r="G34" s="4"/>
    </row>
    <row r="35" spans="1:21" ht="16">
      <c r="B35" s="4">
        <v>8</v>
      </c>
      <c r="C35" s="4">
        <v>11</v>
      </c>
      <c r="F35" s="4"/>
      <c r="G35" s="4"/>
    </row>
    <row r="36" spans="1:21" ht="16">
      <c r="B36" s="4">
        <v>11</v>
      </c>
      <c r="C36" s="4">
        <v>10</v>
      </c>
      <c r="F36" s="4"/>
      <c r="G36" s="4"/>
    </row>
    <row r="37" spans="1:21" ht="16">
      <c r="B37" s="4">
        <v>11</v>
      </c>
      <c r="C37" s="4">
        <v>7</v>
      </c>
      <c r="F37" s="4"/>
      <c r="G37" s="4"/>
    </row>
    <row r="38" spans="1:21" ht="16">
      <c r="B38" s="4">
        <v>10</v>
      </c>
      <c r="C38" s="4">
        <v>7</v>
      </c>
      <c r="F38" s="4"/>
      <c r="G38" s="4"/>
    </row>
    <row r="46" spans="1:21">
      <c r="A46" s="2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>
      <c r="A47" s="22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>
      <c r="A48" s="22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>
      <c r="A49" s="22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</sheetData>
  <mergeCells count="7">
    <mergeCell ref="B3:C3"/>
    <mergeCell ref="E3:F3"/>
    <mergeCell ref="H3:I3"/>
    <mergeCell ref="L2:M2"/>
    <mergeCell ref="B18:C18"/>
    <mergeCell ref="F18:G18"/>
    <mergeCell ref="H18:I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Fig. 1</vt:lpstr>
      <vt:lpstr>Fig. 2</vt:lpstr>
      <vt:lpstr>Fig. 3</vt:lpstr>
      <vt:lpstr>Fig. 4</vt:lpstr>
      <vt:lpstr>Fig.5</vt:lpstr>
      <vt:lpstr>Fig. 6</vt:lpstr>
      <vt:lpstr>Fig. 7</vt:lpstr>
      <vt:lpstr>Fig. 8</vt:lpstr>
      <vt:lpstr>Fig. S1</vt:lpstr>
      <vt:lpstr>Fig. S2</vt:lpstr>
      <vt:lpstr>Fig. S3</vt:lpstr>
      <vt:lpstr>Fig. S4</vt:lpstr>
      <vt:lpstr>Fig. S5</vt:lpstr>
      <vt:lpstr>Fig. S6</vt:lpstr>
      <vt:lpstr>Fig. S9</vt:lpstr>
      <vt:lpstr>Fig. S10</vt:lpstr>
      <vt:lpstr>Fig. S11</vt:lpstr>
      <vt:lpstr>Fig. S12</vt:lpstr>
      <vt:lpstr>Fig. S13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Gillespie</dc:creator>
  <cp:lastModifiedBy>王雨萌</cp:lastModifiedBy>
  <dcterms:created xsi:type="dcterms:W3CDTF">2017-11-15T12:34:53Z</dcterms:created>
  <dcterms:modified xsi:type="dcterms:W3CDTF">2025-05-22T09:09:38Z</dcterms:modified>
</cp:coreProperties>
</file>