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nih-my.sharepoint.com/personal/chaej_nih_gov/Documents/Desktop/Cofilin NLRP3/Manuscript/Final Versions/1st Submission/"/>
    </mc:Choice>
  </mc:AlternateContent>
  <xr:revisionPtr revIDLastSave="2" documentId="8_{99EA8905-A479-4B84-BD34-894FB0DAF20B}" xr6:coauthVersionLast="47" xr6:coauthVersionMax="47" xr10:uidLastSave="{5D24BBF8-2B16-4CC8-9425-9D8C2301468D}"/>
  <bookViews>
    <workbookView xWindow="-25320" yWindow="-120" windowWidth="25440" windowHeight="15270" xr2:uid="{00000000-000D-0000-FFFF-FFFF00000000}"/>
  </bookViews>
  <sheets>
    <sheet name="Table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2" l="1"/>
  <c r="S11" i="2"/>
  <c r="J11" i="2"/>
  <c r="W10" i="2"/>
  <c r="S10" i="2"/>
  <c r="J10" i="2"/>
  <c r="W9" i="2"/>
  <c r="S9" i="2"/>
  <c r="J9" i="2"/>
  <c r="W8" i="2"/>
  <c r="S8" i="2"/>
  <c r="J8" i="2"/>
  <c r="W7" i="2"/>
  <c r="S7" i="2"/>
  <c r="J7" i="2"/>
  <c r="W6" i="2"/>
  <c r="S6" i="2"/>
  <c r="J6" i="2"/>
  <c r="W5" i="2"/>
  <c r="S5" i="2"/>
  <c r="J5" i="2"/>
  <c r="W4" i="2"/>
  <c r="S4" i="2"/>
  <c r="J4" i="2"/>
</calcChain>
</file>

<file path=xl/sharedStrings.xml><?xml version="1.0" encoding="utf-8"?>
<sst xmlns="http://schemas.openxmlformats.org/spreadsheetml/2006/main" count="49" uniqueCount="32">
  <si>
    <t>Gene</t>
  </si>
  <si>
    <t>Amino acid change</t>
  </si>
  <si>
    <t>Stability (Gibbs free energy) (FL)</t>
  </si>
  <si>
    <t>Molecule flexibility (Vibrational entropy energy) (FL)</t>
  </si>
  <si>
    <t>Stability (Gibbs free energy) (FL-CFL1_FL-NLRP3 complex)</t>
  </si>
  <si>
    <t>Molecule flexibility (Vibrational entropy energy) (FL-CFL1_FL-NLRP3 complex)</t>
  </si>
  <si>
    <t>Binding affinity (FL-CFL1_FL-NLRP3 complex)</t>
  </si>
  <si>
    <t>N Atomic Interactions (&lt;5 Angstrom) (FL-CFL1_FL-NLRP3 complex, wt = 46)</t>
  </si>
  <si>
    <t>ΔΔG Dynamut (kcal/mol)</t>
  </si>
  <si>
    <t>ΔΔG Dynamut2 (kcal/mol)</t>
  </si>
  <si>
    <t>ΔΔG mCSM (kcal/mol)</t>
  </si>
  <si>
    <t>ΔΔG DDMut (kcal/mol)</t>
  </si>
  <si>
    <t>ΔΔG ENCoM (kcal/mol)</t>
  </si>
  <si>
    <t>ΔΔG SDM (kcal/mol)</t>
  </si>
  <si>
    <t>ΔΔG DUET (kcal/mol)</t>
  </si>
  <si>
    <t>Average</t>
  </si>
  <si>
    <t>NLRP3</t>
  </si>
  <si>
    <t>0.198 </t>
  </si>
  <si>
    <t>* Mutant structure compared to wild type structure: ΔΔGwt-mt = ΔGwildtype - ΔGmutant</t>
  </si>
  <si>
    <r>
      <t>ΔΔS</t>
    </r>
    <r>
      <rPr>
        <b/>
        <vertAlign val="subscript"/>
        <sz val="12"/>
        <rFont val="Arial"/>
        <family val="2"/>
      </rPr>
      <t>Vib</t>
    </r>
    <r>
      <rPr>
        <b/>
        <sz val="12"/>
        <rFont val="Arial"/>
        <family val="2"/>
      </rPr>
      <t> ENCoM (kcal.mol</t>
    </r>
    <r>
      <rPr>
        <b/>
        <vertAlign val="superscript"/>
        <sz val="12"/>
        <rFont val="Arial"/>
        <family val="2"/>
      </rPr>
      <t>-1</t>
    </r>
    <r>
      <rPr>
        <b/>
        <sz val="12"/>
        <rFont val="Arial"/>
        <family val="2"/>
      </rPr>
      <t>.K</t>
    </r>
    <r>
      <rPr>
        <b/>
        <vertAlign val="superscript"/>
        <sz val="12"/>
        <rFont val="Arial"/>
        <family val="2"/>
      </rPr>
      <t>-1</t>
    </r>
    <r>
      <rPr>
        <b/>
        <sz val="12"/>
        <rFont val="Arial"/>
        <family val="2"/>
      </rPr>
      <t>)</t>
    </r>
  </si>
  <si>
    <r>
      <t>ΔΔG</t>
    </r>
    <r>
      <rPr>
        <b/>
        <vertAlign val="superscript"/>
        <sz val="12"/>
        <rFont val="Arial"/>
        <family val="2"/>
      </rPr>
      <t>Binding</t>
    </r>
    <r>
      <rPr>
        <b/>
        <sz val="12"/>
        <rFont val="Arial"/>
        <family val="2"/>
      </rPr>
      <t xml:space="preserve"> DDMut-PPI (kcal/mol)</t>
    </r>
  </si>
  <si>
    <r>
      <t>ΔΔG</t>
    </r>
    <r>
      <rPr>
        <b/>
        <vertAlign val="superscript"/>
        <sz val="12"/>
        <rFont val="Arial"/>
        <family val="2"/>
      </rPr>
      <t>Affinity</t>
    </r>
    <r>
      <rPr>
        <b/>
        <sz val="12"/>
        <rFont val="Arial"/>
        <family val="2"/>
      </rPr>
      <t xml:space="preserve"> mCSM PPI2 (kcal/mol)</t>
    </r>
  </si>
  <si>
    <t>* FL, full-length; CFL1, cofilin-1</t>
  </si>
  <si>
    <t>R260W</t>
  </si>
  <si>
    <t>D303G</t>
  </si>
  <si>
    <t>E311K</t>
  </si>
  <si>
    <t>A352T</t>
  </si>
  <si>
    <t>F523L</t>
  </si>
  <si>
    <t>G569R</t>
  </si>
  <si>
    <t>G755R</t>
  </si>
  <si>
    <t>Y859C</t>
  </si>
  <si>
    <t>Extended Data Table 2:  In silico structural impact predictions for interactions of cofilin-1 and NLRP3 with CAPS-associated mutations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</si>
</sst>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vertAlign val="subscript"/>
      <sz val="12"/>
      <name val="Arial"/>
      <family val="2"/>
    </font>
    <font>
      <b/>
      <vertAlign val="superscript"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i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/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readingOrder="1"/>
    </xf>
    <xf numFmtId="0" fontId="3" fillId="0" borderId="1" xfId="0" applyFont="1" applyBorder="1" applyAlignment="1">
      <alignment horizontal="left" vertical="center" readingOrder="1"/>
    </xf>
    <xf numFmtId="0" fontId="6" fillId="0" borderId="1" xfId="0" applyFont="1" applyBorder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center" vertical="center" readingOrder="1"/>
    </xf>
    <xf numFmtId="0" fontId="6" fillId="0" borderId="1" xfId="0" applyFont="1" applyBorder="1" applyAlignment="1">
      <alignment horizontal="center" vertical="center" readingOrder="1"/>
    </xf>
    <xf numFmtId="164" fontId="6" fillId="0" borderId="0" xfId="0" applyNumberFormat="1" applyFont="1" applyAlignment="1">
      <alignment horizontal="right" vertical="center" indent="7" readingOrder="1"/>
    </xf>
    <xf numFmtId="164" fontId="6" fillId="0" borderId="1" xfId="0" applyNumberFormat="1" applyFont="1" applyBorder="1" applyAlignment="1">
      <alignment horizontal="right" vertical="center" indent="7" readingOrder="1"/>
    </xf>
    <xf numFmtId="2" fontId="6" fillId="0" borderId="0" xfId="0" applyNumberFormat="1" applyFont="1" applyAlignment="1">
      <alignment horizontal="right" vertical="center" indent="7" readingOrder="1"/>
    </xf>
    <xf numFmtId="2" fontId="6" fillId="0" borderId="1" xfId="0" applyNumberFormat="1" applyFont="1" applyBorder="1" applyAlignment="1">
      <alignment horizontal="right" vertical="center" indent="7" readingOrder="1"/>
    </xf>
    <xf numFmtId="0" fontId="6" fillId="0" borderId="0" xfId="0" applyFont="1" applyAlignment="1">
      <alignment horizontal="right" vertical="center" indent="5" readingOrder="1"/>
    </xf>
    <xf numFmtId="0" fontId="6" fillId="0" borderId="1" xfId="0" applyFont="1" applyBorder="1" applyAlignment="1">
      <alignment horizontal="right" vertical="center" indent="5" readingOrder="1"/>
    </xf>
    <xf numFmtId="164" fontId="6" fillId="0" borderId="0" xfId="0" applyNumberFormat="1" applyFont="1" applyAlignment="1">
      <alignment horizontal="right" vertical="center" indent="8" readingOrder="1"/>
    </xf>
    <xf numFmtId="164" fontId="6" fillId="0" borderId="1" xfId="0" applyNumberFormat="1" applyFont="1" applyBorder="1" applyAlignment="1">
      <alignment horizontal="right" vertical="center" indent="8" readingOrder="1"/>
    </xf>
    <xf numFmtId="2" fontId="6" fillId="0" borderId="0" xfId="0" applyNumberFormat="1" applyFont="1" applyAlignment="1">
      <alignment horizontal="right" vertical="center" indent="9" readingOrder="1"/>
    </xf>
    <xf numFmtId="2" fontId="6" fillId="0" borderId="0" xfId="0" applyNumberFormat="1" applyFont="1" applyAlignment="1">
      <alignment horizontal="right" vertical="center" indent="9"/>
    </xf>
    <xf numFmtId="2" fontId="6" fillId="0" borderId="1" xfId="0" applyNumberFormat="1" applyFont="1" applyBorder="1" applyAlignment="1">
      <alignment horizontal="right" vertical="center" indent="9" readingOrder="1"/>
    </xf>
    <xf numFmtId="0" fontId="6" fillId="0" borderId="0" xfId="0" applyFont="1" applyAlignment="1">
      <alignment horizontal="left" vertical="center" indent="7" readingOrder="1"/>
    </xf>
    <xf numFmtId="0" fontId="6" fillId="0" borderId="1" xfId="0" applyFont="1" applyBorder="1" applyAlignment="1">
      <alignment horizontal="left" vertical="center" indent="7" readingOrder="1"/>
    </xf>
    <xf numFmtId="0" fontId="6" fillId="0" borderId="0" xfId="0" applyFont="1" applyAlignment="1">
      <alignment horizontal="right" vertical="center" indent="9" readingOrder="1"/>
    </xf>
    <xf numFmtId="0" fontId="6" fillId="0" borderId="1" xfId="0" applyFont="1" applyBorder="1" applyAlignment="1">
      <alignment horizontal="right" vertical="center" indent="9" readingOrder="1"/>
    </xf>
    <xf numFmtId="164" fontId="6" fillId="0" borderId="0" xfId="0" applyNumberFormat="1" applyFont="1" applyAlignment="1">
      <alignment horizontal="right" vertical="center" indent="26" readingOrder="1"/>
    </xf>
    <xf numFmtId="164" fontId="6" fillId="0" borderId="1" xfId="0" applyNumberFormat="1" applyFont="1" applyBorder="1" applyAlignment="1">
      <alignment horizontal="right" vertical="center" indent="26" readingOrder="1"/>
    </xf>
    <xf numFmtId="164" fontId="6" fillId="0" borderId="0" xfId="0" applyNumberFormat="1" applyFont="1" applyAlignment="1">
      <alignment horizontal="right" vertical="center" wrapText="1" indent="27"/>
    </xf>
    <xf numFmtId="164" fontId="6" fillId="0" borderId="0" xfId="0" applyNumberFormat="1" applyFont="1" applyAlignment="1">
      <alignment horizontal="right" vertical="center" indent="27" readingOrder="1"/>
    </xf>
    <xf numFmtId="164" fontId="6" fillId="0" borderId="1" xfId="0" applyNumberFormat="1" applyFont="1" applyBorder="1" applyAlignment="1">
      <alignment horizontal="right" vertical="center" indent="27" readingOrder="1"/>
    </xf>
    <xf numFmtId="0" fontId="6" fillId="0" borderId="0" xfId="0" applyFont="1" applyAlignment="1">
      <alignment horizontal="left" indent="7"/>
    </xf>
    <xf numFmtId="0" fontId="6" fillId="0" borderId="0" xfId="0" applyFont="1" applyAlignment="1">
      <alignment horizontal="right" indent="8"/>
    </xf>
    <xf numFmtId="0" fontId="6" fillId="0" borderId="0" xfId="0" applyFont="1" applyAlignment="1">
      <alignment horizontal="right" vertical="center" indent="8" readingOrder="1"/>
    </xf>
    <xf numFmtId="0" fontId="6" fillId="0" borderId="1" xfId="0" applyFont="1" applyBorder="1" applyAlignment="1">
      <alignment horizontal="right" vertical="center" indent="8" readingOrder="1"/>
    </xf>
    <xf numFmtId="164" fontId="6" fillId="0" borderId="0" xfId="0" applyNumberFormat="1" applyFont="1" applyAlignment="1">
      <alignment horizontal="right" indent="8"/>
    </xf>
    <xf numFmtId="166" fontId="6" fillId="0" borderId="0" xfId="0" applyNumberFormat="1" applyFont="1" applyAlignment="1">
      <alignment horizontal="right" vertical="center" indent="7" readingOrder="1"/>
    </xf>
    <xf numFmtId="166" fontId="6" fillId="0" borderId="1" xfId="0" applyNumberFormat="1" applyFont="1" applyBorder="1" applyAlignment="1">
      <alignment horizontal="right" vertical="center" indent="7" readingOrder="1"/>
    </xf>
    <xf numFmtId="164" fontId="6" fillId="0" borderId="0" xfId="0" applyNumberFormat="1" applyFont="1" applyAlignment="1">
      <alignment horizontal="right" indent="12"/>
    </xf>
    <xf numFmtId="164" fontId="6" fillId="0" borderId="0" xfId="0" applyNumberFormat="1" applyFont="1" applyAlignment="1">
      <alignment horizontal="right" vertical="center" indent="12" readingOrder="1"/>
    </xf>
    <xf numFmtId="164" fontId="6" fillId="0" borderId="1" xfId="0" applyNumberFormat="1" applyFont="1" applyBorder="1" applyAlignment="1">
      <alignment horizontal="right" vertical="center" indent="12" readingOrder="1"/>
    </xf>
    <xf numFmtId="2" fontId="6" fillId="0" borderId="0" xfId="0" applyNumberFormat="1" applyFont="1" applyAlignment="1">
      <alignment horizontal="left" vertical="center" indent="11" readingOrder="1"/>
    </xf>
    <xf numFmtId="2" fontId="6" fillId="0" borderId="1" xfId="0" applyNumberFormat="1" applyFont="1" applyBorder="1" applyAlignment="1">
      <alignment horizontal="left" vertical="center" indent="11" readingOrder="1"/>
    </xf>
    <xf numFmtId="0" fontId="6" fillId="0" borderId="0" xfId="0" applyFont="1" applyAlignment="1">
      <alignment horizontal="right" vertical="center" indent="12" readingOrder="1"/>
    </xf>
    <xf numFmtId="0" fontId="6" fillId="0" borderId="1" xfId="0" applyFont="1" applyBorder="1" applyAlignment="1">
      <alignment horizontal="right" vertical="center" indent="12" readingOrder="1"/>
    </xf>
    <xf numFmtId="165" fontId="6" fillId="0" borderId="0" xfId="0" applyNumberFormat="1" applyFont="1" applyAlignment="1">
      <alignment horizontal="left" vertical="center" indent="3" readingOrder="1"/>
    </xf>
    <xf numFmtId="165" fontId="6" fillId="0" borderId="1" xfId="0" applyNumberFormat="1" applyFont="1" applyBorder="1" applyAlignment="1">
      <alignment horizontal="left" vertical="center" indent="3" readingOrder="1"/>
    </xf>
    <xf numFmtId="0" fontId="3" fillId="0" borderId="1" xfId="0" applyFont="1" applyBorder="1" applyAlignment="1">
      <alignment horizontal="center" vertical="center" readingOrder="1"/>
    </xf>
    <xf numFmtId="0" fontId="6" fillId="0" borderId="4" xfId="0" applyFont="1" applyBorder="1" applyAlignment="1">
      <alignment horizontal="left" vertical="center" indent="6" readingOrder="1"/>
    </xf>
    <xf numFmtId="0" fontId="6" fillId="0" borderId="5" xfId="0" applyFont="1" applyBorder="1" applyAlignment="1">
      <alignment horizontal="left" vertical="center" indent="6" readingOrder="1"/>
    </xf>
    <xf numFmtId="0" fontId="2" fillId="0" borderId="1" xfId="0" applyFont="1" applyBorder="1"/>
    <xf numFmtId="0" fontId="3" fillId="0" borderId="3" xfId="0" applyFont="1" applyBorder="1" applyAlignment="1">
      <alignment horizontal="left" vertical="center" readingOrder="1"/>
    </xf>
    <xf numFmtId="0" fontId="3" fillId="0" borderId="5" xfId="0" applyFont="1" applyBorder="1" applyAlignment="1">
      <alignment horizontal="left" vertical="center" readingOrder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readingOrder="1"/>
    </xf>
    <xf numFmtId="0" fontId="3" fillId="0" borderId="1" xfId="0" applyFont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89295-8E69-4B46-9F34-55708C62ED79}">
  <sheetPr>
    <pageSetUpPr fitToPage="1"/>
  </sheetPr>
  <dimension ref="A1:X15"/>
  <sheetViews>
    <sheetView tabSelected="1" workbookViewId="0">
      <selection sqref="A1:X1"/>
    </sheetView>
  </sheetViews>
  <sheetFormatPr defaultRowHeight="14.4" x14ac:dyDescent="0.3"/>
  <cols>
    <col min="2" max="2" width="22.44140625" customWidth="1"/>
    <col min="3" max="10" width="27.6640625" customWidth="1"/>
    <col min="11" max="11" width="56.33203125" customWidth="1"/>
    <col min="12" max="12" width="62.77734375" customWidth="1"/>
    <col min="13" max="19" width="27.6640625" customWidth="1"/>
    <col min="20" max="20" width="84.44140625" customWidth="1"/>
    <col min="21" max="22" width="34.6640625" customWidth="1"/>
    <col min="23" max="23" width="17.6640625" customWidth="1"/>
    <col min="24" max="24" width="81.77734375" customWidth="1"/>
  </cols>
  <sheetData>
    <row r="1" spans="1:24" s="2" customFormat="1" ht="26.4" customHeight="1" x14ac:dyDescent="0.3">
      <c r="A1" s="53" t="s">
        <v>31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s="1" customFormat="1" ht="26.4" customHeight="1" x14ac:dyDescent="0.25">
      <c r="A2" s="56" t="s">
        <v>0</v>
      </c>
      <c r="B2" s="58" t="s">
        <v>1</v>
      </c>
      <c r="C2" s="58" t="s">
        <v>2</v>
      </c>
      <c r="D2" s="58"/>
      <c r="E2" s="58"/>
      <c r="F2" s="58"/>
      <c r="G2" s="58"/>
      <c r="H2" s="58"/>
      <c r="I2" s="58"/>
      <c r="J2" s="58"/>
      <c r="K2" s="7" t="s">
        <v>3</v>
      </c>
      <c r="L2" s="58" t="s">
        <v>4</v>
      </c>
      <c r="M2" s="58"/>
      <c r="N2" s="58"/>
      <c r="O2" s="58"/>
      <c r="P2" s="58"/>
      <c r="Q2" s="58"/>
      <c r="R2" s="58"/>
      <c r="S2" s="58"/>
      <c r="T2" s="7" t="s">
        <v>5</v>
      </c>
      <c r="U2" s="58" t="s">
        <v>6</v>
      </c>
      <c r="V2" s="58"/>
      <c r="W2" s="58"/>
      <c r="X2" s="54" t="s">
        <v>7</v>
      </c>
    </row>
    <row r="3" spans="1:24" s="1" customFormat="1" ht="26.4" customHeight="1" x14ac:dyDescent="0.25">
      <c r="A3" s="57"/>
      <c r="B3" s="59"/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19</v>
      </c>
      <c r="L3" s="8" t="s">
        <v>8</v>
      </c>
      <c r="M3" s="8" t="s">
        <v>9</v>
      </c>
      <c r="N3" s="8" t="s">
        <v>10</v>
      </c>
      <c r="O3" s="8" t="s">
        <v>11</v>
      </c>
      <c r="P3" s="8" t="s">
        <v>12</v>
      </c>
      <c r="Q3" s="8" t="s">
        <v>13</v>
      </c>
      <c r="R3" s="8" t="s">
        <v>14</v>
      </c>
      <c r="S3" s="8" t="s">
        <v>15</v>
      </c>
      <c r="T3" s="8" t="s">
        <v>19</v>
      </c>
      <c r="U3" s="8" t="s">
        <v>20</v>
      </c>
      <c r="V3" s="8" t="s">
        <v>21</v>
      </c>
      <c r="W3" s="50" t="s">
        <v>15</v>
      </c>
      <c r="X3" s="55"/>
    </row>
    <row r="4" spans="1:24" s="1" customFormat="1" ht="19.95" customHeight="1" x14ac:dyDescent="0.25">
      <c r="A4" s="3" t="s">
        <v>16</v>
      </c>
      <c r="B4" s="12" t="s">
        <v>23</v>
      </c>
      <c r="C4" s="14">
        <v>-0.374</v>
      </c>
      <c r="D4" s="16">
        <v>0.28000000000000003</v>
      </c>
      <c r="E4" s="27">
        <v>-1.2999999999999999E-2</v>
      </c>
      <c r="F4" s="22">
        <v>0.02</v>
      </c>
      <c r="G4" s="20">
        <v>-7.1999999999999995E-2</v>
      </c>
      <c r="H4" s="27">
        <v>0.06</v>
      </c>
      <c r="I4" s="20">
        <v>-0.191</v>
      </c>
      <c r="J4" s="18">
        <f>AVERAGE(C4:I4)</f>
        <v>-4.1428571428571426E-2</v>
      </c>
      <c r="K4" s="29">
        <v>0.09</v>
      </c>
      <c r="L4" s="31">
        <v>0.192</v>
      </c>
      <c r="M4" s="27">
        <v>0.21</v>
      </c>
      <c r="N4" s="35">
        <v>-0.11899999999999999</v>
      </c>
      <c r="O4" s="36">
        <v>-0.51</v>
      </c>
      <c r="P4" s="38">
        <v>0.183</v>
      </c>
      <c r="Q4" s="35">
        <v>0.62</v>
      </c>
      <c r="R4" s="34">
        <v>-0.107</v>
      </c>
      <c r="S4" s="39">
        <f>AVERAGE(L4:R4)</f>
        <v>6.7000000000000018E-2</v>
      </c>
      <c r="T4" s="41">
        <v>-0.22900000000000001</v>
      </c>
      <c r="U4" s="44">
        <v>-1.17</v>
      </c>
      <c r="V4" s="46">
        <v>8.0000000000000002E-3</v>
      </c>
      <c r="W4" s="48">
        <f>AVERAGE(U4:V4)</f>
        <v>-0.58099999999999996</v>
      </c>
      <c r="X4" s="51">
        <v>51</v>
      </c>
    </row>
    <row r="5" spans="1:24" s="1" customFormat="1" ht="19.95" customHeight="1" x14ac:dyDescent="0.25">
      <c r="A5" s="3" t="s">
        <v>16</v>
      </c>
      <c r="B5" s="12" t="s">
        <v>24</v>
      </c>
      <c r="C5" s="14">
        <v>-0.47</v>
      </c>
      <c r="D5" s="16">
        <v>-0.28000000000000003</v>
      </c>
      <c r="E5" s="27">
        <v>-0.76300000000000001</v>
      </c>
      <c r="F5" s="22">
        <v>-0.55000000000000004</v>
      </c>
      <c r="G5" s="20">
        <v>-0.65</v>
      </c>
      <c r="H5" s="27">
        <v>-2.0499999999999998</v>
      </c>
      <c r="I5" s="20">
        <v>-1.036</v>
      </c>
      <c r="J5" s="18">
        <f t="shared" ref="J5:J11" si="0">AVERAGE(C5:I5)</f>
        <v>-0.8284285714285714</v>
      </c>
      <c r="K5" s="29">
        <v>0.81299999999999994</v>
      </c>
      <c r="L5" s="31">
        <v>-0.85899999999999999</v>
      </c>
      <c r="M5" s="27">
        <v>-1.08</v>
      </c>
      <c r="N5" s="35">
        <v>-1.0649999999999999</v>
      </c>
      <c r="O5" s="36">
        <v>-0.42</v>
      </c>
      <c r="P5" s="38">
        <v>-0.55200000000000005</v>
      </c>
      <c r="Q5" s="35">
        <v>-7.0000000000000007E-2</v>
      </c>
      <c r="R5" s="34">
        <v>-0.85199999999999998</v>
      </c>
      <c r="S5" s="39">
        <f t="shared" ref="S5:S11" si="1">AVERAGE(L5:R5)</f>
        <v>-0.69971428571428584</v>
      </c>
      <c r="T5" s="41">
        <v>0.69</v>
      </c>
      <c r="U5" s="44">
        <v>-1</v>
      </c>
      <c r="V5" s="46">
        <v>-3.4000000000000002E-2</v>
      </c>
      <c r="W5" s="48">
        <f t="shared" ref="W5:W11" si="2">AVERAGE(U5:V5)</f>
        <v>-0.51700000000000002</v>
      </c>
      <c r="X5" s="51">
        <v>24</v>
      </c>
    </row>
    <row r="6" spans="1:24" s="1" customFormat="1" ht="19.95" customHeight="1" x14ac:dyDescent="0.25">
      <c r="A6" s="3" t="s">
        <v>16</v>
      </c>
      <c r="B6" s="12" t="s">
        <v>25</v>
      </c>
      <c r="C6" s="14">
        <v>0.29899999999999999</v>
      </c>
      <c r="D6" s="16">
        <v>0.72</v>
      </c>
      <c r="E6" s="27">
        <v>0.39700000000000002</v>
      </c>
      <c r="F6" s="22">
        <v>7.0000000000000007E-2</v>
      </c>
      <c r="G6" s="20">
        <v>0.125</v>
      </c>
      <c r="H6" s="27">
        <v>-0.25</v>
      </c>
      <c r="I6" s="20">
        <v>0.69599999999999995</v>
      </c>
      <c r="J6" s="18">
        <f t="shared" si="0"/>
        <v>0.29385714285714287</v>
      </c>
      <c r="K6" s="29">
        <v>-0.156</v>
      </c>
      <c r="L6" s="31" t="s">
        <v>17</v>
      </c>
      <c r="M6" s="27">
        <v>-0.03</v>
      </c>
      <c r="N6" s="35">
        <v>-0.30499999999999999</v>
      </c>
      <c r="O6" s="36">
        <v>-0.63</v>
      </c>
      <c r="P6" s="38">
        <v>0.25800000000000001</v>
      </c>
      <c r="Q6" s="35">
        <v>-1.1499999999999999</v>
      </c>
      <c r="R6" s="34">
        <v>-0.214</v>
      </c>
      <c r="S6" s="39">
        <f t="shared" si="1"/>
        <v>-0.34516666666666662</v>
      </c>
      <c r="T6" s="41">
        <v>-0.32200000000000001</v>
      </c>
      <c r="U6" s="44">
        <v>-0.19</v>
      </c>
      <c r="V6" s="46">
        <v>-0.35199999999999998</v>
      </c>
      <c r="W6" s="48">
        <f t="shared" si="2"/>
        <v>-0.27100000000000002</v>
      </c>
      <c r="X6" s="51">
        <v>51</v>
      </c>
    </row>
    <row r="7" spans="1:24" s="1" customFormat="1" ht="19.95" customHeight="1" x14ac:dyDescent="0.25">
      <c r="A7" s="3" t="s">
        <v>16</v>
      </c>
      <c r="B7" s="12" t="s">
        <v>26</v>
      </c>
      <c r="C7" s="14">
        <v>-0.35</v>
      </c>
      <c r="D7" s="16">
        <v>-1.77</v>
      </c>
      <c r="E7" s="27">
        <v>-1.5860000000000001</v>
      </c>
      <c r="F7" s="23">
        <v>-0.79</v>
      </c>
      <c r="G7" s="20">
        <v>0.35799999999999998</v>
      </c>
      <c r="H7" s="27">
        <v>-1.94</v>
      </c>
      <c r="I7" s="20">
        <v>-1.7490000000000001</v>
      </c>
      <c r="J7" s="18">
        <f t="shared" si="0"/>
        <v>-1.1181428571428573</v>
      </c>
      <c r="K7" s="29">
        <v>-0.44700000000000001</v>
      </c>
      <c r="L7" s="31">
        <v>-0.37</v>
      </c>
      <c r="M7" s="27">
        <v>-1.51</v>
      </c>
      <c r="N7" s="35">
        <v>-1.4690000000000001</v>
      </c>
      <c r="O7" s="36">
        <v>-1.04</v>
      </c>
      <c r="P7" s="38">
        <v>0.308</v>
      </c>
      <c r="Q7" s="35">
        <v>-1.88</v>
      </c>
      <c r="R7" s="34">
        <v>-1.613</v>
      </c>
      <c r="S7" s="39">
        <f t="shared" si="1"/>
        <v>-1.0820000000000001</v>
      </c>
      <c r="T7" s="41">
        <v>-0.38500000000000001</v>
      </c>
      <c r="U7" s="44">
        <v>-0.46</v>
      </c>
      <c r="V7" s="46">
        <v>0.33200000000000002</v>
      </c>
      <c r="W7" s="48">
        <f t="shared" si="2"/>
        <v>-6.4000000000000001E-2</v>
      </c>
      <c r="X7" s="51">
        <v>62</v>
      </c>
    </row>
    <row r="8" spans="1:24" s="1" customFormat="1" ht="19.95" customHeight="1" x14ac:dyDescent="0.25">
      <c r="A8" s="3" t="s">
        <v>16</v>
      </c>
      <c r="B8" s="12" t="s">
        <v>27</v>
      </c>
      <c r="C8" s="14">
        <v>-0.13300000000000001</v>
      </c>
      <c r="D8" s="16">
        <v>0.18</v>
      </c>
      <c r="E8" s="27">
        <v>-0.68799999999999994</v>
      </c>
      <c r="F8" s="22">
        <v>0.47</v>
      </c>
      <c r="G8" s="20">
        <v>-0.28699999999999998</v>
      </c>
      <c r="H8" s="27">
        <v>-1.53</v>
      </c>
      <c r="I8" s="20">
        <v>-0.747</v>
      </c>
      <c r="J8" s="18">
        <f t="shared" si="0"/>
        <v>-0.39071428571428568</v>
      </c>
      <c r="K8" s="29">
        <v>0.35899999999999999</v>
      </c>
      <c r="L8" s="32">
        <v>-0.50900000000000001</v>
      </c>
      <c r="M8" s="27">
        <v>0.28999999999999998</v>
      </c>
      <c r="N8" s="36">
        <v>-0.52400000000000002</v>
      </c>
      <c r="O8" s="36">
        <v>0.69</v>
      </c>
      <c r="P8" s="20">
        <v>-0.2</v>
      </c>
      <c r="Q8" s="36">
        <v>-1.53</v>
      </c>
      <c r="R8" s="25">
        <v>-0.57599999999999996</v>
      </c>
      <c r="S8" s="39">
        <f t="shared" si="1"/>
        <v>-0.33700000000000002</v>
      </c>
      <c r="T8" s="42">
        <v>0.25</v>
      </c>
      <c r="U8" s="44">
        <v>-0.3</v>
      </c>
      <c r="V8" s="46">
        <v>-0.54200000000000004</v>
      </c>
      <c r="W8" s="48">
        <f t="shared" si="2"/>
        <v>-0.42100000000000004</v>
      </c>
      <c r="X8" s="51">
        <v>65</v>
      </c>
    </row>
    <row r="9" spans="1:24" s="1" customFormat="1" ht="19.95" customHeight="1" x14ac:dyDescent="0.25">
      <c r="A9" s="3" t="s">
        <v>16</v>
      </c>
      <c r="B9" s="12" t="s">
        <v>28</v>
      </c>
      <c r="C9" s="14">
        <v>0.17599999999999999</v>
      </c>
      <c r="D9" s="16">
        <v>-0.8</v>
      </c>
      <c r="E9" s="27">
        <v>-0.42099999999999999</v>
      </c>
      <c r="F9" s="22">
        <v>0.05</v>
      </c>
      <c r="G9" s="20">
        <v>0.31900000000000001</v>
      </c>
      <c r="H9" s="27">
        <v>0.03</v>
      </c>
      <c r="I9" s="20">
        <v>-0.317</v>
      </c>
      <c r="J9" s="18">
        <f t="shared" si="0"/>
        <v>-0.13757142857142859</v>
      </c>
      <c r="K9" s="29">
        <v>-0.39800000000000002</v>
      </c>
      <c r="L9" s="32">
        <v>-0.314</v>
      </c>
      <c r="M9" s="27">
        <v>-0.79</v>
      </c>
      <c r="N9" s="36">
        <v>-0.92900000000000005</v>
      </c>
      <c r="O9" s="36">
        <v>-0.33</v>
      </c>
      <c r="P9" s="20">
        <v>1.1419999999999999</v>
      </c>
      <c r="Q9" s="36">
        <v>-2.25</v>
      </c>
      <c r="R9" s="25">
        <v>-0.93500000000000005</v>
      </c>
      <c r="S9" s="39">
        <f t="shared" si="1"/>
        <v>-0.62942857142857156</v>
      </c>
      <c r="T9" s="42">
        <v>-1.4279999999999999</v>
      </c>
      <c r="U9" s="44">
        <v>-1.34</v>
      </c>
      <c r="V9" s="46">
        <v>-1.2989999999999999</v>
      </c>
      <c r="W9" s="48">
        <f t="shared" si="2"/>
        <v>-1.3195000000000001</v>
      </c>
      <c r="X9" s="51">
        <v>65</v>
      </c>
    </row>
    <row r="10" spans="1:24" s="1" customFormat="1" ht="19.95" customHeight="1" x14ac:dyDescent="0.25">
      <c r="A10" s="3" t="s">
        <v>16</v>
      </c>
      <c r="B10" s="12" t="s">
        <v>29</v>
      </c>
      <c r="C10" s="14">
        <v>-3.0000000000000001E-3</v>
      </c>
      <c r="D10" s="16">
        <v>-0.81</v>
      </c>
      <c r="E10" s="27">
        <v>-1.383</v>
      </c>
      <c r="F10" s="22">
        <v>-1.56</v>
      </c>
      <c r="G10" s="20">
        <v>1.4450000000000001</v>
      </c>
      <c r="H10" s="27">
        <v>-1.89</v>
      </c>
      <c r="I10" s="20">
        <v>-1.33</v>
      </c>
      <c r="J10" s="18">
        <f t="shared" si="0"/>
        <v>-0.79014285714285715</v>
      </c>
      <c r="K10" s="29">
        <v>-1.8069999999999999</v>
      </c>
      <c r="L10" s="32">
        <v>0.10100000000000001</v>
      </c>
      <c r="M10" s="27">
        <v>-0.76</v>
      </c>
      <c r="N10" s="36">
        <v>-0.99399999999999999</v>
      </c>
      <c r="O10" s="36">
        <v>-1.87</v>
      </c>
      <c r="P10" s="20">
        <v>1.167</v>
      </c>
      <c r="Q10" s="36">
        <v>-1.94</v>
      </c>
      <c r="R10" s="25">
        <v>-0.95299999999999996</v>
      </c>
      <c r="S10" s="39">
        <f t="shared" si="1"/>
        <v>-0.74985714285714278</v>
      </c>
      <c r="T10" s="42">
        <v>-1.4590000000000001</v>
      </c>
      <c r="U10" s="44">
        <v>-0.24</v>
      </c>
      <c r="V10" s="46">
        <v>-0.437</v>
      </c>
      <c r="W10" s="48">
        <f t="shared" si="2"/>
        <v>-0.33850000000000002</v>
      </c>
      <c r="X10" s="51">
        <v>53</v>
      </c>
    </row>
    <row r="11" spans="1:24" s="1" customFormat="1" ht="19.95" customHeight="1" x14ac:dyDescent="0.25">
      <c r="A11" s="9" t="s">
        <v>16</v>
      </c>
      <c r="B11" s="13" t="s">
        <v>30</v>
      </c>
      <c r="C11" s="15">
        <v>-0.85199999999999998</v>
      </c>
      <c r="D11" s="17">
        <v>0.42</v>
      </c>
      <c r="E11" s="28">
        <v>-0.85299999999999998</v>
      </c>
      <c r="F11" s="24">
        <v>-1.3</v>
      </c>
      <c r="G11" s="21">
        <v>-0.54700000000000004</v>
      </c>
      <c r="H11" s="28">
        <v>0.06</v>
      </c>
      <c r="I11" s="21">
        <v>-0.65800000000000003</v>
      </c>
      <c r="J11" s="19">
        <f t="shared" si="0"/>
        <v>-0.53285714285714281</v>
      </c>
      <c r="K11" s="30">
        <v>0.68400000000000005</v>
      </c>
      <c r="L11" s="33">
        <v>-1.22</v>
      </c>
      <c r="M11" s="28">
        <v>0.33</v>
      </c>
      <c r="N11" s="37">
        <v>-1.1819999999999999</v>
      </c>
      <c r="O11" s="37">
        <v>-1.03</v>
      </c>
      <c r="P11" s="21">
        <v>-0.54800000000000004</v>
      </c>
      <c r="Q11" s="37">
        <v>0.06</v>
      </c>
      <c r="R11" s="26">
        <v>-0.996</v>
      </c>
      <c r="S11" s="40">
        <f t="shared" si="1"/>
        <v>-0.65514285714285714</v>
      </c>
      <c r="T11" s="43">
        <v>0.68500000000000005</v>
      </c>
      <c r="U11" s="45">
        <v>-0.3</v>
      </c>
      <c r="V11" s="47">
        <v>-0.60799999999999998</v>
      </c>
      <c r="W11" s="49">
        <f t="shared" si="2"/>
        <v>-0.45399999999999996</v>
      </c>
      <c r="X11" s="52">
        <v>30</v>
      </c>
    </row>
    <row r="12" spans="1:24" ht="19.95" customHeight="1" x14ac:dyDescent="0.3"/>
    <row r="13" spans="1:24" s="11" customFormat="1" ht="19.95" customHeight="1" x14ac:dyDescent="0.3">
      <c r="A13" s="5" t="s">
        <v>22</v>
      </c>
    </row>
    <row r="14" spans="1:24" s="10" customFormat="1" ht="19.95" customHeight="1" x14ac:dyDescent="0.3">
      <c r="A14" s="5" t="s">
        <v>18</v>
      </c>
    </row>
    <row r="15" spans="1:24" s="4" customFormat="1" ht="19.95" customHeight="1" x14ac:dyDescent="0.3">
      <c r="A15" s="6"/>
    </row>
  </sheetData>
  <mergeCells count="7">
    <mergeCell ref="A1:X1"/>
    <mergeCell ref="X2:X3"/>
    <mergeCell ref="A2:A3"/>
    <mergeCell ref="B2:B3"/>
    <mergeCell ref="C2:J2"/>
    <mergeCell ref="L2:S2"/>
    <mergeCell ref="U2:W2"/>
  </mergeCells>
  <pageMargins left="0.7" right="0.7" top="0.75" bottom="0.75" header="0.3" footer="0.3"/>
  <pageSetup scale="15" orientation="landscape" r:id="rId1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Batu Akal, Ezgi (NIH/NHGRI) [F]</dc:creator>
  <cp:lastModifiedBy>Chae, Jae Jin (NIH/NHGRI) [E]</cp:lastModifiedBy>
  <cp:lastPrinted>2025-04-18T15:36:00Z</cp:lastPrinted>
  <dcterms:created xsi:type="dcterms:W3CDTF">2015-06-05T18:17:20Z</dcterms:created>
  <dcterms:modified xsi:type="dcterms:W3CDTF">2025-05-12T16:51:16Z</dcterms:modified>
</cp:coreProperties>
</file>