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U:\My Step Forward\Research\Hannah Irene and Fran\Resubmission 09.05.25\"/>
    </mc:Choice>
  </mc:AlternateContent>
  <xr:revisionPtr revIDLastSave="0" documentId="14_{CD9232A9-F440-4A0D-8442-7AA5418C5009}" xr6:coauthVersionLast="47" xr6:coauthVersionMax="47" xr10:uidLastSave="{00000000-0000-0000-0000-000000000000}"/>
  <bookViews>
    <workbookView xWindow="28680" yWindow="-120" windowWidth="29040" windowHeight="15720" xr2:uid="{A9B2DDAA-1AFE-460D-AD5C-590C5E160BB0}"/>
  </bookViews>
  <sheets>
    <sheet name="Sheet1" sheetId="1" r:id="rId1"/>
  </sheets>
  <externalReferences>
    <externalReference r:id="rId2"/>
  </externalReferences>
  <definedNames>
    <definedName name="_xlnm._FilterDatabase" localSheetId="0" hidden="1">Sheet1!$B$4:$AM$4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0" i="1" l="1"/>
  <c r="AN11" i="1"/>
  <c r="AN9" i="1"/>
  <c r="AM4" i="1"/>
  <c r="AL4" i="1"/>
  <c r="AK4" i="1"/>
  <c r="AJ4" i="1"/>
  <c r="AI4" i="1"/>
  <c r="AH4" i="1"/>
  <c r="AG4" i="1"/>
  <c r="AF4" i="1"/>
  <c r="AE4" i="1"/>
  <c r="AD4" i="1"/>
  <c r="AC4" i="1"/>
  <c r="AB4" i="1"/>
  <c r="AA4" i="1"/>
  <c r="Z4" i="1"/>
  <c r="Y4" i="1"/>
  <c r="X4" i="1"/>
  <c r="W4" i="1"/>
  <c r="V4" i="1"/>
  <c r="U4" i="1"/>
  <c r="T4" i="1"/>
  <c r="S4" i="1"/>
  <c r="R4" i="1"/>
  <c r="Q4" i="1"/>
  <c r="P4" i="1"/>
  <c r="O4" i="1"/>
  <c r="N4" i="1"/>
  <c r="M4" i="1"/>
  <c r="L4" i="1"/>
  <c r="K4" i="1"/>
  <c r="J4" i="1"/>
  <c r="I4" i="1"/>
  <c r="H4" i="1"/>
  <c r="G4" i="1"/>
  <c r="F4" i="1"/>
  <c r="E4" i="1"/>
  <c r="D4" i="1"/>
  <c r="C4" i="1"/>
  <c r="B4" i="1"/>
  <c r="AN4" i="1" l="1"/>
</calcChain>
</file>

<file path=xl/sharedStrings.xml><?xml version="1.0" encoding="utf-8"?>
<sst xmlns="http://schemas.openxmlformats.org/spreadsheetml/2006/main" count="504" uniqueCount="302">
  <si>
    <t>Client No.</t>
  </si>
  <si>
    <t>ASC Dx/Sx</t>
  </si>
  <si>
    <t>Sex</t>
  </si>
  <si>
    <t>Age</t>
  </si>
  <si>
    <t>DOB</t>
  </si>
  <si>
    <t>Session total</t>
  </si>
  <si>
    <t>DNA</t>
  </si>
  <si>
    <t>Completed?</t>
  </si>
  <si>
    <t>Confirmed Dx'</t>
  </si>
  <si>
    <t>Resources Offered</t>
  </si>
  <si>
    <t>D</t>
  </si>
  <si>
    <t>M</t>
  </si>
  <si>
    <t>25/11/1986</t>
  </si>
  <si>
    <t xml:space="preserve">Full </t>
  </si>
  <si>
    <t>T/C</t>
  </si>
  <si>
    <t>Y</t>
  </si>
  <si>
    <t>ASD, ADHD</t>
  </si>
  <si>
    <t>difficulties maintaining relationships and jobs, 'inntate trauma responses complicated by ADHD'. Anxiety, hypervigilance. Getting out and social engagement difficulties. CBT 'does not work for my brain'. Guilt, shame, rumination.</t>
  </si>
  <si>
    <t>Flexibility in case of new job, preference for female clinician.</t>
  </si>
  <si>
    <t>Mode Requested</t>
  </si>
  <si>
    <t>Support Requested</t>
  </si>
  <si>
    <t>Possible adaptations?</t>
  </si>
  <si>
    <t>Session Adjustments</t>
  </si>
  <si>
    <t>Clinician-offered ASC / Support</t>
  </si>
  <si>
    <t>Client ASC Difficulties/Concerns</t>
  </si>
  <si>
    <t>Scheduling flexibility</t>
  </si>
  <si>
    <t>Female</t>
  </si>
  <si>
    <t>Offered TC instead of F2F if low in mood.</t>
  </si>
  <si>
    <t>Offered TC instead of F2F if low in mood. Noted observation of guilt, shame and unfulfilment, possibly linked to ASC.</t>
  </si>
  <si>
    <t>Stated found group ECS uncomfortable, struggled with long sessions, maintaining focus. Expressed 'doesn't know how to be part of the world sometimes'. Diagnosis of ADHD and ASD and reflected on the impact this has upon him in terms of managing his mental health. Shared that he feels he still has lots of "innate trauma responses" he feels are cmplicated by his ADHD diagnosis and particularly reflected on struggles in maintaining relationships and jobs. Shared that he hadn"t accessed any support following his diagnoses of ASC and ADHD.</t>
  </si>
  <si>
    <t>Full</t>
  </si>
  <si>
    <t>ASC and awaiting ADHD diagnosis</t>
  </si>
  <si>
    <t>anger and aggression outbursts, difficulty decision-making, suicidal ideation and attempts, attends ASC group regularly, hears voices</t>
  </si>
  <si>
    <t>support with T2D, letter to GP for support, anger man, Sean's Place, SMART goals, Crown Hub info,</t>
  </si>
  <si>
    <t>F2F appts to be out of school hours as he struggles with socials</t>
  </si>
  <si>
    <t xml:space="preserve">F </t>
  </si>
  <si>
    <t>A/A</t>
  </si>
  <si>
    <t>ASD, fibromyalgia</t>
  </si>
  <si>
    <t>flashbacks, intrusive thoughts and nightmares (PTSD), easily dysregulated, suic idea</t>
  </si>
  <si>
    <t>I agreed i would get in touch with RASA to find out if she is on a therapy waiting list. Completed referral for her. We spoke about giving others the opportunity to be there for us instead of deciding on their behalf that we are a burden for them.</t>
  </si>
  <si>
    <t>would like support for trauma with a therapist with understanding of how this interacts with her neurodivergence. Has previously been recommended DBT and has heard of EMDR and is keen to explore this further should this be an option. Prefer female, early afternoon appts</t>
  </si>
  <si>
    <t>F2F</t>
  </si>
  <si>
    <t>GP letter, scheduling flexibility</t>
  </si>
  <si>
    <t>Exploration of ASC</t>
  </si>
  <si>
    <t>Service contact, scheduling flexibility</t>
  </si>
  <si>
    <t>Female, understands neurodivergence and interaction with trauma</t>
  </si>
  <si>
    <t>[C3] spoke about her ASC diagnosis and how she tries to always stay positive and masking. We discussed the importance of letting ourselves feel sad at times to process our struggles as it can be exhausting to always be positive. S3 - feeling very down and exhausted from masking and trying to be positive. I reassured her and offered extra session to go through those specific things to support her while encouraging her to use the strategies learned during ESM group. Discussed the need to sit with our feelings to process them to prevent them from bottling up and overwhelming us instead of pushing to be positive so we said to set some worry time once she feels calmer. Spoke for 30 mins and scheduled two more sessions.</t>
  </si>
  <si>
    <t>Spoke for 30 mins, scheduled 2 additional sessions</t>
  </si>
  <si>
    <t>Offered additional sessions to support ASC difficulties like masking following distressing social incident. Discussed need to to process feelings to prevent overwhelm (e.g. worry time). Sent over some sections of SP for client to think about during the week to ease discussion.</t>
  </si>
  <si>
    <t xml:space="preserve">Spoke about diagnosis and masking. Planned to explain to partners about different perception due to ASC. S3 - distressed, expressed aversion to cancelling session 2nd time. Expressed need for clear communication </t>
  </si>
  <si>
    <t xml:space="preserve">T/C </t>
  </si>
  <si>
    <t>ASC, fibromyalgia, mixed anxiety and depression, anorexia, PTSD</t>
  </si>
  <si>
    <t>struggles to speak to and sometimes be around people; overwhelm, emotional dysregulation, low self-esteem, intrusive thoughts, suic idea, binge eat, pick skin, pull hair</t>
  </si>
  <si>
    <t>Sent: alternative to self-harming, catching negative thoughts, and self-compassion</t>
  </si>
  <si>
    <t xml:space="preserve">[C4] said that she could attend F2F sessions. However, she may have difficulties to express herself at times and cannot pick up calls if she is not expecting them. We agreed that clinicians would first contact her by email so she can prepare herself for calls or have them scheduled in advance so she can avoid feeling paralysed.
</t>
  </si>
  <si>
    <t>Aware may have difficulties expressing self, email before calling</t>
  </si>
  <si>
    <t>During the session, [C4] appeared emotional and still had difficulties with expressing herself at times. she identified her main goal as to "be able to do normal things like everyone else". We discussed Crown Hub support and we agreed that we would complete a referral so we extended the session an extra 20 minutes for this purpose. In line with [C4]'s concerns about her current social worker who does not provide information that [C4] requests, I sent her a link to LCC complaints if she thought this could help. I reassured her that she can contact us for further support if required.</t>
  </si>
  <si>
    <t>Additional session for service referral (Crown Hub). Rescheduled once</t>
  </si>
  <si>
    <t>Agreed that clinicians would not make unexpected calls</t>
  </si>
  <si>
    <t xml:space="preserve">Difficulty expressing self </t>
  </si>
  <si>
    <t>Flashcard</t>
  </si>
  <si>
    <t>ASC, LD</t>
  </si>
  <si>
    <t>quiet during group, talkative in 1:1, low mood, anxious, scared</t>
  </si>
  <si>
    <t>coping strats on ESM group, MARAC completed, support/advice with court case and DV, Life Rooms, YPAS, TTL</t>
  </si>
  <si>
    <t>Prerence for afternoon sessions</t>
  </si>
  <si>
    <t>15/10/2001</t>
  </si>
  <si>
    <t>Previous diagnostic labels and suggestions of BPD / BAPD / Aspergers / c-PTSD / OCD. awaiting ASC and ADHD</t>
  </si>
  <si>
    <t>struggles making friends, identifying / understanding her emotion, suici idea, self-harm, difficulties, hyperaware, dysphoria,</t>
  </si>
  <si>
    <t xml:space="preserve">Preference for F2F. Name preference (not legally changed yet). </t>
  </si>
  <si>
    <t>Aware of name preference</t>
  </si>
  <si>
    <t>I suggested to reschedule the session and she agreed as she didn"t think she would be very engaged throughout if we went ahead. I reminded her that she can contact us before the session to reschedule.</t>
  </si>
  <si>
    <t>Rescheduled S2 (engagement). S3 - took  5 min break. S4 - forgot about session, 15 mins late. Felt drained, ended session early; scheduled another</t>
  </si>
  <si>
    <t>Suggested to reschedule session due to engagement difficulty. Ended S4 early and scheduled another.</t>
  </si>
  <si>
    <t>S1 - Difficulty engaging, S3 - discussed sensory tools. S4 - felt drained by end of session.</t>
  </si>
  <si>
    <t>F</t>
  </si>
  <si>
    <t>N</t>
  </si>
  <si>
    <t>ASC, awaiting ADHD</t>
  </si>
  <si>
    <t>anxiety, depression, CPTSD, trauma flashbacks, can become non-verbal in stressful situations, struggle with relationships and understanding self, isolation, rejection sensitivity, self-harm, headbanging, self-criticism, poor sleep; suic idea</t>
  </si>
  <si>
    <t>Preference for someone with experience in neurodiversity. [C7] requested that we take things slow due to information processing.</t>
  </si>
  <si>
    <t xml:space="preserve"> Slow pace for info processing. Follow up - more support for emotional dysregulation following sessions</t>
  </si>
  <si>
    <t>Experience in neurodiversity</t>
  </si>
  <si>
    <t>Advised in initial assessment can invite partner/PA to join sessions to support engagement.  SP S1 - after explaining content of safety plan, [C7] felt overwhelmed and questioned if felt ready to engage; felt uncomfortable exposing herself/talking about history with someone she just met. I gently assured [C7] that we wouldn"t need to delve into past history and safety plan was a document to capture current circumstances, mood/emotions etc, history may come up at some point, but is not the focus. After that conversation, [C7] felt able to engage and she did so very well throughout. Sammi requested that we take things slow due to information processing. SP S2 -  came into APPT heightened/triggered and stated did not wish to continue with session/safety planning because of how it left her feeling after first session; had not self harmed in a long time but then started again two days after first safety planning session together; feels the safety plan is a tick box exercise and not helpful for her; feels its just an information gathering system that we have in place and do nothing with; expressed "being sick of" repeating herself to mental health professionals and feels like a guinea pig for assistants/trainees who don"t know enough about her experiences. Stated is at "rock bottom" and how there "isn"t anywhere else to go from here"; will "go further than rock bottom, and the only other place than rock bottom is to kill herself".
Throughout [C7]'s distress, I gained permission from her for Dr Thomas Speight to join our call for further support; 
asked [C7] to explain what she had been feeling in her own words; [C7] became further heightened as I had asked her to repeat herself; then closed the laptop (without ending the call) and left. Tom and I remained on call for a few minutes, sent message using AA platform to let her know we would wait around for a few minutes before terminating call; [C7] didn"t return so call was terminated; Tom attempted to call [C7], no answer voicemail left. Tom then got through on call; [C7] expressed worry being discharged as not completing SP - Tom assured would not be discharged for being unable to engage in SP</t>
  </si>
  <si>
    <t>S2 - CP called after call termination and assured client would not be discharged for being unable to engage in SP. SP follow up with AP -  suggested to discuss with next practitioner how they can adjust sessions given ASC needs.</t>
  </si>
  <si>
    <t>S1 - Overwhelmed after content of safety plan explained, questioned if ready to engage. Felt uncomfortable exposing self and history to someone just met. Requested slow pace for info processing. S2 - entered in heightened state and expressed not wanting to continue SP, triggered thoughts and DSH. Sick of repeating self to HCP, feels like 'guinea pig' for assistants/trainees who don"t know enough about her experiences. Feels SP is not helpful for her - a 'tick box' information gathering system that HCP do nothing with. Expressed suicidal thoughts. Became further heightened when asked to repeat self for CP who entered call. Left call. Later expressed worry of being discharged as unable to engage. Follow-up call with AP - explained struggled with SP sessions - past trauma dug up, and left feeling very exposed and unstable. Wants to proceed, but needs more support to manage the increased emotional dysregulation that will follow. Happy to try to include brief SP within low intensity intervention (PIT).</t>
  </si>
  <si>
    <t>EUPD, Asperger's Syndrome / ASC, LD</t>
  </si>
  <si>
    <t xml:space="preserve">cyclic mood, hears male voice to self-harm, panic attacks in overstimulating environments (noise and people), suic idea, </t>
  </si>
  <si>
    <t>[C8] has informed she will bring a reborn doll to the sessions, as it helps her with the anxiety. Preference for F2F</t>
  </si>
  <si>
    <t>ASC</t>
  </si>
  <si>
    <t>impulsive suicidal idea/self-harm thoughts, hears male voice to end life, hallucinations, struggle expressing self, feels no emotion, extreme high and lows, poor sleep patterns</t>
  </si>
  <si>
    <t>Asked for resources to be sent via email but SP to be sent via post too.</t>
  </si>
  <si>
    <t>Bring doll to session</t>
  </si>
  <si>
    <t>[C8] apologised about becoming upset during the session, we offered reassurance around this  [C8] declined safety planning, due to not feeling up to it.  Additional sessions, same clin as coping skills intervention, booked f2f, sensory adaptions to room, allowing grounding objects (doll), direct questions (no abstract / complex examples)</t>
  </si>
  <si>
    <t>Additional sessions, sensory adaptions to room, allowing grounding objects (doll)</t>
  </si>
  <si>
    <t>Direct questions (no abstract/complex examples)</t>
  </si>
  <si>
    <t>Apologised for becoming emotional. Declined SP for not feeling up to it.</t>
  </si>
  <si>
    <t>Asked if how felt is normal</t>
  </si>
  <si>
    <t>hears male voice, visual hallucinations, PTSD</t>
  </si>
  <si>
    <t>provided [C10] with contact information to SF and if difficulties in joining the session. we discussed the window of tolerance and fight flight or freeze response. I offered to send some more detailed information about this to [C10], who agreed.   Also information around challenging thinking styles and psychoeducation.</t>
  </si>
  <si>
    <t>For friend to join SP sessions.  asked if I could explain a little about the safety plan. Expressed goal for better understanding of why brain functions the way it does.</t>
  </si>
  <si>
    <t>AA</t>
  </si>
  <si>
    <t>ASC, OCD</t>
  </si>
  <si>
    <t>nightmares, masking, overwhelm, difficulty understanding emotions,</t>
  </si>
  <si>
    <t xml:space="preserve">assessment - sent info on charity that helps people with autism secure employment, and a self-help guide on self-harm. SP - emailed resources on sleep hygiene, activating the vagus nerve and re-scripting imagery.
</t>
  </si>
  <si>
    <t>Prefer face-to-face appointments, or if this is not possible telephone (not Attend Anywhere). She would also prefer a female clinician. Requested that clinicians text or email her prior to contacting her as she does not answer calls from withheld numbers.</t>
  </si>
  <si>
    <t>feels "don't belong here", prev self-harm</t>
  </si>
  <si>
    <t>sent alternatives to self-harm and information about the vagus nerve and different ways to activate it.</t>
  </si>
  <si>
    <t xml:space="preserve">S1- stated would like F2F appointments, however we agreed to have this first session via T/C and see how she felt. </t>
  </si>
  <si>
    <t>ASC, EUPD, CF</t>
  </si>
  <si>
    <t>emotional dysregulation, hears voice, visual hallucinations, suic idea, prev self-harm, shame, guilt, anxiety, cyclical mood</t>
  </si>
  <si>
    <t>sent email with alternatives to self-harm, vagus nerve information and some videos.</t>
  </si>
  <si>
    <t>mum accompanied (waited outside). For future appointments within service, [C13] has requested to contact her mum by telephone or email.</t>
  </si>
  <si>
    <t>Aspergers, ADHD</t>
  </si>
  <si>
    <t>social difficulties, anxiety, poor self-esteem, guilt, impulsivity</t>
  </si>
  <si>
    <t>we talked about setting a daily routine, distraction techniques, anger management, anger purpose and the vagus nerve.</t>
  </si>
  <si>
    <t>Friend to join, explanation of safety planning</t>
  </si>
  <si>
    <t>S1 - after around 20 minutes on the session, [C10] turned on her camera and reassurance was offered. [C10] said she understood the reason for completing a safety plan and was happy to do so. I made [C10] aware that if she wishes [C10's friend] to be part of her next sessions this would be acceptable. S2 and S3 -  [C10] had her microphone on throughout, however did not have her camera on</t>
  </si>
  <si>
    <t>Turned on camera after 20 mins. S2 and S3 - camera  of.</t>
  </si>
  <si>
    <t>Informed that friend can join.</t>
  </si>
  <si>
    <t>"Support around tolerating people better". "Give me a better understanding of my brain functions the way it does".</t>
  </si>
  <si>
    <t xml:space="preserve">F2F, if not possible, TC. </t>
  </si>
  <si>
    <t>Text or email before calling</t>
  </si>
  <si>
    <t>Contacting by email as not reaching TC. Offered F2F or TC. S1- attended AA with microphone on and camera off. [C11] mentioned by email she would like to keep her camera off as she does not feel comfortable. Client discussed ASC masking. S2 -  talked about different strategies she can use such as sleep hygiene, activating the vagus nerve and re-scripting imagery. Sent SP by post.</t>
  </si>
  <si>
    <t>Camera off, uncomfortable</t>
  </si>
  <si>
    <t>Discussed masking.</t>
  </si>
  <si>
    <t>Contact with mum r.e. SP</t>
  </si>
  <si>
    <t>Contact mum for future appts, avoids unknown calls</t>
  </si>
  <si>
    <t>TC to [C13]'s mum as I could not reach [C13] last week after two attempts. [C13's mother] has mentioned [C13] does not pick up her phone if she does not know the number. S1- She explained she was not sociable and always felt different, and stated secondary school was horrible for her. We talked her about her ASD diagnosis, which might explained this feeling. Sent SP by post too.</t>
  </si>
  <si>
    <t>Additional session</t>
  </si>
  <si>
    <t>Discussed diagnosis, which might explain this feeling.</t>
  </si>
  <si>
    <t>Discussed social difficulties and feeling different</t>
  </si>
  <si>
    <t>Sent SP by email and post</t>
  </si>
  <si>
    <t>ASC, CPTSD</t>
  </si>
  <si>
    <t>hypervigilance, suicidal idea, anxiety, poor sleep and eating, anger, noise sensitivity, rumination, intrusive thoughts, panic attacks</t>
  </si>
  <si>
    <t>Link to Autism Spectrum Collective website, resource on sleep hygiene and vagus nerve, alternatives to self-harm, trauma psychoeducation</t>
  </si>
  <si>
    <t xml:space="preserve">F2F, struggles with telephone </t>
  </si>
  <si>
    <t>ASD, Aspergers, EUPD</t>
  </si>
  <si>
    <t>PTSD, anxiety, flashbacks, insomnia, suicidal idea, impulsivity</t>
  </si>
  <si>
    <t>Help with filling forms</t>
  </si>
  <si>
    <t>Additional sessions, environmental sensory adjustments, ASC psychoeducation</t>
  </si>
  <si>
    <t>Additional sessions, environmental sensory adjustments</t>
  </si>
  <si>
    <t>ASC education. Rreflected on how our environment can affect our nervous system and can increase anxiety/panic attacks. We talked about useful strategies such as noise-cancelling earplugs. We also talked about the importance of routine for our brain, specially in people with autism. . I suggested [C15] to try the alternatives he picked at least 5-10 times, to give time the brain to get familiar with them.</t>
  </si>
  <si>
    <t xml:space="preserve">We talked about autism and some difficulties such as hypersensitivity. Struggles with crowded places, brightness and noises. [C15] was reflective and linked hypersensitivity/environment stimulus with anxiety/panic attacks. Said he feels the alternatives won"t have the same effect as they won"t be as painful/effective as self-harm. </t>
  </si>
  <si>
    <t>Help with ASC form</t>
  </si>
  <si>
    <t>S1 -  Said he thinks his autism has played a part in him feeling overwhelmed and self harming as he said he did this as a way to process his emotions. S2 - Noted his self awareness and intellect can make it seem he is doing better than he actually is. He noted previous interactions with services where it has been noted he was doing well / looked well kept however he felt extremely low mentally at the time and felt that this was glanced over. He said “a lot of the time I might not wash for 2 weeks but because I get dressed for an appointment, people assume I am okay”. Also wanted to note that he may struggle with filling forms in in the future as he said his autism makes this difficult for him.</t>
  </si>
  <si>
    <t>ASC, EUPD</t>
  </si>
  <si>
    <t>DSH of headbanging during 'autistic meltdowns', suicidal idea after relationship breakdowns, stress, physical affects, anxiety, withdrawal, nighmares</t>
  </si>
  <si>
    <t>Requested female clinician (not provided)</t>
  </si>
  <si>
    <t>Discussed assistance dog, academic and pastoral uni support for ASC</t>
  </si>
  <si>
    <t>S</t>
  </si>
  <si>
    <t>ADHD</t>
  </si>
  <si>
    <t>menstrual cyclic emotions, anger, depression, anxiety, emotional dysregulation, self-criticism, racing thoughts, hypervigilance, impulsivity, hears voice commands, abandomnent, loss of friends</t>
  </si>
  <si>
    <t xml:space="preserve">Would prefer mornings for sessions because [C18's child] would be going with her and she could do this after the school run. She would also prefer to work with a female clinician as she would feel more comfortable in discussing certain topics.
</t>
  </si>
  <si>
    <t>Scheduling flexibility, aware of menstrual cycle impact, GP support</t>
  </si>
  <si>
    <t>Female, more comfortable discussing certain topics</t>
  </si>
  <si>
    <t>S2 - explored ADHD diagnosis and if client had also had ASC assessment,  explored ASC traits and benefit of getting ASC assessment; offered support with this if needed. S1 - explored menstrual cycle impact and GP support.</t>
  </si>
  <si>
    <t>S2 - stated had not had ASC assessment as went through Right to Choose pathway since NHS referral would have taken years. Expressed may be helpful in understanding self, could identify some traits in self. S3 - stated had completed ASC forms for referral and plans to pursue assessment .</t>
  </si>
  <si>
    <t>EUPD. Was referred for ADHD and ASD (closed). Did not agree with EUPD Dx.</t>
  </si>
  <si>
    <t>difficulties with relationships, setting boundaries, people pleasing, overwhelm, paranoia, olfactory hallucinations, panic attacks, self-harm and suic idea</t>
  </si>
  <si>
    <t>Suggested making referral with GP for ED. Emailed coping skills and psychoed workbooks. MeRIT and Crown St Hub assessments.</t>
  </si>
  <si>
    <t>Preferred TC for long term therapy</t>
  </si>
  <si>
    <t>23/11/1998</t>
  </si>
  <si>
    <t>OCD, awaiting ASD and ADHD</t>
  </si>
  <si>
    <t>suic idea, panic attacks,  compulsions/OCD hyperfixations and anxiety, social difficulties, eating disorders, self-criticism, wanting to 'take a break'</t>
  </si>
  <si>
    <t xml:space="preserve">Emailed wheel of emotions, self-compassion, coping and grounding strategies. Emailed procrastination, ADHD and thought processing handout, psychoeducation workbook </t>
  </si>
  <si>
    <t>Preference for female clinician. Wanted next clinician to know he had been sexually abused so they wouldn"t be triggered if he mentioned this.</t>
  </si>
  <si>
    <t>TC</t>
  </si>
  <si>
    <t>Support letter for uni extensions</t>
  </si>
  <si>
    <t>Discussed support to complete household chores. Provided supporting letter for uni extensions.</t>
  </si>
  <si>
    <t>Additional session for MARAC</t>
  </si>
  <si>
    <t>Discussed support for household chores.</t>
  </si>
  <si>
    <t>Clinician aware of past trauma</t>
  </si>
  <si>
    <t>Female, aware of trauma</t>
  </si>
  <si>
    <t>Ax - Several attempts made to contact via email and phone to request completes outcome measures. S1 - Discussed potential referral to ED service. Three separate calls to finish session. Offered to do outcome measures together during session. S2 - Spoke about ADHD and procrastination - compassionate approach not based on self-blame and self-criticism due to feeling "lazy". Spoke about confirmation biased and perception of events depending on our current mood. agreed that he could try to complete a thought diary of things that inconvenience him every day but that are not "catastrophic" to understand impact of mood on perceptions.</t>
  </si>
  <si>
    <t>Three separate calls</t>
  </si>
  <si>
    <t>Compassionate approach to reduce self-blame and criticism, suggested thought diary for catastrophising</t>
  </si>
  <si>
    <t>awaiting ASC and ADHD</t>
  </si>
  <si>
    <t>self-harm, suic idea, rumination, triggered by things seen (eg on tv), impulsivity, setting boundaries, people pleasing, self-critical, paranoia, expressing emotions.</t>
  </si>
  <si>
    <t xml:space="preserve">sent details for Liverpool Bereavement Service and Citizens Advice Bureau. resources re. thought processing and self-compassion. Info on boundaries, coping and grounding strategies to help manage rumination. SMART goals guide for overwhelm
</t>
  </si>
  <si>
    <t>Discussed to request T/C or A/A to avoid pressure of getting somewhere in time if not feeling well. Stated may need to reschedule appointments around daughter"s school/sickness. Stated period can have impact on her would prefer a female clinician.</t>
  </si>
  <si>
    <t>13/12/1981</t>
  </si>
  <si>
    <t>Rescheduled once</t>
  </si>
  <si>
    <t>grief, period heavily impacts mood and suic idea, PND, overwhelm, difficulties understanding others, taking things literally, people pleasing.</t>
  </si>
  <si>
    <t>Info on self-compassion, boundaries, relationship between menstrual cycles and mental health, and self-care inventory. self-help tool for menstrual cycles, info for Liverpool Bereavement Service, Carer’s Allowance and Citizens Advice Bureau for support with applications</t>
  </si>
  <si>
    <t>TC or AA</t>
  </si>
  <si>
    <t>Aware of menstrual cycle impact, scheduling flexibility</t>
  </si>
  <si>
    <t>Female, menstrual cycle impact</t>
  </si>
  <si>
    <t>discussed possibility of partner attending F&amp;F group. Discussed break after session before resuming work.</t>
  </si>
  <si>
    <t>Suggested to take break after session before work</t>
  </si>
  <si>
    <t xml:space="preserve">Discussed boundaries and effective communication. Provided link to request Carer’s Allowance from the Gov.co.uk site, and details for Citizens Advice Bureau for support with any applications. Emailed requesting call back as had troubles self-referring with Liverpool Bereavement Service - clinician spoke to her and called service to enquire.
</t>
  </si>
  <si>
    <t>Supported with service referral</t>
  </si>
  <si>
    <t>self-criticism, feeling abandoned and rejected, different all life, various unanswered calls/emails, anger outbursts</t>
  </si>
  <si>
    <t>coping/groudning strats, SMART goals, fidget items, free hobbies, suggested to ask GP for ASC referral, sleep hygiene tips, support with ASC referral if needed, anger man, boundaries, info ADHD and procrastionatin</t>
  </si>
  <si>
    <t xml:space="preserve"> </t>
  </si>
  <si>
    <t>given additional opportunities to attend sessions from opt-in to calling back to not miss appt, suggested to contact GP for ASC referral</t>
  </si>
  <si>
    <t>Additional session opportunities from opt-in to calling back to not miss appt</t>
  </si>
  <si>
    <t>Suggested to contact GP for ASC referral</t>
  </si>
  <si>
    <t>struggles with communicating, social situations, emotional dysregulation, hearing voices, visual hallucinations, affects sleep</t>
  </si>
  <si>
    <t>We agreed that I would check about the ASC diagnosis pathway. [C24] emailed to request a support letter for university as she is feeling overwhelmed to complete her assignments. I sent a letter to her and also attached handouts to manage energy levels.</t>
  </si>
  <si>
    <t>May want partner to attend some SP sessions. Prefer TC appointments in afternoon. Asked that her clinician doesn't speak too loud as is  sensitive to noises, be sent reminders for sessions, and have patience with her as she can take some time to interact in conversations (may ask to repeat question, may stay in silence while searching for an answer, may be mostly quiet but engaged).</t>
  </si>
  <si>
    <t>BPD, awaiting ASC and ADHD</t>
  </si>
  <si>
    <t xml:space="preserve">extreme emotions, impulsive suic attempts, guilt, anger, </t>
  </si>
  <si>
    <t>Sent resources about worrying and anger</t>
  </si>
  <si>
    <t>preference for TC in morning</t>
  </si>
  <si>
    <t>Scheduling flexibility. Partner to join. Reminders for sessions; aware that may ask to repeat questions; clinician to not speak too loud, is patient, allows time to respond. University support letter. Autism referral support.</t>
  </si>
  <si>
    <t>Patient, doesn't speak loudly</t>
  </si>
  <si>
    <t>She did not turn her camera on and couldn't hear me - I phoned her during AA and kept my camera on.</t>
  </si>
  <si>
    <t>Camera off</t>
  </si>
  <si>
    <t>TC during AA for hearing. Explored diagnosis query and agreed to check ASC pathway. After SP, sent support letter for uni extensions. Discussed barriers in S2 for future interventions.</t>
  </si>
  <si>
    <t>S1 - stated would like to receive diagnosis of ASC to have better understanding of difficulties, friends with ASC told her she displays common traits</t>
  </si>
  <si>
    <t>Explored ASC referral; discussed managing sensory overload.</t>
  </si>
  <si>
    <t>Chose to end session early as nothing else wanted to speak about. Stated felt drained and initially planned to reschedule session (#3).</t>
  </si>
  <si>
    <t>Struggles to identify and understand emotions; intense emotional/anger outbursts; rapid change in mood; poor sleep and eating patterns; suic idea; previous self-harm; particuarly related to relationship breakdowns</t>
  </si>
  <si>
    <t>Group ECS intervention was suggested to him but he declined shared he would not function well in a group.</t>
  </si>
  <si>
    <t>Declined group ECS due to not functioning well in group</t>
  </si>
  <si>
    <t>Flashcard Review</t>
  </si>
  <si>
    <t>anxiety, paranoia, picks up on body language, struggles to let go of things, PTSD symptoms, low self worth, trauma flashbacks, hyperarousal, struggle managing daily stressors, isolation, internalising blame, thoughts of self-harm and suic idea</t>
  </si>
  <si>
    <t xml:space="preserve">Call from [C27]'s mum to opt-in, consent obtained from [C27] who was in the background to discuss with mum. [C27] has anxiety with phone calls and feels unable to make them herself but can manage to receive them, she therefore wanted Face-to-face initially but once I had explained this would incur a delay to due to room shortages, she agreed to a telephone assessment.
</t>
  </si>
  <si>
    <t>Mum support with contact, anxiety with calls</t>
  </si>
  <si>
    <t>DNA discharged</t>
  </si>
  <si>
    <t>F2F and TC</t>
  </si>
  <si>
    <t>awaiting ASC</t>
  </si>
  <si>
    <t>self-harm, suic idea, hears voice, PTSD</t>
  </si>
  <si>
    <t>assessment - made referral for ASC as requested. preference for F2F - find telephone and online appointments triggering.</t>
  </si>
  <si>
    <t>Referral for ASC (assessment)</t>
  </si>
  <si>
    <t>Stated find TC and AA triggering</t>
  </si>
  <si>
    <t>hears voices, sensory sensitivity, feeling an outsider throughout life and struggling to form relationships, suic idea, prev self-harm</t>
  </si>
  <si>
    <t>[C29] asked if a copy of the psychoeducation workbook could be sent to her which I agreed to. Assessment - I will also contact her student support services to highlight the extent of her difficulties recently and advocate on her behalf.</t>
  </si>
  <si>
    <t>preference for F2F sessions</t>
  </si>
  <si>
    <t>University support letter (assessment)</t>
  </si>
  <si>
    <t>awaiting ADHD</t>
  </si>
  <si>
    <t>suic idea, threats to others</t>
  </si>
  <si>
    <t>anxiety, emotional dysregulation, shame, guilt, rumination, difficulties understanding emotions, impulsive suic idea, self-harm, headbanging</t>
  </si>
  <si>
    <t>sent email with link of a box with a key (as she wasn"t sure what I meant about this). Plus alternatives to self-harm.</t>
  </si>
  <si>
    <t>Assessment - prefer sessions via phone or online and she struggles to make eye contact in person and finds she can stutter which can increase anxiety.</t>
  </si>
  <si>
    <t>Review (Full)</t>
  </si>
  <si>
    <t>EUPD</t>
  </si>
  <si>
    <t>rumination, low self-esteem, masking, hears voice, guilt, emotional dysregulation, Suic idea, difficult body sensations, flashbacks</t>
  </si>
  <si>
    <t>helped with ASC referral - help filling in form and clinician making referral. Sent email  with information about the vagus nerve and some videos. Discussed and sent info on grounding, self-compassion, TIPP, positive affirmations, vagus nerve</t>
  </si>
  <si>
    <t xml:space="preserve">Would like female from a similar background to do her sessions. Would prefer F2F on a Thursday. S1 -stated a letter from our team explaining her difficulties and requesting support by her work could help her. S2- she would like a summary letter of her difficulties and the plan within our team, as a proof of the referral, the work and the future plan to work on her mental health.
</t>
  </si>
  <si>
    <t>Stated autistic once in hospital, no further mention</t>
  </si>
  <si>
    <t>Visual aids, aware of eye contact difficulty and stutter (increase anxiety)</t>
  </si>
  <si>
    <t>S2-We talked about trying the alternatives to SH a few times before deciding which ones could help, as our brain needs time to process changes. We also explored distraction techniques when feeling the urge, and talked about keeping her razors away to delay the impulse. Email sent with pic of box and key as she wasn't sure what I meant. Sent resources by post too. S3-  We talked again about trauma and its effect on the brain and our emotions. I prompted [C31] to reflect on this question and suggested she can ask her boyfriend to help her with this. I prompted her to think on activities she like and activities she does not like..</t>
  </si>
  <si>
    <t>Sent visual for hope box understanding. Suggested partner support for answering questions.</t>
  </si>
  <si>
    <t>Struggles with eye contact in person and can stutter, increases anxiety.</t>
  </si>
  <si>
    <t>Scheduling flexibility, letter for work support, ASC referral support</t>
  </si>
  <si>
    <t>Female from similar backgound</t>
  </si>
  <si>
    <t>S3 - [C32] mentioned she thinks she can have an undiagnosed autism. We agreed we were going to fill the ASC form together and I was going to send a referral to the ASC diagnose team. We talked about the importance of activating the vagus nerve to feel relax and content and to deal with difficult situation. We agreed she was going to think about an after work routine she can do to make sure her vagus nerve is activated. S4-made clear plan outlining effective steps to navigate stressful upcoming day/situation with work/crisis. S5-</t>
  </si>
  <si>
    <t>Additional session to do ASC form</t>
  </si>
  <si>
    <t>Agreed to fill ASC form together and send referral. Guided clear step-by-step plan to navigate upcoming stressful day (work/crisis). Offered to contact Crisis Team on client's behalf.</t>
  </si>
  <si>
    <t>Shared belief of having undiagnosed ASC. Discussed triggers and lack of support at work. When clinician offered contacting Crisis Team on client's behalf, declined and stated not helpful in the past. When asked to plan next steps for the day to ensure safety, became overwhelmed and difficult to think.
When I explored planning the next steps for the day, to ensure her safety Leilah became overwhelmed and it was really difficult for her to think</t>
  </si>
  <si>
    <t>EDS, suic idea, rumination</t>
  </si>
  <si>
    <t>Go through ASC form with her, make referral</t>
  </si>
  <si>
    <t>SP - [C33] has requested a referral for a ASC assessment by our team. Email sent with techniques discussed.</t>
  </si>
  <si>
    <t>27/11/1996</t>
  </si>
  <si>
    <t>25/09/2024 then discharged</t>
  </si>
  <si>
    <t>social difficulties, isolation, ED, suic idea, catastrophising, anxiety, poor self-esteem, self-critical</t>
  </si>
  <si>
    <t>Go through ASC form together in SP S3, make referral. Emailed resources on TIPP and vagus nerve</t>
  </si>
  <si>
    <t>assessment - [C34] said he was unsure about the group due to anxiety which we normalised and he said he would like to try this. We discussed that he can change his mind and be offered individual sessions if he would prefer if he lets us know. gave consent for information to be shared with his mother</t>
  </si>
  <si>
    <t>Referral for ASC</t>
  </si>
  <si>
    <t>offered AA and TC. S2 - helped filling in ASC referral form. Booked 2 more sessions to complete SP. S3 - We talked about organising a routine and writing it down, having a good night routine (sleep hygiene), distractions, being in the present moment, etc. I introduced the worry tree, the vagus nerve, the SMART goal and meditation around activities. S4 - requested change in planned intervention - discussed. Sent SP by post too.</t>
  </si>
  <si>
    <t xml:space="preserve">Fill ASC form together. </t>
  </si>
  <si>
    <t>S1 - stated feels might have autism as has some traits, explained was referred in the past by SF but struggled completing first questionnaire as didn't feel read; requested a referral for ASC assessment by our team. Struggles to recognise her emotions and express them.</t>
  </si>
  <si>
    <t>Info share with mum, agreed to ASC referral support</t>
  </si>
  <si>
    <t xml:space="preserve">[C34] is happy to try video consultation, however, we agreed to do F2F if needed. S1 -  It was a bit difficult for [C34] to recognise the differences and the emotions/feelings linked to each mood. S2 - camera off, mic on. It was a bit hard for [C34] to think about alternatives and different points of view/thinking. While [C34] was talking about his difficulties, I linked a lot of them with autism. I also thought about this during our first session, I noticed a disfluency in his speech and a slower processing speed. I explored this and discussed my observations with [C34]. [C34] stated "I am definitely in the spectrum". We discussed the pros of having an assessment. [C34] is happy to be referred to the autism team for a diagnostic assessment. He is happy to fill the form with me during the next session S3 - cam off mic on. DNA S4, discharged. ASC referral closed no response.
</t>
  </si>
  <si>
    <t>Camera off, additional session for ASC form</t>
  </si>
  <si>
    <t>Suggested to try group and can change mind. Noticed disfluency in  speech and slower processing speed (suspected ASC), explored observations with client; discussed pros of ASC assessment. Suggested to fill ASC form and make referral.</t>
  </si>
  <si>
    <t>Stated uncertain about group ECS due to anxiety. Difficulty with recognising changing moods/'what do I know about me'</t>
  </si>
  <si>
    <t>ADHD, BPD, ED, depression, anxiety</t>
  </si>
  <si>
    <t>dissociation, hears male voice derogatory or comforting female voice, visual hallucinations, DSH, overwhelm, paranoia</t>
  </si>
  <si>
    <t>S4 - We also talked about different things she can do in the meantime to help her in the process of finding herself, such as organising her routine, finding hobbies, embrace the present moment, gratitude journal, journaling thoughts and feeling to clarify the mind, etc.</t>
  </si>
  <si>
    <t>Emailed after S3 - I forgot about the appointment however i thought someone would phone me when i wasn’t on the video call. I also was wondering how after these sessions what happens because last weeks session proved to be quite a lot for me and i’m just worried that this last session is all i get from your service and i don’t think it’s helped just having three sessions.</t>
  </si>
  <si>
    <t>Contact flexibility, support continuity, clarity on next steps</t>
  </si>
  <si>
    <t xml:space="preserve">S3 - mic on cam off. S4 - mic on cam off. Recent DSH - I shared a "relapse graphic" to pinpoint the recovery journal and the relapse stage on the process of change. S5 DNA - I don’t want to count this as a missed appointment and step you down from the service, so could you please just answer the last questions of the safety plan by responding to this email? 
</t>
  </si>
  <si>
    <t xml:space="preserve">Camera off, complete SP over email due to DNAs </t>
  </si>
  <si>
    <t>Completed SP over email following DNA to avoid discharge. Suggested thought journalling. Provided info on group ECS and how to request 1:1.</t>
  </si>
  <si>
    <t>After S3 - Expressed by email not feeling helped by SP service/only 3 sessions, questioned what's next, overwhelmed following third session. Asked about 1:1 ECS rather than group.</t>
  </si>
  <si>
    <t>ADHD, been referred for aspergers closed twice.</t>
  </si>
  <si>
    <t>self-critical, anxiety, social difficulties, insomnia, overwhelm, DSH, racing thoughts</t>
  </si>
  <si>
    <t>discussed vagus nerve and alternatives to SH. Sent by email and post. S2 - emailed and posted hope box PDF. S3 - Together we talked about different solutions/actions such as sleep hygiene, journaling, the worry tree, the worry time and the SMART technique.</t>
  </si>
  <si>
    <t xml:space="preserve">social difficulties, isolation, anxiety, PTSD flashbacks, poor sleep, dissociation, obsessive, suic idea, punching self in head, overwhelm </t>
  </si>
  <si>
    <t>S1 -  I did psychoeducation around the threat responses and dissociation. [C37] stated "that is what happens to me", she mentioned this information helped her to make sense to her difficulties. We also spoke about trauma and it effects on the brain.
Sent email with videos about trauma and the brain, and dissociation. S2 - some psychoeducation around hyperarousal and hypoarousal. S3 - An email has been sent to [C37] with the Window of Tolerance video, explaining the hyperarousal and hypoarousal.</t>
  </si>
  <si>
    <t>assessment - requested F2F</t>
  </si>
  <si>
    <t>Support letter for university</t>
  </si>
  <si>
    <t>Reopened referral after 2 DNA. Emailed and posted SP.</t>
  </si>
  <si>
    <t>Reopened referral after 2 DNA. Sent visual of hope box.</t>
  </si>
  <si>
    <t xml:space="preserve">Checked before SP - happy to have SP over phone but therapy F2F. S1 - re-referred to Life rooms. S2 - planned to fill out ASC form together, but after 3 DNA this did not happen. Reopened referral. Emailed and posted SP. </t>
  </si>
  <si>
    <t>Checked prior - happy with TC for SP only</t>
  </si>
  <si>
    <t>Planned to fill out ASC form together, but after 3 DNA this did not happen. Reopened referral.</t>
  </si>
  <si>
    <t>Support for phonecall anxiety, ASC referral</t>
  </si>
  <si>
    <t>Session to do ASC form and referral</t>
  </si>
  <si>
    <t>S1 - offered 30 min call due to anxiety of long phone call. Asked about client's cats to reduce anxiety. Agreed to do ASC form and referral.</t>
  </si>
  <si>
    <t>S1 - stated not good with technology/phones and feeling really anxious about call; asked how long it would take, anxious around being 1 hour over phone. Agreed to 30 min session, however, felt more comfortable throughout. At end of session, stated thinks on ASC spectrum, was mentioned in assessment and sees traits. Stated struggles with online referral with Psychiatry UK.</t>
  </si>
  <si>
    <t>18</t>
  </si>
  <si>
    <t>[C8] asked me if I thought how she was feeling was "normal", validation and reassurance given and was accepted well.</t>
  </si>
  <si>
    <t>Avg/Total</t>
  </si>
  <si>
    <t>Safety plan type</t>
  </si>
  <si>
    <t>Session 1 date</t>
  </si>
  <si>
    <t>Last session date</t>
  </si>
  <si>
    <t>Mode used</t>
  </si>
  <si>
    <t>Reported difficulties</t>
  </si>
  <si>
    <t>Requests / requirements</t>
  </si>
  <si>
    <t>Clinician Preference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</si>
</sst>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0"/>
      <color rgb="FF000000"/>
      <name val="Aptos Display"/>
      <family val="2"/>
      <scheme val="major"/>
    </font>
    <font>
      <b/>
      <sz val="9"/>
      <color rgb="FF000000"/>
      <name val="Amasis MT Pro"/>
      <family val="1"/>
    </font>
    <font>
      <sz val="9"/>
      <color rgb="FF000000"/>
      <name val="Amasis MT Pro"/>
      <family val="1"/>
    </font>
    <font>
      <b/>
      <sz val="10"/>
      <name val="Aptos Display"/>
      <family val="2"/>
      <scheme val="major"/>
    </font>
    <font>
      <sz val="9"/>
      <name val="Amasis MT Pro"/>
      <family val="1"/>
    </font>
    <font>
      <b/>
      <sz val="9"/>
      <name val="Amasis MT Pro"/>
      <family val="1"/>
    </font>
    <font>
      <sz val="8"/>
      <color rgb="FF000000"/>
      <name val="Amasis MT Pro"/>
      <family val="1"/>
    </font>
    <font>
      <sz val="8"/>
      <name val="Amasis MT Pro"/>
      <family val="1"/>
    </font>
    <font>
      <b/>
      <sz val="9"/>
      <color rgb="FF000000"/>
      <name val="Aptos Display"/>
      <family val="2"/>
      <scheme val="major"/>
    </font>
  </fonts>
  <fills count="11">
    <fill>
      <patternFill patternType="none"/>
    </fill>
    <fill>
      <patternFill patternType="gray125"/>
    </fill>
    <fill>
      <patternFill patternType="solid">
        <fgColor theme="2"/>
        <bgColor indexed="64"/>
      </patternFill>
    </fill>
    <fill>
      <patternFill patternType="solid">
        <fgColor theme="2" tint="-0.249977111117893"/>
        <bgColor rgb="FFD0D0D0"/>
      </patternFill>
    </fill>
    <fill>
      <patternFill patternType="solid">
        <fgColor rgb="FFD0D0D0"/>
        <bgColor rgb="FFD0D0D0"/>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tint="0.79998168889431442"/>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rgb="FF000000"/>
      </right>
      <top/>
      <bottom style="thin">
        <color rgb="FF000000"/>
      </bottom>
      <diagonal/>
    </border>
  </borders>
  <cellStyleXfs count="1">
    <xf numFmtId="0" fontId="0" fillId="0" borderId="0"/>
  </cellStyleXfs>
  <cellXfs count="39">
    <xf numFmtId="0" fontId="0" fillId="0" borderId="0" xfId="0"/>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1" fontId="2" fillId="7" borderId="4" xfId="0" applyNumberFormat="1" applyFont="1" applyFill="1" applyBorder="1" applyAlignment="1">
      <alignment horizontal="center" vertical="top" wrapText="1"/>
    </xf>
    <xf numFmtId="1" fontId="0" fillId="7" borderId="5" xfId="0" applyNumberFormat="1" applyFill="1" applyBorder="1" applyAlignment="1">
      <alignment horizontal="center"/>
    </xf>
    <xf numFmtId="1" fontId="2" fillId="7" borderId="6" xfId="0" applyNumberFormat="1" applyFont="1" applyFill="1" applyBorder="1" applyAlignment="1">
      <alignment horizontal="center" vertical="top" wrapText="1"/>
    </xf>
    <xf numFmtId="1" fontId="6" fillId="7" borderId="2" xfId="0" applyNumberFormat="1" applyFont="1" applyFill="1" applyBorder="1" applyAlignment="1">
      <alignment horizontal="center" vertical="top" wrapText="1"/>
    </xf>
    <xf numFmtId="1" fontId="3" fillId="7" borderId="2" xfId="0" applyNumberFormat="1" applyFont="1" applyFill="1" applyBorder="1" applyAlignment="1">
      <alignment horizontal="center" vertical="top" wrapText="1"/>
    </xf>
    <xf numFmtId="1" fontId="2" fillId="7" borderId="2" xfId="0" applyNumberFormat="1" applyFont="1" applyFill="1" applyBorder="1" applyAlignment="1">
      <alignment horizontal="center" vertical="top" wrapText="1"/>
    </xf>
    <xf numFmtId="0" fontId="1" fillId="9" borderId="1" xfId="0" applyFont="1" applyFill="1" applyBorder="1" applyAlignment="1">
      <alignment horizontal="center" vertical="top" wrapText="1"/>
    </xf>
    <xf numFmtId="0" fontId="9" fillId="9" borderId="1" xfId="0" applyFont="1" applyFill="1" applyBorder="1" applyAlignment="1">
      <alignment horizontal="center" vertical="top" wrapText="1"/>
    </xf>
    <xf numFmtId="0" fontId="9" fillId="10" borderId="1" xfId="0" applyFont="1" applyFill="1" applyBorder="1" applyAlignment="1">
      <alignment horizontal="center" vertical="top" wrapText="1"/>
    </xf>
    <xf numFmtId="1" fontId="9" fillId="8" borderId="3" xfId="0" applyNumberFormat="1" applyFont="1" applyFill="1" applyBorder="1" applyAlignment="1">
      <alignment horizontal="center" vertical="top" wrapText="1"/>
    </xf>
    <xf numFmtId="0" fontId="3" fillId="7" borderId="1" xfId="0" applyFont="1" applyFill="1" applyBorder="1" applyAlignment="1">
      <alignment horizontal="center" vertical="top" wrapText="1"/>
    </xf>
    <xf numFmtId="0" fontId="3" fillId="2" borderId="1" xfId="0" applyFont="1" applyFill="1" applyBorder="1" applyAlignment="1">
      <alignment horizontal="center" vertical="top" wrapText="1"/>
    </xf>
    <xf numFmtId="1" fontId="3" fillId="7" borderId="1" xfId="0" applyNumberFormat="1" applyFont="1" applyFill="1" applyBorder="1" applyAlignment="1">
      <alignment horizontal="center" vertical="top" wrapText="1"/>
    </xf>
    <xf numFmtId="1" fontId="3" fillId="2" borderId="1" xfId="0" applyNumberFormat="1" applyFont="1" applyFill="1" applyBorder="1" applyAlignment="1">
      <alignment horizontal="center" vertical="top" wrapText="1"/>
    </xf>
    <xf numFmtId="14" fontId="7" fillId="7" borderId="1" xfId="0" applyNumberFormat="1" applyFont="1" applyFill="1" applyBorder="1" applyAlignment="1">
      <alignment horizontal="center" vertical="top" wrapText="1"/>
    </xf>
    <xf numFmtId="14" fontId="7" fillId="2" borderId="1" xfId="0" applyNumberFormat="1" applyFont="1" applyFill="1" applyBorder="1" applyAlignment="1">
      <alignment horizontal="center" vertical="top" wrapText="1"/>
    </xf>
    <xf numFmtId="14" fontId="8" fillId="2" borderId="1" xfId="0" applyNumberFormat="1" applyFont="1" applyFill="1" applyBorder="1" applyAlignment="1">
      <alignment horizontal="center" vertical="top" wrapText="1"/>
    </xf>
    <xf numFmtId="49" fontId="3" fillId="7" borderId="1" xfId="0" applyNumberFormat="1"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0" fontId="5" fillId="7" borderId="1" xfId="0" applyFont="1" applyFill="1" applyBorder="1" applyAlignment="1">
      <alignment horizontal="center" vertical="top" wrapText="1"/>
    </xf>
    <xf numFmtId="14" fontId="8" fillId="7" borderId="1" xfId="0" applyNumberFormat="1" applyFont="1" applyFill="1" applyBorder="1" applyAlignment="1">
      <alignment horizontal="center" vertical="top" wrapText="1"/>
    </xf>
    <xf numFmtId="16" fontId="8" fillId="7" borderId="1" xfId="0" applyNumberFormat="1" applyFont="1" applyFill="1" applyBorder="1" applyAlignment="1">
      <alignment horizontal="center" vertical="top" wrapText="1"/>
    </xf>
    <xf numFmtId="16" fontId="8" fillId="2" borderId="1" xfId="0" applyNumberFormat="1" applyFont="1" applyFill="1" applyBorder="1" applyAlignment="1">
      <alignment horizontal="center" vertical="top" wrapText="1"/>
    </xf>
    <xf numFmtId="0" fontId="7" fillId="7"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3" fillId="7" borderId="1" xfId="0" quotePrefix="1" applyFont="1" applyFill="1" applyBorder="1" applyAlignment="1">
      <alignment horizontal="center" vertical="top" wrapText="1"/>
    </xf>
    <xf numFmtId="0" fontId="3" fillId="2" borderId="1" xfId="0" applyFont="1" applyFill="1" applyBorder="1" applyAlignment="1">
      <alignment horizontal="center"/>
    </xf>
    <xf numFmtId="0" fontId="3" fillId="7" borderId="1" xfId="0" applyFont="1" applyFill="1" applyBorder="1" applyAlignment="1">
      <alignment horizontal="center" wrapText="1"/>
    </xf>
    <xf numFmtId="0" fontId="2" fillId="7" borderId="1" xfId="0" applyFont="1" applyFill="1" applyBorder="1" applyAlignment="1">
      <alignment horizontal="center" vertical="top" wrapText="1"/>
    </xf>
    <xf numFmtId="0" fontId="3" fillId="2" borderId="1" xfId="0" applyFont="1" applyFill="1" applyBorder="1" applyAlignment="1">
      <alignment horizontal="center" wrapText="1"/>
    </xf>
    <xf numFmtId="0" fontId="2" fillId="2" borderId="1" xfId="0" applyFont="1" applyFill="1" applyBorder="1" applyAlignment="1">
      <alignment horizontal="center" vertical="top" wrapText="1"/>
    </xf>
    <xf numFmtId="0" fontId="3" fillId="0" borderId="1" xfId="0" applyFont="1" applyBorder="1" applyAlignment="1">
      <alignment horizontal="center" vertical="top" wrapText="1"/>
    </xf>
  </cellXfs>
  <cellStyles count="1">
    <cellStyle name="Normal" xfId="0" builtinId="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erseycarenhsuk-my.sharepoint.com/personal/hannah_melvin_merseycare_nhs_uk/Documents/Documents/TI%20ASC%20Research/Code%20Book/with%20C%20numbers%20Copy%20of%20Safety%20plans%20for%20T-I%20research.xlsx" TargetMode="External"/><Relationship Id="rId1" Type="http://schemas.openxmlformats.org/officeDocument/2006/relationships/externalLinkPath" Target="https://merseycarenhsuk-my.sharepoint.com/personal/hannah_melvin_merseycare_nhs_uk/Documents/Documents/TI%20ASC%20Research/Code%20Book/with%20C%20numbers%20Copy%20of%20Safety%20plans%20for%20T-I%20researc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in"/>
      <sheetName val="ASC"/>
      <sheetName val="Lauren"/>
      <sheetName val="Sue"/>
      <sheetName val="Sarah"/>
      <sheetName val="Mariana"/>
      <sheetName val="Georgia"/>
      <sheetName val="Chloe"/>
      <sheetName val="Ben"/>
      <sheetName val="Reliability"/>
      <sheetName val="ASC filtered"/>
      <sheetName val="Main BACK-UP"/>
      <sheetName val="ASC filtered (H reading)"/>
      <sheetName val="Finding dates of SP"/>
      <sheetName val="with C numbers Copy of Safety 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A6D82-44D6-4A64-B6CC-CD80EEBC4A85}">
  <dimension ref="A1:AN23"/>
  <sheetViews>
    <sheetView showGridLines="0" tabSelected="1" zoomScale="73" zoomScaleNormal="100" workbookViewId="0">
      <selection activeCell="A5" sqref="A5:XFD5"/>
    </sheetView>
  </sheetViews>
  <sheetFormatPr defaultRowHeight="14.4" x14ac:dyDescent="0.3"/>
  <cols>
    <col min="1" max="1" width="18.33203125" customWidth="1"/>
    <col min="2" max="2" width="10.109375" customWidth="1"/>
    <col min="3" max="3" width="10.33203125" customWidth="1"/>
    <col min="4" max="4" width="9.6640625" customWidth="1"/>
    <col min="5" max="5" width="10.109375" customWidth="1"/>
    <col min="6" max="6" width="10.33203125" customWidth="1"/>
    <col min="7" max="7" width="10.44140625" customWidth="1"/>
    <col min="8" max="8" width="9.88671875" customWidth="1"/>
    <col min="9" max="9" width="10.6640625" customWidth="1"/>
    <col min="10" max="10" width="9.88671875" customWidth="1"/>
    <col min="11" max="11" width="10.44140625" customWidth="1"/>
    <col min="12" max="12" width="10.6640625" customWidth="1"/>
    <col min="13" max="13" width="10.44140625" customWidth="1"/>
    <col min="14" max="14" width="10.88671875" customWidth="1"/>
    <col min="15" max="15" width="11" customWidth="1"/>
    <col min="16" max="16" width="11.109375" customWidth="1"/>
    <col min="17" max="17" width="11.33203125" customWidth="1"/>
    <col min="18" max="18" width="10.88671875" customWidth="1"/>
    <col min="19" max="19" width="11.44140625" customWidth="1"/>
    <col min="20" max="20" width="10.6640625" customWidth="1"/>
    <col min="21" max="21" width="11.109375" customWidth="1"/>
    <col min="22" max="22" width="11.88671875" customWidth="1"/>
    <col min="23" max="23" width="11.109375" customWidth="1"/>
    <col min="24" max="24" width="10.44140625" customWidth="1"/>
    <col min="25" max="25" width="9.88671875" customWidth="1"/>
    <col min="26" max="26" width="10.33203125" customWidth="1"/>
    <col min="27" max="27" width="9.88671875" customWidth="1"/>
    <col min="28" max="28" width="10.88671875" customWidth="1"/>
    <col min="29" max="29" width="10.6640625" customWidth="1"/>
    <col min="30" max="30" width="11" customWidth="1"/>
    <col min="31" max="31" width="10.109375" customWidth="1"/>
    <col min="32" max="35" width="10.44140625" customWidth="1"/>
    <col min="36" max="36" width="9.88671875" customWidth="1"/>
    <col min="37" max="37" width="10.5546875" customWidth="1"/>
    <col min="38" max="39" width="9.6640625" bestFit="1" customWidth="1"/>
    <col min="40" max="40" width="10.5546875" customWidth="1"/>
  </cols>
  <sheetData>
    <row r="1" spans="1:40" x14ac:dyDescent="0.3">
      <c r="A1" s="13" t="s">
        <v>0</v>
      </c>
      <c r="B1" s="14">
        <v>1</v>
      </c>
      <c r="C1" s="14">
        <v>2</v>
      </c>
      <c r="D1" s="14">
        <v>3</v>
      </c>
      <c r="E1" s="14">
        <v>4</v>
      </c>
      <c r="F1" s="14">
        <v>5</v>
      </c>
      <c r="G1" s="14">
        <v>6</v>
      </c>
      <c r="H1" s="14">
        <v>7</v>
      </c>
      <c r="I1" s="14">
        <v>8</v>
      </c>
      <c r="J1" s="14">
        <v>9</v>
      </c>
      <c r="K1" s="14">
        <v>10</v>
      </c>
      <c r="L1" s="14">
        <v>11</v>
      </c>
      <c r="M1" s="14">
        <v>12</v>
      </c>
      <c r="N1" s="14">
        <v>13</v>
      </c>
      <c r="O1" s="14">
        <v>14</v>
      </c>
      <c r="P1" s="15">
        <v>15</v>
      </c>
      <c r="Q1" s="15">
        <v>16</v>
      </c>
      <c r="R1" s="14">
        <v>17</v>
      </c>
      <c r="S1" s="14">
        <v>18</v>
      </c>
      <c r="T1" s="14">
        <v>19</v>
      </c>
      <c r="U1" s="14">
        <v>20</v>
      </c>
      <c r="V1" s="14">
        <v>21</v>
      </c>
      <c r="W1" s="14">
        <v>22</v>
      </c>
      <c r="X1" s="14">
        <v>23</v>
      </c>
      <c r="Y1" s="14">
        <v>24</v>
      </c>
      <c r="Z1" s="14">
        <v>25</v>
      </c>
      <c r="AA1" s="14">
        <v>26</v>
      </c>
      <c r="AB1" s="14">
        <v>27</v>
      </c>
      <c r="AC1" s="14">
        <v>28</v>
      </c>
      <c r="AD1" s="14">
        <v>29</v>
      </c>
      <c r="AE1" s="14">
        <v>30</v>
      </c>
      <c r="AF1" s="14">
        <v>31</v>
      </c>
      <c r="AG1" s="14">
        <v>32</v>
      </c>
      <c r="AH1" s="14">
        <v>33</v>
      </c>
      <c r="AI1" s="14">
        <v>34</v>
      </c>
      <c r="AJ1" s="14">
        <v>35</v>
      </c>
      <c r="AK1" s="14">
        <v>36</v>
      </c>
      <c r="AL1" s="14">
        <v>37</v>
      </c>
      <c r="AM1" s="14">
        <v>38</v>
      </c>
      <c r="AN1" s="16" t="s">
        <v>294</v>
      </c>
    </row>
    <row r="2" spans="1:40" x14ac:dyDescent="0.3">
      <c r="A2" s="1" t="s">
        <v>1</v>
      </c>
      <c r="B2" s="17" t="s">
        <v>10</v>
      </c>
      <c r="C2" s="18" t="s">
        <v>10</v>
      </c>
      <c r="D2" s="17" t="s">
        <v>10</v>
      </c>
      <c r="E2" s="18" t="s">
        <v>10</v>
      </c>
      <c r="F2" s="17" t="s">
        <v>10</v>
      </c>
      <c r="G2" s="18" t="s">
        <v>10</v>
      </c>
      <c r="H2" s="17" t="s">
        <v>10</v>
      </c>
      <c r="I2" s="18" t="s">
        <v>10</v>
      </c>
      <c r="J2" s="17" t="s">
        <v>10</v>
      </c>
      <c r="K2" s="18" t="s">
        <v>10</v>
      </c>
      <c r="L2" s="17" t="s">
        <v>10</v>
      </c>
      <c r="M2" s="18" t="s">
        <v>10</v>
      </c>
      <c r="N2" s="17" t="s">
        <v>10</v>
      </c>
      <c r="O2" s="18" t="s">
        <v>10</v>
      </c>
      <c r="P2" s="17" t="s">
        <v>10</v>
      </c>
      <c r="Q2" s="18" t="s">
        <v>10</v>
      </c>
      <c r="R2" s="17" t="s">
        <v>10</v>
      </c>
      <c r="S2" s="18" t="s">
        <v>148</v>
      </c>
      <c r="T2" s="17" t="s">
        <v>148</v>
      </c>
      <c r="U2" s="18" t="s">
        <v>148</v>
      </c>
      <c r="V2" s="17" t="s">
        <v>148</v>
      </c>
      <c r="W2" s="18" t="s">
        <v>148</v>
      </c>
      <c r="X2" s="17" t="s">
        <v>148</v>
      </c>
      <c r="Y2" s="18" t="s">
        <v>148</v>
      </c>
      <c r="Z2" s="17" t="s">
        <v>148</v>
      </c>
      <c r="AA2" s="18" t="s">
        <v>148</v>
      </c>
      <c r="AB2" s="17" t="s">
        <v>148</v>
      </c>
      <c r="AC2" s="18" t="s">
        <v>148</v>
      </c>
      <c r="AD2" s="17" t="s">
        <v>148</v>
      </c>
      <c r="AE2" s="18" t="s">
        <v>148</v>
      </c>
      <c r="AF2" s="17" t="s">
        <v>148</v>
      </c>
      <c r="AG2" s="18" t="s">
        <v>148</v>
      </c>
      <c r="AH2" s="17" t="s">
        <v>148</v>
      </c>
      <c r="AI2" s="18" t="s">
        <v>148</v>
      </c>
      <c r="AJ2" s="17" t="s">
        <v>148</v>
      </c>
      <c r="AK2" s="18" t="s">
        <v>148</v>
      </c>
      <c r="AL2" s="17" t="s">
        <v>148</v>
      </c>
      <c r="AM2" s="18" t="s">
        <v>148</v>
      </c>
      <c r="AN2" s="7"/>
    </row>
    <row r="3" spans="1:40" x14ac:dyDescent="0.3">
      <c r="A3" s="2" t="s">
        <v>2</v>
      </c>
      <c r="B3" s="17" t="s">
        <v>11</v>
      </c>
      <c r="C3" s="18" t="s">
        <v>11</v>
      </c>
      <c r="D3" s="17" t="s">
        <v>35</v>
      </c>
      <c r="E3" s="18" t="s">
        <v>35</v>
      </c>
      <c r="F3" s="17" t="s">
        <v>11</v>
      </c>
      <c r="G3" s="18" t="s">
        <v>35</v>
      </c>
      <c r="H3" s="17" t="s">
        <v>74</v>
      </c>
      <c r="I3" s="18" t="s">
        <v>35</v>
      </c>
      <c r="J3" s="17" t="s">
        <v>35</v>
      </c>
      <c r="K3" s="18" t="s">
        <v>35</v>
      </c>
      <c r="L3" s="17" t="s">
        <v>74</v>
      </c>
      <c r="M3" s="18" t="s">
        <v>74</v>
      </c>
      <c r="N3" s="17" t="s">
        <v>74</v>
      </c>
      <c r="O3" s="18" t="s">
        <v>74</v>
      </c>
      <c r="P3" s="17" t="s">
        <v>11</v>
      </c>
      <c r="Q3" s="18" t="s">
        <v>11</v>
      </c>
      <c r="R3" s="17" t="s">
        <v>74</v>
      </c>
      <c r="S3" s="18" t="s">
        <v>74</v>
      </c>
      <c r="T3" s="17" t="s">
        <v>35</v>
      </c>
      <c r="U3" s="18" t="s">
        <v>11</v>
      </c>
      <c r="V3" s="17" t="s">
        <v>35</v>
      </c>
      <c r="W3" s="18" t="s">
        <v>35</v>
      </c>
      <c r="X3" s="17" t="s">
        <v>35</v>
      </c>
      <c r="Y3" s="18" t="s">
        <v>35</v>
      </c>
      <c r="Z3" s="17" t="s">
        <v>35</v>
      </c>
      <c r="AA3" s="18" t="s">
        <v>11</v>
      </c>
      <c r="AB3" s="17" t="s">
        <v>35</v>
      </c>
      <c r="AC3" s="18" t="s">
        <v>11</v>
      </c>
      <c r="AD3" s="17" t="s">
        <v>35</v>
      </c>
      <c r="AE3" s="18" t="s">
        <v>74</v>
      </c>
      <c r="AF3" s="17" t="s">
        <v>74</v>
      </c>
      <c r="AG3" s="18" t="s">
        <v>74</v>
      </c>
      <c r="AH3" s="17" t="s">
        <v>74</v>
      </c>
      <c r="AI3" s="18" t="s">
        <v>11</v>
      </c>
      <c r="AJ3" s="17" t="s">
        <v>74</v>
      </c>
      <c r="AK3" s="18" t="s">
        <v>74</v>
      </c>
      <c r="AL3" s="17" t="s">
        <v>74</v>
      </c>
      <c r="AM3" s="18" t="s">
        <v>35</v>
      </c>
      <c r="AN3" s="8"/>
    </row>
    <row r="4" spans="1:40" x14ac:dyDescent="0.3">
      <c r="A4" s="3" t="s">
        <v>3</v>
      </c>
      <c r="B4" s="19">
        <f ca="1">YEARFRAC(B5,NOW())</f>
        <v>38.455555555555556</v>
      </c>
      <c r="C4" s="20">
        <f ca="1">YEARFRAC(C5,NOW())</f>
        <v>44.625</v>
      </c>
      <c r="D4" s="19">
        <f ca="1">YEARFRAC(D5,NOW())</f>
        <v>23.805555555555557</v>
      </c>
      <c r="E4" s="20">
        <f ca="1">YEARFRAC(E5,NOW())</f>
        <v>47.291666666666664</v>
      </c>
      <c r="F4" s="19">
        <f ca="1">YEARFRAC(F5,NOW())</f>
        <v>26.911111111111111</v>
      </c>
      <c r="G4" s="20">
        <f ca="1">YEARFRAC(G5,NOW())</f>
        <v>23.566666666666666</v>
      </c>
      <c r="H4" s="19">
        <f ca="1">YEARFRAC(H5,NOW())</f>
        <v>40.911111111111111</v>
      </c>
      <c r="I4" s="20">
        <f ca="1">YEARFRAC(I5,NOW())</f>
        <v>41.616666666666667</v>
      </c>
      <c r="J4" s="19">
        <f ca="1">YEARFRAC(J5,NOW())</f>
        <v>20.205555555555556</v>
      </c>
      <c r="K4" s="20">
        <f ca="1">YEARFRAC(K5,NOW())</f>
        <v>25.691666666666666</v>
      </c>
      <c r="L4" s="19">
        <f ca="1">YEARFRAC(L5,NOW())</f>
        <v>22.277777777777779</v>
      </c>
      <c r="M4" s="20">
        <f ca="1">YEARFRAC(M5,NOW())</f>
        <v>24.766666666666666</v>
      </c>
      <c r="N4" s="19">
        <f ca="1">YEARFRAC(N5,NOW())</f>
        <v>22.838888888888889</v>
      </c>
      <c r="O4" s="20">
        <f ca="1">YEARFRAC(O5,NOW())</f>
        <v>40.575000000000003</v>
      </c>
      <c r="P4" s="19">
        <f ca="1">YEARFRAC(P5,NOW())</f>
        <v>22.266666666666666</v>
      </c>
      <c r="Q4" s="20">
        <f ca="1">YEARFRAC(Q5,NOW())</f>
        <v>38.783333333333331</v>
      </c>
      <c r="R4" s="19">
        <f ca="1">YEARFRAC(R5,NOW())</f>
        <v>20.902777777777779</v>
      </c>
      <c r="S4" s="20">
        <f ca="1">YEARFRAC(S5,NOW())</f>
        <v>44.705555555555556</v>
      </c>
      <c r="T4" s="19">
        <f ca="1">YEARFRAC(T5,NOW())</f>
        <v>22.097222222222221</v>
      </c>
      <c r="U4" s="20">
        <f ca="1">YEARFRAC(U5,NOW())</f>
        <v>26.461111111111112</v>
      </c>
      <c r="V4" s="19">
        <f ca="1">YEARFRAC(V5,NOW())</f>
        <v>36.894444444444446</v>
      </c>
      <c r="W4" s="20">
        <f ca="1">YEARFRAC(W5,NOW())</f>
        <v>43.405555555555559</v>
      </c>
      <c r="X4" s="19">
        <f ca="1">YEARFRAC(X5,NOW())</f>
        <v>31.677777777777777</v>
      </c>
      <c r="Y4" s="20">
        <f ca="1">YEARFRAC(Y5,NOW())</f>
        <v>21.355555555555554</v>
      </c>
      <c r="Z4" s="19">
        <f ca="1">YEARFRAC(Z5,NOW())</f>
        <v>37.713888888888889</v>
      </c>
      <c r="AA4" s="20">
        <f ca="1">YEARFRAC(AA5,NOW())</f>
        <v>26.274999999999999</v>
      </c>
      <c r="AB4" s="19">
        <f ca="1">YEARFRAC(AB5,NOW())</f>
        <v>22.333333333333332</v>
      </c>
      <c r="AC4" s="20">
        <f ca="1">YEARFRAC(AC5,NOW())</f>
        <v>45.886111111111113</v>
      </c>
      <c r="AD4" s="19">
        <f ca="1">YEARFRAC(AD5,NOW())</f>
        <v>22.93888888888889</v>
      </c>
      <c r="AE4" s="20">
        <f ca="1">YEARFRAC(AE5,NOW())</f>
        <v>27.119444444444444</v>
      </c>
      <c r="AF4" s="19">
        <f ca="1">YEARFRAC(AF5,NOW())</f>
        <v>24.180555555555557</v>
      </c>
      <c r="AG4" s="20">
        <f ca="1">YEARFRAC(AG5,NOW())</f>
        <v>42.708333333333336</v>
      </c>
      <c r="AH4" s="19">
        <f ca="1">YEARFRAC(AH5,NOW())</f>
        <v>32.088888888888889</v>
      </c>
      <c r="AI4" s="20">
        <f ca="1">YEARFRAC(AI5,NOW())</f>
        <v>28.45</v>
      </c>
      <c r="AJ4" s="19">
        <f ca="1">YEARFRAC(AJ5,NOW())</f>
        <v>22.661111111111111</v>
      </c>
      <c r="AK4" s="20">
        <f ca="1">YEARFRAC(AK5,NOW())</f>
        <v>23.655555555555555</v>
      </c>
      <c r="AL4" s="19">
        <f ca="1">YEARFRAC(AL5,NOW())</f>
        <v>49.511111111111113</v>
      </c>
      <c r="AM4" s="20">
        <f ca="1">YEARFRAC(AM5,NOW())</f>
        <v>55.986111111111114</v>
      </c>
      <c r="AN4" s="7" t="e">
        <f>SUBTOTAL(101,[1]!Table145[Age])</f>
        <v>#REF!</v>
      </c>
    </row>
    <row r="5" spans="1:40" hidden="1" x14ac:dyDescent="0.3">
      <c r="A5" s="4" t="s">
        <v>4</v>
      </c>
      <c r="B5" s="21" t="s">
        <v>12</v>
      </c>
      <c r="C5" s="22">
        <v>29488</v>
      </c>
      <c r="D5" s="21">
        <v>37091</v>
      </c>
      <c r="E5" s="23">
        <v>28514</v>
      </c>
      <c r="F5" s="21">
        <v>35957</v>
      </c>
      <c r="G5" s="22" t="s">
        <v>65</v>
      </c>
      <c r="H5" s="21">
        <v>30844</v>
      </c>
      <c r="I5" s="22">
        <v>30586</v>
      </c>
      <c r="J5" s="21">
        <v>38408</v>
      </c>
      <c r="K5" s="22">
        <v>36403</v>
      </c>
      <c r="L5" s="21">
        <v>37650</v>
      </c>
      <c r="M5" s="22">
        <v>36741</v>
      </c>
      <c r="N5" s="21">
        <v>37444</v>
      </c>
      <c r="O5" s="22">
        <v>30967</v>
      </c>
      <c r="P5" s="21">
        <v>37655</v>
      </c>
      <c r="Q5" s="22">
        <v>31620</v>
      </c>
      <c r="R5" s="21">
        <v>38152</v>
      </c>
      <c r="S5" s="22">
        <v>29458</v>
      </c>
      <c r="T5" s="21">
        <v>37715</v>
      </c>
      <c r="U5" s="22" t="s">
        <v>160</v>
      </c>
      <c r="V5" s="21">
        <v>32311</v>
      </c>
      <c r="W5" s="22" t="s">
        <v>179</v>
      </c>
      <c r="X5" s="21">
        <v>34217</v>
      </c>
      <c r="Y5" s="22">
        <v>37987</v>
      </c>
      <c r="Z5" s="21">
        <v>32011</v>
      </c>
      <c r="AA5" s="22">
        <v>36191</v>
      </c>
      <c r="AB5" s="21">
        <v>37630</v>
      </c>
      <c r="AC5" s="22">
        <v>29026</v>
      </c>
      <c r="AD5" s="21">
        <v>37408</v>
      </c>
      <c r="AE5" s="22">
        <v>35880</v>
      </c>
      <c r="AF5" s="21">
        <v>36954</v>
      </c>
      <c r="AG5" s="22">
        <v>30187</v>
      </c>
      <c r="AH5" s="21">
        <v>34066</v>
      </c>
      <c r="AI5" s="22" t="s">
        <v>253</v>
      </c>
      <c r="AJ5" s="21">
        <v>37510</v>
      </c>
      <c r="AK5" s="22">
        <v>37147</v>
      </c>
      <c r="AL5" s="21">
        <v>27703</v>
      </c>
      <c r="AM5" s="22">
        <v>25337</v>
      </c>
      <c r="AN5" s="9"/>
    </row>
    <row r="6" spans="1:40" ht="13.5" customHeight="1" x14ac:dyDescent="0.3">
      <c r="A6" s="3" t="s">
        <v>295</v>
      </c>
      <c r="B6" s="24" t="s">
        <v>13</v>
      </c>
      <c r="C6" s="25" t="s">
        <v>30</v>
      </c>
      <c r="D6" s="24" t="s">
        <v>13</v>
      </c>
      <c r="E6" s="25" t="s">
        <v>13</v>
      </c>
      <c r="F6" s="24" t="s">
        <v>60</v>
      </c>
      <c r="G6" s="25" t="s">
        <v>30</v>
      </c>
      <c r="H6" s="17" t="s">
        <v>13</v>
      </c>
      <c r="I6" s="18" t="s">
        <v>30</v>
      </c>
      <c r="J6" s="17" t="s">
        <v>13</v>
      </c>
      <c r="K6" s="18" t="s">
        <v>30</v>
      </c>
      <c r="L6" s="17" t="s">
        <v>30</v>
      </c>
      <c r="M6" s="18" t="s">
        <v>30</v>
      </c>
      <c r="N6" s="17" t="s">
        <v>30</v>
      </c>
      <c r="O6" s="18" t="s">
        <v>30</v>
      </c>
      <c r="P6" s="17" t="s">
        <v>13</v>
      </c>
      <c r="Q6" s="18" t="s">
        <v>30</v>
      </c>
      <c r="R6" s="26" t="s">
        <v>30</v>
      </c>
      <c r="S6" s="25" t="s">
        <v>13</v>
      </c>
      <c r="T6" s="24" t="s">
        <v>60</v>
      </c>
      <c r="U6" s="25" t="s">
        <v>60</v>
      </c>
      <c r="V6" s="24" t="s">
        <v>30</v>
      </c>
      <c r="W6" s="25" t="s">
        <v>30</v>
      </c>
      <c r="X6" s="24" t="s">
        <v>60</v>
      </c>
      <c r="Y6" s="25" t="s">
        <v>60</v>
      </c>
      <c r="Z6" s="24" t="s">
        <v>13</v>
      </c>
      <c r="AA6" s="18" t="s">
        <v>13</v>
      </c>
      <c r="AB6" s="17" t="s">
        <v>214</v>
      </c>
      <c r="AC6" s="18" t="s">
        <v>13</v>
      </c>
      <c r="AD6" s="17" t="s">
        <v>13</v>
      </c>
      <c r="AE6" s="18" t="s">
        <v>13</v>
      </c>
      <c r="AF6" s="17" t="s">
        <v>30</v>
      </c>
      <c r="AG6" s="18" t="s">
        <v>234</v>
      </c>
      <c r="AH6" s="17" t="s">
        <v>30</v>
      </c>
      <c r="AI6" s="18" t="s">
        <v>30</v>
      </c>
      <c r="AJ6" s="17" t="s">
        <v>30</v>
      </c>
      <c r="AK6" s="18" t="s">
        <v>30</v>
      </c>
      <c r="AL6" s="17" t="s">
        <v>30</v>
      </c>
      <c r="AM6" s="18" t="s">
        <v>30</v>
      </c>
      <c r="AN6" s="10"/>
    </row>
    <row r="7" spans="1:40" x14ac:dyDescent="0.3">
      <c r="A7" s="3" t="s">
        <v>296</v>
      </c>
      <c r="B7" s="21">
        <v>45537</v>
      </c>
      <c r="C7" s="22">
        <v>45558</v>
      </c>
      <c r="D7" s="21">
        <v>45589</v>
      </c>
      <c r="E7" s="22">
        <v>45579</v>
      </c>
      <c r="F7" s="21">
        <v>45589</v>
      </c>
      <c r="G7" s="22">
        <v>45595</v>
      </c>
      <c r="H7" s="21">
        <v>45558</v>
      </c>
      <c r="I7" s="22">
        <v>45565</v>
      </c>
      <c r="J7" s="21">
        <v>45574</v>
      </c>
      <c r="K7" s="22">
        <v>45587</v>
      </c>
      <c r="L7" s="21">
        <v>45518</v>
      </c>
      <c r="M7" s="22">
        <v>45504</v>
      </c>
      <c r="N7" s="21">
        <v>45513</v>
      </c>
      <c r="O7" s="22">
        <v>45547</v>
      </c>
      <c r="P7" s="21">
        <v>45477</v>
      </c>
      <c r="Q7" s="22">
        <v>45511</v>
      </c>
      <c r="R7" s="21">
        <v>45526</v>
      </c>
      <c r="S7" s="22">
        <v>45589</v>
      </c>
      <c r="T7" s="21">
        <v>45533</v>
      </c>
      <c r="U7" s="22">
        <v>45534</v>
      </c>
      <c r="V7" s="21">
        <v>45546</v>
      </c>
      <c r="W7" s="22">
        <v>45558</v>
      </c>
      <c r="X7" s="21">
        <v>45586</v>
      </c>
      <c r="Y7" s="22">
        <v>45576</v>
      </c>
      <c r="Z7" s="21">
        <v>45595</v>
      </c>
      <c r="AA7" s="22">
        <v>45540</v>
      </c>
      <c r="AB7" s="21">
        <v>45554</v>
      </c>
      <c r="AC7" s="22">
        <v>45557</v>
      </c>
      <c r="AD7" s="21">
        <v>45567</v>
      </c>
      <c r="AE7" s="22">
        <v>45596</v>
      </c>
      <c r="AF7" s="21">
        <v>45497</v>
      </c>
      <c r="AG7" s="22">
        <v>45533</v>
      </c>
      <c r="AH7" s="21">
        <v>45539</v>
      </c>
      <c r="AI7" s="23">
        <v>45539</v>
      </c>
      <c r="AJ7" s="27">
        <v>45541</v>
      </c>
      <c r="AK7" s="23">
        <v>45567</v>
      </c>
      <c r="AL7" s="28">
        <v>45573</v>
      </c>
      <c r="AM7" s="29">
        <v>45576</v>
      </c>
      <c r="AN7" s="11"/>
    </row>
    <row r="8" spans="1:40" ht="18" customHeight="1" x14ac:dyDescent="0.3">
      <c r="A8" s="3" t="s">
        <v>297</v>
      </c>
      <c r="B8" s="21">
        <v>45544</v>
      </c>
      <c r="C8" s="22">
        <v>45565</v>
      </c>
      <c r="D8" s="21">
        <v>45596</v>
      </c>
      <c r="E8" s="22">
        <v>45593</v>
      </c>
      <c r="F8" s="21">
        <v>45596</v>
      </c>
      <c r="G8" s="22">
        <v>45622</v>
      </c>
      <c r="H8" s="21">
        <v>45587</v>
      </c>
      <c r="I8" s="22">
        <v>45572</v>
      </c>
      <c r="J8" s="21">
        <v>45590</v>
      </c>
      <c r="K8" s="22">
        <v>45601</v>
      </c>
      <c r="L8" s="21">
        <v>45532</v>
      </c>
      <c r="M8" s="22">
        <v>45525</v>
      </c>
      <c r="N8" s="21">
        <v>45534</v>
      </c>
      <c r="O8" s="22">
        <v>45561</v>
      </c>
      <c r="P8" s="21">
        <v>45520</v>
      </c>
      <c r="Q8" s="22">
        <v>45518</v>
      </c>
      <c r="R8" s="21">
        <v>45533</v>
      </c>
      <c r="S8" s="22">
        <v>45603</v>
      </c>
      <c r="T8" s="30"/>
      <c r="U8" s="22">
        <v>45538</v>
      </c>
      <c r="V8" s="21">
        <v>45567</v>
      </c>
      <c r="W8" s="22">
        <v>45579</v>
      </c>
      <c r="X8" s="21">
        <v>45593</v>
      </c>
      <c r="Y8" s="22">
        <v>45583</v>
      </c>
      <c r="Z8" s="21">
        <v>45609</v>
      </c>
      <c r="AA8" s="22">
        <v>45547</v>
      </c>
      <c r="AB8" s="30"/>
      <c r="AC8" s="22" t="s">
        <v>218</v>
      </c>
      <c r="AD8" s="21">
        <v>45581</v>
      </c>
      <c r="AE8" s="22">
        <v>45602</v>
      </c>
      <c r="AF8" s="21">
        <v>45511</v>
      </c>
      <c r="AG8" s="22">
        <v>45564</v>
      </c>
      <c r="AH8" s="21">
        <v>45574</v>
      </c>
      <c r="AI8" s="23" t="s">
        <v>254</v>
      </c>
      <c r="AJ8" s="27">
        <v>45569</v>
      </c>
      <c r="AK8" s="23">
        <v>45614</v>
      </c>
      <c r="AL8" s="28">
        <v>45608</v>
      </c>
      <c r="AM8" s="29">
        <v>45590</v>
      </c>
      <c r="AN8" s="11"/>
    </row>
    <row r="9" spans="1:40" ht="16.5" customHeight="1" x14ac:dyDescent="0.3">
      <c r="A9" s="3" t="s">
        <v>5</v>
      </c>
      <c r="B9" s="17">
        <v>2</v>
      </c>
      <c r="C9" s="18">
        <v>3</v>
      </c>
      <c r="D9" s="17">
        <v>5</v>
      </c>
      <c r="E9" s="18">
        <v>3</v>
      </c>
      <c r="F9" s="17">
        <v>2</v>
      </c>
      <c r="G9" s="18">
        <v>5</v>
      </c>
      <c r="H9" s="17">
        <v>2</v>
      </c>
      <c r="I9" s="18">
        <v>1</v>
      </c>
      <c r="J9" s="17">
        <v>3</v>
      </c>
      <c r="K9" s="18">
        <v>3</v>
      </c>
      <c r="L9" s="17">
        <v>3</v>
      </c>
      <c r="M9" s="18">
        <v>3</v>
      </c>
      <c r="N9" s="17">
        <v>4</v>
      </c>
      <c r="O9" s="18">
        <v>3</v>
      </c>
      <c r="P9" s="17">
        <v>5</v>
      </c>
      <c r="Q9" s="18">
        <v>2</v>
      </c>
      <c r="R9" s="17">
        <v>2</v>
      </c>
      <c r="S9" s="18">
        <v>3</v>
      </c>
      <c r="T9" s="17">
        <v>1</v>
      </c>
      <c r="U9" s="18">
        <v>2</v>
      </c>
      <c r="V9" s="17">
        <v>3</v>
      </c>
      <c r="W9" s="18">
        <v>3</v>
      </c>
      <c r="X9" s="17">
        <v>2</v>
      </c>
      <c r="Y9" s="18">
        <v>2</v>
      </c>
      <c r="Z9" s="17">
        <v>3</v>
      </c>
      <c r="AA9" s="18">
        <v>2</v>
      </c>
      <c r="AB9" s="17">
        <v>1</v>
      </c>
      <c r="AC9" s="18">
        <v>1</v>
      </c>
      <c r="AD9" s="17">
        <v>3</v>
      </c>
      <c r="AE9" s="18">
        <v>2</v>
      </c>
      <c r="AF9" s="17">
        <v>3</v>
      </c>
      <c r="AG9" s="18">
        <v>6</v>
      </c>
      <c r="AH9" s="17">
        <v>4</v>
      </c>
      <c r="AI9" s="31">
        <v>3</v>
      </c>
      <c r="AJ9" s="17">
        <v>4</v>
      </c>
      <c r="AK9" s="18">
        <v>3</v>
      </c>
      <c r="AL9" s="26">
        <v>3</v>
      </c>
      <c r="AM9" s="18">
        <v>3</v>
      </c>
      <c r="AN9" s="12" t="e">
        <f>SUBTOTAL(101,[1]!Table145[Session total])</f>
        <v>#REF!</v>
      </c>
    </row>
    <row r="10" spans="1:40" ht="18.75" customHeight="1" x14ac:dyDescent="0.3">
      <c r="A10" s="3" t="s">
        <v>298</v>
      </c>
      <c r="B10" s="17" t="s">
        <v>14</v>
      </c>
      <c r="C10" s="18" t="s">
        <v>14</v>
      </c>
      <c r="D10" s="17" t="s">
        <v>36</v>
      </c>
      <c r="E10" s="18" t="s">
        <v>50</v>
      </c>
      <c r="F10" s="17" t="s">
        <v>36</v>
      </c>
      <c r="G10" s="18" t="s">
        <v>36</v>
      </c>
      <c r="H10" s="17" t="s">
        <v>36</v>
      </c>
      <c r="I10" s="18" t="s">
        <v>41</v>
      </c>
      <c r="J10" s="17" t="s">
        <v>14</v>
      </c>
      <c r="K10" s="18" t="s">
        <v>36</v>
      </c>
      <c r="L10" s="17" t="s">
        <v>99</v>
      </c>
      <c r="M10" s="18" t="s">
        <v>14</v>
      </c>
      <c r="N10" s="17" t="s">
        <v>41</v>
      </c>
      <c r="O10" s="18" t="s">
        <v>14</v>
      </c>
      <c r="P10" s="17" t="s">
        <v>41</v>
      </c>
      <c r="Q10" s="18" t="s">
        <v>14</v>
      </c>
      <c r="R10" s="17" t="s">
        <v>99</v>
      </c>
      <c r="S10" s="18" t="s">
        <v>50</v>
      </c>
      <c r="T10" s="17" t="s">
        <v>14</v>
      </c>
      <c r="U10" s="18" t="s">
        <v>14</v>
      </c>
      <c r="V10" s="17" t="s">
        <v>14</v>
      </c>
      <c r="W10" s="18" t="s">
        <v>14</v>
      </c>
      <c r="X10" s="17" t="s">
        <v>50</v>
      </c>
      <c r="Y10" s="18" t="s">
        <v>36</v>
      </c>
      <c r="Z10" s="17" t="s">
        <v>50</v>
      </c>
      <c r="AA10" s="18" t="s">
        <v>36</v>
      </c>
      <c r="AB10" s="17" t="s">
        <v>36</v>
      </c>
      <c r="AC10" s="18" t="s">
        <v>219</v>
      </c>
      <c r="AD10" s="17" t="s">
        <v>14</v>
      </c>
      <c r="AE10" s="18" t="s">
        <v>14</v>
      </c>
      <c r="AF10" s="17" t="s">
        <v>14</v>
      </c>
      <c r="AG10" s="18" t="s">
        <v>14</v>
      </c>
      <c r="AH10" s="17" t="s">
        <v>99</v>
      </c>
      <c r="AI10" s="31" t="s">
        <v>99</v>
      </c>
      <c r="AJ10" s="17" t="s">
        <v>14</v>
      </c>
      <c r="AK10" s="18" t="s">
        <v>14</v>
      </c>
      <c r="AL10" s="26" t="s">
        <v>14</v>
      </c>
      <c r="AM10" s="18" t="s">
        <v>14</v>
      </c>
      <c r="AN10" s="12"/>
    </row>
    <row r="11" spans="1:40" x14ac:dyDescent="0.3">
      <c r="A11" s="3" t="s">
        <v>6</v>
      </c>
      <c r="B11" s="17">
        <v>0</v>
      </c>
      <c r="C11" s="18">
        <v>0</v>
      </c>
      <c r="D11" s="17">
        <v>0</v>
      </c>
      <c r="E11" s="18">
        <v>1</v>
      </c>
      <c r="F11" s="17">
        <v>0</v>
      </c>
      <c r="G11" s="18">
        <v>0</v>
      </c>
      <c r="H11" s="17">
        <v>1</v>
      </c>
      <c r="I11" s="18">
        <v>0</v>
      </c>
      <c r="J11" s="17">
        <v>0</v>
      </c>
      <c r="K11" s="18">
        <v>1</v>
      </c>
      <c r="L11" s="17">
        <v>0</v>
      </c>
      <c r="M11" s="18">
        <v>1</v>
      </c>
      <c r="N11" s="17">
        <v>0</v>
      </c>
      <c r="O11" s="18">
        <v>0</v>
      </c>
      <c r="P11" s="17">
        <v>1</v>
      </c>
      <c r="Q11" s="18">
        <v>0</v>
      </c>
      <c r="R11" s="17">
        <v>0</v>
      </c>
      <c r="S11" s="18">
        <v>0</v>
      </c>
      <c r="T11" s="17">
        <v>0</v>
      </c>
      <c r="U11" s="18">
        <v>0</v>
      </c>
      <c r="V11" s="17">
        <v>1</v>
      </c>
      <c r="W11" s="18">
        <v>1</v>
      </c>
      <c r="X11" s="17">
        <v>0</v>
      </c>
      <c r="Y11" s="18">
        <v>0</v>
      </c>
      <c r="Z11" s="17">
        <v>0</v>
      </c>
      <c r="AA11" s="18">
        <v>1</v>
      </c>
      <c r="AB11" s="17">
        <v>0</v>
      </c>
      <c r="AC11" s="18">
        <v>1</v>
      </c>
      <c r="AD11" s="17"/>
      <c r="AE11" s="18">
        <v>0</v>
      </c>
      <c r="AF11" s="17">
        <v>0</v>
      </c>
      <c r="AG11" s="18">
        <v>1</v>
      </c>
      <c r="AH11" s="17">
        <v>2</v>
      </c>
      <c r="AI11" s="31">
        <v>2</v>
      </c>
      <c r="AJ11" s="17">
        <v>2</v>
      </c>
      <c r="AK11" s="18">
        <v>2</v>
      </c>
      <c r="AL11" s="26">
        <v>3</v>
      </c>
      <c r="AM11" s="18">
        <v>0</v>
      </c>
      <c r="AN11" s="12" t="e">
        <f>SUBTOTAL(101,[1]!Table145[DNA])</f>
        <v>#REF!</v>
      </c>
    </row>
    <row r="12" spans="1:40" ht="20.25" customHeight="1" x14ac:dyDescent="0.3">
      <c r="A12" s="3" t="s">
        <v>7</v>
      </c>
      <c r="B12" s="17" t="s">
        <v>15</v>
      </c>
      <c r="C12" s="18" t="s">
        <v>15</v>
      </c>
      <c r="D12" s="17" t="s">
        <v>15</v>
      </c>
      <c r="E12" s="18" t="s">
        <v>15</v>
      </c>
      <c r="F12" s="17" t="s">
        <v>15</v>
      </c>
      <c r="G12" s="18" t="s">
        <v>15</v>
      </c>
      <c r="H12" s="17" t="s">
        <v>75</v>
      </c>
      <c r="I12" s="18" t="s">
        <v>75</v>
      </c>
      <c r="J12" s="17" t="s">
        <v>15</v>
      </c>
      <c r="K12" s="18" t="s">
        <v>15</v>
      </c>
      <c r="L12" s="17" t="s">
        <v>15</v>
      </c>
      <c r="M12" s="18" t="s">
        <v>15</v>
      </c>
      <c r="N12" s="17" t="s">
        <v>15</v>
      </c>
      <c r="O12" s="18" t="s">
        <v>15</v>
      </c>
      <c r="P12" s="17" t="s">
        <v>15</v>
      </c>
      <c r="Q12" s="18" t="s">
        <v>15</v>
      </c>
      <c r="R12" s="17" t="s">
        <v>15</v>
      </c>
      <c r="S12" s="18" t="s">
        <v>15</v>
      </c>
      <c r="T12" s="17" t="s">
        <v>15</v>
      </c>
      <c r="U12" s="18" t="s">
        <v>15</v>
      </c>
      <c r="V12" s="17" t="s">
        <v>15</v>
      </c>
      <c r="W12" s="18" t="s">
        <v>15</v>
      </c>
      <c r="X12" s="17" t="s">
        <v>15</v>
      </c>
      <c r="Y12" s="18" t="s">
        <v>15</v>
      </c>
      <c r="Z12" s="17" t="s">
        <v>15</v>
      </c>
      <c r="AA12" s="18" t="s">
        <v>75</v>
      </c>
      <c r="AB12" s="17" t="s">
        <v>15</v>
      </c>
      <c r="AC12" s="18" t="s">
        <v>75</v>
      </c>
      <c r="AD12" s="17" t="s">
        <v>15</v>
      </c>
      <c r="AE12" s="18" t="s">
        <v>15</v>
      </c>
      <c r="AF12" s="17" t="s">
        <v>15</v>
      </c>
      <c r="AG12" s="18" t="s">
        <v>15</v>
      </c>
      <c r="AH12" s="17" t="s">
        <v>15</v>
      </c>
      <c r="AI12" s="31" t="s">
        <v>75</v>
      </c>
      <c r="AJ12" s="17" t="s">
        <v>15</v>
      </c>
      <c r="AK12" s="18" t="s">
        <v>15</v>
      </c>
      <c r="AL12" s="17" t="s">
        <v>15</v>
      </c>
      <c r="AM12" s="18" t="s">
        <v>15</v>
      </c>
      <c r="AN12" s="10"/>
    </row>
    <row r="13" spans="1:40" ht="18.75" customHeight="1" x14ac:dyDescent="0.3">
      <c r="A13" s="3" t="s">
        <v>8</v>
      </c>
      <c r="B13" s="17" t="s">
        <v>16</v>
      </c>
      <c r="C13" s="18" t="s">
        <v>31</v>
      </c>
      <c r="D13" s="17" t="s">
        <v>37</v>
      </c>
      <c r="E13" s="18" t="s">
        <v>51</v>
      </c>
      <c r="F13" s="17" t="s">
        <v>61</v>
      </c>
      <c r="G13" s="18" t="s">
        <v>66</v>
      </c>
      <c r="H13" s="17" t="s">
        <v>76</v>
      </c>
      <c r="I13" s="18" t="s">
        <v>84</v>
      </c>
      <c r="J13" s="17" t="s">
        <v>87</v>
      </c>
      <c r="K13" s="18" t="s">
        <v>87</v>
      </c>
      <c r="L13" s="17" t="s">
        <v>100</v>
      </c>
      <c r="M13" s="18"/>
      <c r="N13" s="17" t="s">
        <v>107</v>
      </c>
      <c r="O13" s="18" t="s">
        <v>111</v>
      </c>
      <c r="P13" s="17" t="s">
        <v>131</v>
      </c>
      <c r="Q13" s="18" t="s">
        <v>135</v>
      </c>
      <c r="R13" s="17" t="s">
        <v>144</v>
      </c>
      <c r="S13" s="18" t="s">
        <v>149</v>
      </c>
      <c r="T13" s="17" t="s">
        <v>156</v>
      </c>
      <c r="U13" s="18" t="s">
        <v>161</v>
      </c>
      <c r="V13" s="17" t="s">
        <v>175</v>
      </c>
      <c r="W13" s="18" t="s">
        <v>175</v>
      </c>
      <c r="X13" s="17" t="s">
        <v>149</v>
      </c>
      <c r="Y13" s="18"/>
      <c r="Z13" s="17" t="s">
        <v>199</v>
      </c>
      <c r="AA13" s="18"/>
      <c r="AB13" s="17" t="s">
        <v>175</v>
      </c>
      <c r="AC13" s="18" t="s">
        <v>220</v>
      </c>
      <c r="AD13" s="17"/>
      <c r="AE13" s="18" t="s">
        <v>229</v>
      </c>
      <c r="AF13" s="17"/>
      <c r="AG13" s="18" t="s">
        <v>235</v>
      </c>
      <c r="AH13" s="17" t="s">
        <v>235</v>
      </c>
      <c r="AI13" s="31" t="s">
        <v>149</v>
      </c>
      <c r="AJ13" s="17" t="s">
        <v>267</v>
      </c>
      <c r="AK13" s="18" t="s">
        <v>276</v>
      </c>
      <c r="AL13" s="17" t="s">
        <v>235</v>
      </c>
      <c r="AM13" s="18"/>
      <c r="AN13" s="11"/>
    </row>
    <row r="14" spans="1:40" ht="27.75" customHeight="1" x14ac:dyDescent="0.3">
      <c r="A14" s="3" t="s">
        <v>299</v>
      </c>
      <c r="B14" s="17" t="s">
        <v>17</v>
      </c>
      <c r="C14" s="18" t="s">
        <v>32</v>
      </c>
      <c r="D14" s="17" t="s">
        <v>38</v>
      </c>
      <c r="E14" s="18" t="s">
        <v>52</v>
      </c>
      <c r="F14" s="17" t="s">
        <v>62</v>
      </c>
      <c r="G14" s="18" t="s">
        <v>67</v>
      </c>
      <c r="H14" s="17" t="s">
        <v>77</v>
      </c>
      <c r="I14" s="18" t="s">
        <v>85</v>
      </c>
      <c r="J14" s="17" t="s">
        <v>88</v>
      </c>
      <c r="K14" s="18" t="s">
        <v>96</v>
      </c>
      <c r="L14" s="17" t="s">
        <v>101</v>
      </c>
      <c r="M14" s="18" t="s">
        <v>104</v>
      </c>
      <c r="N14" s="17" t="s">
        <v>108</v>
      </c>
      <c r="O14" s="18" t="s">
        <v>112</v>
      </c>
      <c r="P14" s="17" t="s">
        <v>132</v>
      </c>
      <c r="Q14" s="18" t="s">
        <v>136</v>
      </c>
      <c r="R14" s="32" t="s">
        <v>145</v>
      </c>
      <c r="S14" s="18" t="s">
        <v>150</v>
      </c>
      <c r="T14" s="17" t="s">
        <v>157</v>
      </c>
      <c r="U14" s="18" t="s">
        <v>162</v>
      </c>
      <c r="V14" s="17" t="s">
        <v>176</v>
      </c>
      <c r="W14" s="18" t="s">
        <v>181</v>
      </c>
      <c r="X14" s="17" t="s">
        <v>190</v>
      </c>
      <c r="Y14" s="18" t="s">
        <v>196</v>
      </c>
      <c r="Z14" s="17" t="s">
        <v>200</v>
      </c>
      <c r="AA14" s="18" t="s">
        <v>211</v>
      </c>
      <c r="AB14" s="17" t="s">
        <v>215</v>
      </c>
      <c r="AC14" s="18" t="s">
        <v>221</v>
      </c>
      <c r="AD14" s="17" t="s">
        <v>225</v>
      </c>
      <c r="AE14" s="18" t="s">
        <v>230</v>
      </c>
      <c r="AF14" s="17" t="s">
        <v>231</v>
      </c>
      <c r="AG14" s="18" t="s">
        <v>236</v>
      </c>
      <c r="AH14" s="17" t="s">
        <v>250</v>
      </c>
      <c r="AI14" s="31" t="s">
        <v>255</v>
      </c>
      <c r="AJ14" s="17" t="s">
        <v>268</v>
      </c>
      <c r="AK14" s="18" t="s">
        <v>277</v>
      </c>
      <c r="AL14" s="17" t="s">
        <v>279</v>
      </c>
      <c r="AM14" s="18"/>
      <c r="AN14" s="11"/>
    </row>
    <row r="15" spans="1:40" ht="27.75" customHeight="1" x14ac:dyDescent="0.3">
      <c r="A15" s="3" t="s">
        <v>9</v>
      </c>
      <c r="B15" s="17"/>
      <c r="C15" s="18" t="s">
        <v>33</v>
      </c>
      <c r="D15" s="17" t="s">
        <v>39</v>
      </c>
      <c r="E15" s="18" t="s">
        <v>53</v>
      </c>
      <c r="F15" s="17" t="s">
        <v>63</v>
      </c>
      <c r="G15" s="18"/>
      <c r="H15" s="17"/>
      <c r="I15" s="18"/>
      <c r="J15" s="17"/>
      <c r="K15" s="18" t="s">
        <v>97</v>
      </c>
      <c r="L15" s="17" t="s">
        <v>102</v>
      </c>
      <c r="M15" s="18" t="s">
        <v>105</v>
      </c>
      <c r="N15" s="17" t="s">
        <v>109</v>
      </c>
      <c r="O15" s="18" t="s">
        <v>113</v>
      </c>
      <c r="P15" s="17" t="s">
        <v>133</v>
      </c>
      <c r="Q15" s="18"/>
      <c r="R15" s="17"/>
      <c r="S15" s="18"/>
      <c r="T15" s="17" t="s">
        <v>158</v>
      </c>
      <c r="U15" s="18" t="s">
        <v>163</v>
      </c>
      <c r="V15" s="17" t="s">
        <v>177</v>
      </c>
      <c r="W15" s="18" t="s">
        <v>182</v>
      </c>
      <c r="X15" s="17" t="s">
        <v>191</v>
      </c>
      <c r="Y15" s="18" t="s">
        <v>197</v>
      </c>
      <c r="Z15" s="17" t="s">
        <v>201</v>
      </c>
      <c r="AA15" s="18"/>
      <c r="AB15" s="17"/>
      <c r="AC15" s="18"/>
      <c r="AD15" s="17" t="s">
        <v>226</v>
      </c>
      <c r="AE15" s="18"/>
      <c r="AF15" s="17" t="s">
        <v>232</v>
      </c>
      <c r="AG15" s="18" t="s">
        <v>237</v>
      </c>
      <c r="AH15" s="17" t="s">
        <v>251</v>
      </c>
      <c r="AI15" s="33" t="s">
        <v>256</v>
      </c>
      <c r="AJ15" s="17" t="s">
        <v>269</v>
      </c>
      <c r="AK15" s="18" t="s">
        <v>278</v>
      </c>
      <c r="AL15" s="17" t="s">
        <v>280</v>
      </c>
      <c r="AM15" s="18"/>
      <c r="AN15" s="11"/>
    </row>
    <row r="16" spans="1:40" ht="29.25" customHeight="1" x14ac:dyDescent="0.3">
      <c r="A16" s="5" t="s">
        <v>300</v>
      </c>
      <c r="B16" s="17" t="s">
        <v>18</v>
      </c>
      <c r="C16" s="18" t="s">
        <v>34</v>
      </c>
      <c r="D16" s="17" t="s">
        <v>40</v>
      </c>
      <c r="E16" s="18" t="s">
        <v>54</v>
      </c>
      <c r="F16" s="17" t="s">
        <v>64</v>
      </c>
      <c r="G16" s="18" t="s">
        <v>68</v>
      </c>
      <c r="H16" s="17" t="s">
        <v>78</v>
      </c>
      <c r="I16" s="18" t="s">
        <v>86</v>
      </c>
      <c r="J16" s="34" t="s">
        <v>89</v>
      </c>
      <c r="K16" s="18" t="s">
        <v>98</v>
      </c>
      <c r="L16" s="17" t="s">
        <v>103</v>
      </c>
      <c r="M16" s="18" t="s">
        <v>106</v>
      </c>
      <c r="N16" s="17" t="s">
        <v>110</v>
      </c>
      <c r="O16" s="33"/>
      <c r="P16" s="17" t="s">
        <v>134</v>
      </c>
      <c r="Q16" s="18" t="s">
        <v>137</v>
      </c>
      <c r="R16" s="17" t="s">
        <v>146</v>
      </c>
      <c r="S16" s="18" t="s">
        <v>151</v>
      </c>
      <c r="T16" s="17" t="s">
        <v>159</v>
      </c>
      <c r="U16" s="18" t="s">
        <v>164</v>
      </c>
      <c r="V16" s="17" t="s">
        <v>178</v>
      </c>
      <c r="W16" s="18"/>
      <c r="X16" s="17" t="s">
        <v>192</v>
      </c>
      <c r="Y16" s="18" t="s">
        <v>198</v>
      </c>
      <c r="Z16" s="17" t="s">
        <v>202</v>
      </c>
      <c r="AA16" s="18"/>
      <c r="AB16" s="17" t="s">
        <v>216</v>
      </c>
      <c r="AC16" s="18" t="s">
        <v>222</v>
      </c>
      <c r="AD16" s="17" t="s">
        <v>227</v>
      </c>
      <c r="AE16" s="18"/>
      <c r="AF16" s="17" t="s">
        <v>233</v>
      </c>
      <c r="AG16" s="18" t="s">
        <v>238</v>
      </c>
      <c r="AH16" s="17" t="s">
        <v>252</v>
      </c>
      <c r="AI16" s="18" t="s">
        <v>257</v>
      </c>
      <c r="AJ16" s="17" t="s">
        <v>270</v>
      </c>
      <c r="AK16" s="18"/>
      <c r="AL16" s="17" t="s">
        <v>281</v>
      </c>
      <c r="AM16" s="18" t="s">
        <v>41</v>
      </c>
      <c r="AN16" s="11"/>
    </row>
    <row r="17" spans="1:40" ht="51" customHeight="1" x14ac:dyDescent="0.3">
      <c r="A17" s="5" t="s">
        <v>21</v>
      </c>
      <c r="B17" s="17" t="s">
        <v>27</v>
      </c>
      <c r="C17" s="18"/>
      <c r="D17" s="17" t="s">
        <v>46</v>
      </c>
      <c r="E17" s="18" t="s">
        <v>56</v>
      </c>
      <c r="F17" s="17"/>
      <c r="G17" s="18" t="s">
        <v>70</v>
      </c>
      <c r="H17" s="17" t="s">
        <v>81</v>
      </c>
      <c r="I17" s="18" t="s">
        <v>91</v>
      </c>
      <c r="J17" s="34" t="s">
        <v>293</v>
      </c>
      <c r="K17" s="18" t="s">
        <v>115</v>
      </c>
      <c r="L17" s="17" t="s">
        <v>121</v>
      </c>
      <c r="M17" s="18" t="s">
        <v>124</v>
      </c>
      <c r="N17" s="17" t="s">
        <v>126</v>
      </c>
      <c r="O17" s="18" t="s">
        <v>130</v>
      </c>
      <c r="P17" s="17" t="s">
        <v>138</v>
      </c>
      <c r="Q17" s="18"/>
      <c r="R17" s="17"/>
      <c r="S17" s="18"/>
      <c r="T17" s="17" t="s">
        <v>167</v>
      </c>
      <c r="U17" s="18" t="s">
        <v>172</v>
      </c>
      <c r="V17" s="17" t="s">
        <v>186</v>
      </c>
      <c r="W17" s="18" t="s">
        <v>188</v>
      </c>
      <c r="X17" s="17" t="s">
        <v>193</v>
      </c>
      <c r="Y17" s="18" t="s">
        <v>205</v>
      </c>
      <c r="Z17" s="17"/>
      <c r="AA17" s="18" t="s">
        <v>212</v>
      </c>
      <c r="AB17" s="17"/>
      <c r="AC17" s="18"/>
      <c r="AD17" s="17"/>
      <c r="AE17" s="18"/>
      <c r="AF17" s="17" t="s">
        <v>241</v>
      </c>
      <c r="AG17" s="18" t="s">
        <v>246</v>
      </c>
      <c r="AH17" s="17" t="s">
        <v>259</v>
      </c>
      <c r="AI17" s="18" t="s">
        <v>263</v>
      </c>
      <c r="AJ17" s="17" t="s">
        <v>272</v>
      </c>
      <c r="AK17" s="18" t="s">
        <v>283</v>
      </c>
      <c r="AL17" s="17" t="s">
        <v>285</v>
      </c>
      <c r="AM17" s="18"/>
      <c r="AN17" s="11"/>
    </row>
    <row r="18" spans="1:40" ht="28.5" customHeight="1" x14ac:dyDescent="0.3">
      <c r="A18" s="6" t="s">
        <v>19</v>
      </c>
      <c r="B18" s="35"/>
      <c r="C18" s="18" t="s">
        <v>41</v>
      </c>
      <c r="D18" s="17"/>
      <c r="E18" s="18" t="s">
        <v>41</v>
      </c>
      <c r="F18" s="17"/>
      <c r="G18" s="18" t="s">
        <v>41</v>
      </c>
      <c r="H18" s="17"/>
      <c r="I18" s="18" t="s">
        <v>41</v>
      </c>
      <c r="J18" s="34"/>
      <c r="K18" s="18"/>
      <c r="L18" s="17" t="s">
        <v>119</v>
      </c>
      <c r="M18" s="18" t="s">
        <v>41</v>
      </c>
      <c r="N18" s="17"/>
      <c r="O18" s="36"/>
      <c r="P18" s="17" t="s">
        <v>41</v>
      </c>
      <c r="Q18" s="18"/>
      <c r="R18" s="17"/>
      <c r="S18" s="18"/>
      <c r="T18" s="17" t="s">
        <v>165</v>
      </c>
      <c r="U18" s="18"/>
      <c r="V18" s="17" t="s">
        <v>183</v>
      </c>
      <c r="W18" s="18"/>
      <c r="X18" s="17"/>
      <c r="Y18" s="18" t="s">
        <v>165</v>
      </c>
      <c r="Z18" s="17" t="s">
        <v>165</v>
      </c>
      <c r="AA18" s="18"/>
      <c r="AB18" s="17" t="s">
        <v>41</v>
      </c>
      <c r="AC18" s="18"/>
      <c r="AD18" s="17" t="s">
        <v>41</v>
      </c>
      <c r="AE18" s="18"/>
      <c r="AF18" s="17" t="s">
        <v>183</v>
      </c>
      <c r="AG18" s="18" t="s">
        <v>41</v>
      </c>
      <c r="AH18" s="17"/>
      <c r="AI18" s="18" t="s">
        <v>41</v>
      </c>
      <c r="AJ18" s="17"/>
      <c r="AK18" s="18"/>
      <c r="AL18" s="17" t="s">
        <v>41</v>
      </c>
      <c r="AM18" s="18" t="s">
        <v>41</v>
      </c>
      <c r="AN18" s="12" t="s">
        <v>292</v>
      </c>
    </row>
    <row r="19" spans="1:40" ht="51.75" customHeight="1" x14ac:dyDescent="0.3">
      <c r="A19" s="6" t="s">
        <v>20</v>
      </c>
      <c r="B19" s="17" t="s">
        <v>25</v>
      </c>
      <c r="C19" s="18" t="s">
        <v>42</v>
      </c>
      <c r="D19" s="17" t="s">
        <v>44</v>
      </c>
      <c r="E19" s="18" t="s">
        <v>55</v>
      </c>
      <c r="F19" s="17" t="s">
        <v>25</v>
      </c>
      <c r="G19" s="18" t="s">
        <v>69</v>
      </c>
      <c r="H19" s="17" t="s">
        <v>79</v>
      </c>
      <c r="I19" s="18" t="s">
        <v>90</v>
      </c>
      <c r="J19" s="34"/>
      <c r="K19" s="18" t="s">
        <v>114</v>
      </c>
      <c r="L19" s="17" t="s">
        <v>120</v>
      </c>
      <c r="M19" s="18" t="s">
        <v>124</v>
      </c>
      <c r="N19" s="17" t="s">
        <v>125</v>
      </c>
      <c r="O19" s="36"/>
      <c r="P19" s="17"/>
      <c r="Q19" s="18" t="s">
        <v>142</v>
      </c>
      <c r="R19" s="17"/>
      <c r="S19" s="18" t="s">
        <v>152</v>
      </c>
      <c r="T19" s="17" t="s">
        <v>166</v>
      </c>
      <c r="U19" s="18" t="s">
        <v>170</v>
      </c>
      <c r="V19" s="17" t="s">
        <v>184</v>
      </c>
      <c r="W19" s="18"/>
      <c r="X19" s="17"/>
      <c r="Y19" s="18" t="s">
        <v>203</v>
      </c>
      <c r="Z19" s="17" t="s">
        <v>25</v>
      </c>
      <c r="AA19" s="18"/>
      <c r="AB19" s="17" t="s">
        <v>217</v>
      </c>
      <c r="AC19" s="18" t="s">
        <v>223</v>
      </c>
      <c r="AD19" s="17" t="s">
        <v>228</v>
      </c>
      <c r="AE19" s="18"/>
      <c r="AF19" s="17" t="s">
        <v>240</v>
      </c>
      <c r="AG19" s="18" t="s">
        <v>244</v>
      </c>
      <c r="AH19" s="17" t="s">
        <v>258</v>
      </c>
      <c r="AI19" s="18" t="s">
        <v>262</v>
      </c>
      <c r="AJ19" s="17" t="s">
        <v>271</v>
      </c>
      <c r="AK19" s="31" t="s">
        <v>282</v>
      </c>
      <c r="AL19" s="17"/>
      <c r="AM19" s="18" t="s">
        <v>288</v>
      </c>
      <c r="AN19" s="12"/>
    </row>
    <row r="20" spans="1:40" ht="42" customHeight="1" x14ac:dyDescent="0.3">
      <c r="A20" s="6" t="s">
        <v>301</v>
      </c>
      <c r="B20" s="17" t="s">
        <v>26</v>
      </c>
      <c r="C20" s="18"/>
      <c r="D20" s="17" t="s">
        <v>45</v>
      </c>
      <c r="E20" s="18"/>
      <c r="F20" s="17"/>
      <c r="G20" s="18"/>
      <c r="H20" s="17" t="s">
        <v>80</v>
      </c>
      <c r="I20" s="18"/>
      <c r="J20" s="34"/>
      <c r="K20" s="18"/>
      <c r="L20" s="17" t="s">
        <v>26</v>
      </c>
      <c r="M20" s="18"/>
      <c r="N20" s="17"/>
      <c r="O20" s="36"/>
      <c r="P20" s="17"/>
      <c r="Q20" s="18"/>
      <c r="R20" s="17" t="s">
        <v>26</v>
      </c>
      <c r="S20" s="18" t="s">
        <v>153</v>
      </c>
      <c r="T20" s="17"/>
      <c r="U20" s="18" t="s">
        <v>171</v>
      </c>
      <c r="V20" s="17" t="s">
        <v>185</v>
      </c>
      <c r="W20" s="18"/>
      <c r="X20" s="17"/>
      <c r="Y20" s="18" t="s">
        <v>204</v>
      </c>
      <c r="Z20" s="17"/>
      <c r="AA20" s="18"/>
      <c r="AB20" s="17"/>
      <c r="AC20" s="18"/>
      <c r="AD20" s="17"/>
      <c r="AE20" s="18"/>
      <c r="AF20" s="17"/>
      <c r="AG20" s="18" t="s">
        <v>245</v>
      </c>
      <c r="AH20" s="17"/>
      <c r="AI20" s="18"/>
      <c r="AJ20" s="17"/>
      <c r="AK20" s="18"/>
      <c r="AL20" s="17"/>
      <c r="AM20" s="18"/>
      <c r="AN20" s="12" t="e">
        <f>SUBTOTAL(103,[1]!Table145[Clinician Pref])</f>
        <v>#REF!</v>
      </c>
    </row>
    <row r="21" spans="1:40" ht="60" customHeight="1" x14ac:dyDescent="0.3">
      <c r="A21" s="6" t="s">
        <v>22</v>
      </c>
      <c r="B21" s="17"/>
      <c r="C21" s="18"/>
      <c r="D21" s="17" t="s">
        <v>47</v>
      </c>
      <c r="E21" s="18" t="s">
        <v>57</v>
      </c>
      <c r="F21" s="17"/>
      <c r="G21" s="18" t="s">
        <v>71</v>
      </c>
      <c r="H21" s="17"/>
      <c r="I21" s="18" t="s">
        <v>92</v>
      </c>
      <c r="J21" s="34"/>
      <c r="K21" s="18" t="s">
        <v>116</v>
      </c>
      <c r="L21" s="17" t="s">
        <v>122</v>
      </c>
      <c r="M21" s="18"/>
      <c r="N21" s="17" t="s">
        <v>127</v>
      </c>
      <c r="O21" s="18"/>
      <c r="P21" s="17" t="s">
        <v>139</v>
      </c>
      <c r="Q21" s="18"/>
      <c r="R21" s="17"/>
      <c r="S21" s="18"/>
      <c r="T21" s="17" t="s">
        <v>168</v>
      </c>
      <c r="U21" s="18" t="s">
        <v>173</v>
      </c>
      <c r="V21" s="17" t="s">
        <v>180</v>
      </c>
      <c r="W21" s="18" t="s">
        <v>180</v>
      </c>
      <c r="X21" s="17" t="s">
        <v>194</v>
      </c>
      <c r="Y21" s="18" t="s">
        <v>206</v>
      </c>
      <c r="Z21" s="17"/>
      <c r="AA21" s="37"/>
      <c r="AB21" s="17"/>
      <c r="AC21" s="18"/>
      <c r="AD21" s="17"/>
      <c r="AE21" s="18"/>
      <c r="AF21" s="17"/>
      <c r="AG21" s="18" t="s">
        <v>247</v>
      </c>
      <c r="AH21" s="17" t="s">
        <v>247</v>
      </c>
      <c r="AI21" s="18" t="s">
        <v>264</v>
      </c>
      <c r="AJ21" s="17" t="s">
        <v>273</v>
      </c>
      <c r="AK21" s="18"/>
      <c r="AL21" s="17" t="s">
        <v>286</v>
      </c>
      <c r="AM21" s="18" t="s">
        <v>289</v>
      </c>
      <c r="AN21" s="12"/>
    </row>
    <row r="22" spans="1:40" ht="53.25" customHeight="1" x14ac:dyDescent="0.3">
      <c r="A22" s="6" t="s">
        <v>23</v>
      </c>
      <c r="B22" s="17" t="s">
        <v>28</v>
      </c>
      <c r="C22" s="18" t="s">
        <v>43</v>
      </c>
      <c r="D22" s="17" t="s">
        <v>48</v>
      </c>
      <c r="E22" s="18" t="s">
        <v>58</v>
      </c>
      <c r="F22" s="17"/>
      <c r="G22" s="18" t="s">
        <v>72</v>
      </c>
      <c r="H22" s="17" t="s">
        <v>82</v>
      </c>
      <c r="I22" s="18" t="s">
        <v>93</v>
      </c>
      <c r="J22" s="17"/>
      <c r="K22" s="18" t="s">
        <v>117</v>
      </c>
      <c r="L22" s="17"/>
      <c r="M22" s="18"/>
      <c r="N22" s="17" t="s">
        <v>128</v>
      </c>
      <c r="O22" s="18"/>
      <c r="P22" s="17" t="s">
        <v>140</v>
      </c>
      <c r="Q22" s="18"/>
      <c r="R22" s="17"/>
      <c r="S22" s="18" t="s">
        <v>154</v>
      </c>
      <c r="T22" s="17" t="s">
        <v>169</v>
      </c>
      <c r="U22" s="18" t="s">
        <v>174</v>
      </c>
      <c r="V22" s="17" t="s">
        <v>187</v>
      </c>
      <c r="W22" s="18" t="s">
        <v>189</v>
      </c>
      <c r="X22" s="17" t="s">
        <v>195</v>
      </c>
      <c r="Y22" s="18" t="s">
        <v>207</v>
      </c>
      <c r="Z22" s="17" t="s">
        <v>209</v>
      </c>
      <c r="AA22" s="18"/>
      <c r="AB22" s="17"/>
      <c r="AC22" s="18"/>
      <c r="AD22" s="17"/>
      <c r="AE22" s="18"/>
      <c r="AF22" s="17" t="s">
        <v>242</v>
      </c>
      <c r="AG22" s="18" t="s">
        <v>248</v>
      </c>
      <c r="AH22" s="17" t="s">
        <v>260</v>
      </c>
      <c r="AI22" s="18" t="s">
        <v>265</v>
      </c>
      <c r="AJ22" s="17" t="s">
        <v>274</v>
      </c>
      <c r="AK22" s="18" t="s">
        <v>284</v>
      </c>
      <c r="AL22" s="17" t="s">
        <v>287</v>
      </c>
      <c r="AM22" s="18" t="s">
        <v>290</v>
      </c>
      <c r="AN22" s="12"/>
    </row>
    <row r="23" spans="1:40" ht="55.5" customHeight="1" x14ac:dyDescent="0.3">
      <c r="A23" s="6" t="s">
        <v>24</v>
      </c>
      <c r="B23" s="17" t="s">
        <v>29</v>
      </c>
      <c r="C23" s="18"/>
      <c r="D23" s="17" t="s">
        <v>49</v>
      </c>
      <c r="E23" s="18" t="s">
        <v>59</v>
      </c>
      <c r="F23" s="17"/>
      <c r="G23" s="18" t="s">
        <v>73</v>
      </c>
      <c r="H23" s="17" t="s">
        <v>83</v>
      </c>
      <c r="I23" s="18" t="s">
        <v>94</v>
      </c>
      <c r="J23" s="17" t="s">
        <v>95</v>
      </c>
      <c r="K23" s="18" t="s">
        <v>118</v>
      </c>
      <c r="L23" s="17" t="s">
        <v>123</v>
      </c>
      <c r="M23" s="18"/>
      <c r="N23" s="17" t="s">
        <v>129</v>
      </c>
      <c r="O23" s="18"/>
      <c r="P23" s="17" t="s">
        <v>141</v>
      </c>
      <c r="Q23" s="18" t="s">
        <v>143</v>
      </c>
      <c r="R23" s="17" t="s">
        <v>147</v>
      </c>
      <c r="S23" s="18" t="s">
        <v>155</v>
      </c>
      <c r="T23" s="17"/>
      <c r="U23" s="18"/>
      <c r="V23" s="17"/>
      <c r="W23" s="18"/>
      <c r="X23" s="17"/>
      <c r="Y23" s="18" t="s">
        <v>208</v>
      </c>
      <c r="Z23" s="17" t="s">
        <v>210</v>
      </c>
      <c r="AA23" s="18" t="s">
        <v>213</v>
      </c>
      <c r="AB23" s="17"/>
      <c r="AC23" s="18" t="s">
        <v>224</v>
      </c>
      <c r="AD23" s="17"/>
      <c r="AE23" s="18" t="s">
        <v>239</v>
      </c>
      <c r="AF23" s="17" t="s">
        <v>243</v>
      </c>
      <c r="AG23" s="18" t="s">
        <v>249</v>
      </c>
      <c r="AH23" s="38" t="s">
        <v>261</v>
      </c>
      <c r="AI23" s="18" t="s">
        <v>266</v>
      </c>
      <c r="AJ23" s="17" t="s">
        <v>275</v>
      </c>
      <c r="AK23" s="18"/>
      <c r="AL23" s="17"/>
      <c r="AM23" s="18" t="s">
        <v>291</v>
      </c>
      <c r="AN23" s="12"/>
    </row>
  </sheetData>
  <conditionalFormatting sqref="A2:AN2">
    <cfRule type="containsText" dxfId="0" priority="1" operator="containsText" text="X">
      <formula>NOT(ISERROR(SEARCH("X",A2)))</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 Melvin</dc:creator>
  <cp:lastModifiedBy>Chris Millar</cp:lastModifiedBy>
  <dcterms:created xsi:type="dcterms:W3CDTF">2025-05-09T00:32:28Z</dcterms:created>
  <dcterms:modified xsi:type="dcterms:W3CDTF">2025-05-09T16:45:05Z</dcterms:modified>
</cp:coreProperties>
</file>