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16"/>
  <workbookPr/>
  <mc:AlternateContent xmlns:mc="http://schemas.openxmlformats.org/markup-compatibility/2006">
    <mc:Choice Requires="x15">
      <x15ac:absPath xmlns:x15ac="http://schemas.microsoft.com/office/spreadsheetml/2010/11/ac" url="https://unilj-my.sharepoint.com/personal/mgjorgoska_mef_uni-lj_si/Documents/"/>
    </mc:Choice>
  </mc:AlternateContent>
  <xr:revisionPtr revIDLastSave="0" documentId="8_{6C712B1C-D127-4EB7-83CE-5A92304CC7B2}" xr6:coauthVersionLast="47" xr6:coauthVersionMax="47" xr10:uidLastSave="{00000000-0000-0000-0000-000000000000}"/>
  <bookViews>
    <workbookView xWindow="-108" yWindow="-108" windowWidth="23256" windowHeight="12720" firstSheet="4" activeTab="4" xr2:uid="{9B444F97-996A-4195-9EFA-5BA04740E6E7}"/>
  </bookViews>
  <sheets>
    <sheet name="Readme" sheetId="7" r:id="rId1"/>
    <sheet name="Supplementary_Table_1" sheetId="5" r:id="rId2"/>
    <sheet name="Supplementary_Table_2" sheetId="1" r:id="rId3"/>
    <sheet name="Supplementary_Table_3" sheetId="2" r:id="rId4"/>
    <sheet name="Supplementary Table 4" sheetId="6" r:id="rId5"/>
    <sheet name="Supplementary_Table_5" sheetId="3" r:id="rId6"/>
    <sheet name="Supplementary_Table_6" sheetId="8" r:id="rId7"/>
    <sheet name="Supplementary_Table_7" sheetId="4" r:id="rId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3" i="5" l="1"/>
  <c r="B51" i="5"/>
  <c r="B16" i="5"/>
  <c r="B27" i="5"/>
  <c r="B31" i="5"/>
  <c r="C51" i="5"/>
  <c r="C31" i="5"/>
  <c r="C27" i="5"/>
</calcChain>
</file>

<file path=xl/sharedStrings.xml><?xml version="1.0" encoding="utf-8"?>
<sst xmlns="http://schemas.openxmlformats.org/spreadsheetml/2006/main" count="452" uniqueCount="264">
  <si>
    <t>Table legends</t>
  </si>
  <si>
    <t>Supplementary Table 1: Detailed clinical and histopathological characteristics of the cohort.</t>
  </si>
  <si>
    <t>Supplementary Table 2: Preoperative serum concentrations of steroid hormones, clinical biomarkers and algorithms in patients with ovarian cancer (n=43) and non-malignant, non-borderline adnexal masses (n=41),.</t>
  </si>
  <si>
    <t>Supplementary Table 3: Preoperative serum concentrations of steroid hormones, clinical biomarkers and algorithms in patients with high-grade serous ovarian cancer (n=32) and non-malignant adnexal masses (n=56).</t>
  </si>
  <si>
    <t xml:space="preserve">Supplementary Table 4: Diagnostic performance statistics of univariate and multivariate models in distinguishing ovarian cancer from non-malignant adnexal masses (cases, n=43; controls, n=56). </t>
  </si>
  <si>
    <t xml:space="preserve">Supplementary Table 5: Diagnostic performance statistics of univariate and multivariate models in distinguishing ovarian cancer from non-malignant, non-borderline adnexal masses (cases, n=43; controls, n=41). </t>
  </si>
  <si>
    <t xml:space="preserve">Supplementary Table 6: Diagnostic performance statistics of univariate and multivariate models in distinguishing high-grade serous ovarian cancer from non-malignant adnexal masses (cases, n=43; controls, n=56). </t>
  </si>
  <si>
    <t>Abbreviations:</t>
  </si>
  <si>
    <t>11KA4</t>
  </si>
  <si>
    <t>11-keto-androstenedione</t>
  </si>
  <si>
    <t>11KT</t>
  </si>
  <si>
    <t>11-keto-testosterone</t>
  </si>
  <si>
    <t>11OHA4</t>
  </si>
  <si>
    <t>11β-hydroxy-androstenedione</t>
  </si>
  <si>
    <t>11OHT</t>
  </si>
  <si>
    <t>11β-hydroxy-testosterone</t>
  </si>
  <si>
    <t>17OHP4</t>
  </si>
  <si>
    <t>17α-hydroxy-progesterone</t>
  </si>
  <si>
    <t>A4</t>
  </si>
  <si>
    <t>Androstenedione</t>
  </si>
  <si>
    <t>AIC</t>
  </si>
  <si>
    <t>Akaike information criteria</t>
  </si>
  <si>
    <t>AUC</t>
  </si>
  <si>
    <t>Area under the receiver operating curve</t>
  </si>
  <si>
    <t>CA125</t>
  </si>
  <si>
    <t>Cancer antigen 125</t>
  </si>
  <si>
    <t>CA153</t>
  </si>
  <si>
    <t>Cancer antigen 153</t>
  </si>
  <si>
    <t>CA199</t>
  </si>
  <si>
    <t>Cancer antigen 199</t>
  </si>
  <si>
    <t>CEA</t>
  </si>
  <si>
    <t>Cancer embryogenic antigen</t>
  </si>
  <si>
    <t>DHEA</t>
  </si>
  <si>
    <t>Dehydroepiandrosterone</t>
  </si>
  <si>
    <t>ER</t>
  </si>
  <si>
    <t>Estrogen receptor</t>
  </si>
  <si>
    <t>HE4</t>
  </si>
  <si>
    <t>Human epidydymis protein 4</t>
  </si>
  <si>
    <t>IQR</t>
  </si>
  <si>
    <t>Interquartile range</t>
  </si>
  <si>
    <t>NACT</t>
  </si>
  <si>
    <t>Neoadjuvant chemotherapy</t>
  </si>
  <si>
    <t>NPV</t>
  </si>
  <si>
    <t>Negative predictive value</t>
  </si>
  <si>
    <t>PPV</t>
  </si>
  <si>
    <t>Positive predictive value</t>
  </si>
  <si>
    <t>PR</t>
  </si>
  <si>
    <t>Progesterone receptor</t>
  </si>
  <si>
    <t>T</t>
  </si>
  <si>
    <t>Testosterone</t>
  </si>
  <si>
    <t>Primary/recurrent ovarian cancer(n=43)</t>
  </si>
  <si>
    <t>Borderline ovarian tumors (n=15)</t>
  </si>
  <si>
    <t>Histopathology</t>
  </si>
  <si>
    <t>ER staining score</t>
  </si>
  <si>
    <t>Median (IQR)</t>
  </si>
  <si>
    <t>90.00 (80.00-97.50)</t>
  </si>
  <si>
    <t>45.00 (0.00-100.00)</t>
  </si>
  <si>
    <t>Missing</t>
  </si>
  <si>
    <t>PR staining score</t>
  </si>
  <si>
    <t>0.00 (0.00-4.25)</t>
  </si>
  <si>
    <t>20.00 (10.00-30.00)</t>
  </si>
  <si>
    <t>WT1 status</t>
  </si>
  <si>
    <t>Negative</t>
  </si>
  <si>
    <t>Positive</t>
  </si>
  <si>
    <t>PAX8 status</t>
  </si>
  <si>
    <t>KI-67 score</t>
  </si>
  <si>
    <t>77.50 (57.50-90.00)</t>
  </si>
  <si>
    <t>15.00 (10.00-22.50)</t>
  </si>
  <si>
    <t>P16 status</t>
  </si>
  <si>
    <t>Diffuse</t>
  </si>
  <si>
    <t>Diffuse-positive</t>
  </si>
  <si>
    <t>Heterogeneous</t>
  </si>
  <si>
    <t>Heterogeneous positive</t>
  </si>
  <si>
    <t>p53 status</t>
  </si>
  <si>
    <t>WT</t>
  </si>
  <si>
    <t>Abnormal</t>
  </si>
  <si>
    <t>50 (25.00-146.00)</t>
  </si>
  <si>
    <t>16.00 (13.00-17.00)</t>
  </si>
  <si>
    <t>8.00 (5.00-17.00)</t>
  </si>
  <si>
    <t>34.00 (5.00-62.00)</t>
  </si>
  <si>
    <t>1.00 (0.70-2.15)</t>
  </si>
  <si>
    <t>1.65 (1.28-2.70)</t>
  </si>
  <si>
    <t>Clinical management</t>
  </si>
  <si>
    <t>Cytoreduction</t>
  </si>
  <si>
    <t>Without macroscopic disease</t>
  </si>
  <si>
    <t>Complete</t>
  </si>
  <si>
    <t>Inoperable</t>
  </si>
  <si>
    <t>R1 resection</t>
  </si>
  <si>
    <t>Optimal</t>
  </si>
  <si>
    <t>R2</t>
  </si>
  <si>
    <t>Suboptimal</t>
  </si>
  <si>
    <t>No visual disease in abdominal cavity</t>
  </si>
  <si>
    <t>Chemotherapy status</t>
  </si>
  <si>
    <t>Treatment naïve</t>
  </si>
  <si>
    <t>NA</t>
  </si>
  <si>
    <t>Post-NACT</t>
  </si>
  <si>
    <t>Primary/recurrent ovarian cancer vs non-malignant and non-borderline adnexal mass</t>
  </si>
  <si>
    <t>Analyte (nM)</t>
  </si>
  <si>
    <t>Ovarian cancer (n=43)</t>
  </si>
  <si>
    <t>No ovarian cancer (n=41)</t>
  </si>
  <si>
    <t>P value</t>
  </si>
  <si>
    <t>Median</t>
  </si>
  <si>
    <t>Unadjusted</t>
  </si>
  <si>
    <t>Adjusted</t>
  </si>
  <si>
    <t>3.82-13.47</t>
  </si>
  <si>
    <t>4.96-14.19</t>
  </si>
  <si>
    <t>1.51-3.63</t>
  </si>
  <si>
    <t>1.75-3.15</t>
  </si>
  <si>
    <t>0.36-1.06</t>
  </si>
  <si>
    <t>0.56-1.04</t>
  </si>
  <si>
    <t>3.67-7.40</t>
  </si>
  <si>
    <t>3.17-6.06</t>
  </si>
  <si>
    <t>0.25-0.70</t>
  </si>
  <si>
    <t>0.36-0.80</t>
  </si>
  <si>
    <t>0.16-0.56</t>
  </si>
  <si>
    <t>0.38-0.95</t>
  </si>
  <si>
    <t>0.17-0.62</t>
  </si>
  <si>
    <t>0.51-0.93</t>
  </si>
  <si>
    <t>Cortisol</t>
  </si>
  <si>
    <t>459.30-648.60</t>
  </si>
  <si>
    <t>344.40-563.00</t>
  </si>
  <si>
    <t>Cortisone</t>
  </si>
  <si>
    <t>31.69-58.10</t>
  </si>
  <si>
    <t>34.75-63.11</t>
  </si>
  <si>
    <t>Corticosterone</t>
  </si>
  <si>
    <t>9.18-20.81</t>
  </si>
  <si>
    <t>7.40-18.24</t>
  </si>
  <si>
    <t>11-deoxycortisol</t>
  </si>
  <si>
    <t>0.14-0.99</t>
  </si>
  <si>
    <t>0.31-0.95</t>
  </si>
  <si>
    <t>0.56-1.63</t>
  </si>
  <si>
    <t>0.62-1.58</t>
  </si>
  <si>
    <t>Confounders: age + menopause</t>
  </si>
  <si>
    <t>High-grade serous ovarian cancer vs non-malignant  adnexal mass</t>
  </si>
  <si>
    <t>High-grade serous ovarian cancer (n=32)</t>
  </si>
  <si>
    <t>No ovarian cancer (n=56)</t>
  </si>
  <si>
    <t>2.69-11.57</t>
  </si>
  <si>
    <t>4.95-17.36</t>
  </si>
  <si>
    <t>1.31-2.72</t>
  </si>
  <si>
    <t>1.89-3.93</t>
  </si>
  <si>
    <t>0.33-0.84</t>
  </si>
  <si>
    <t>0.58-1.18</t>
  </si>
  <si>
    <t>3.43-6.68</t>
  </si>
  <si>
    <t>3.17-7.59</t>
  </si>
  <si>
    <t>0.17-0.74</t>
  </si>
  <si>
    <t>0.39-0.89</t>
  </si>
  <si>
    <t>0.16-0.58</t>
  </si>
  <si>
    <t>0.41-0.97</t>
  </si>
  <si>
    <t>0.51-0.95</t>
  </si>
  <si>
    <t>461.70-623.80</t>
  </si>
  <si>
    <t>350.80-581.00</t>
  </si>
  <si>
    <t>33.43-60.61</t>
  </si>
  <si>
    <t>35.51-63.73</t>
  </si>
  <si>
    <t>9.10-20.72</t>
  </si>
  <si>
    <t>7.75-23.41</t>
  </si>
  <si>
    <t>0.14-0.90</t>
  </si>
  <si>
    <t>0.36-1.02</t>
  </si>
  <si>
    <t>0.42-1.41</t>
  </si>
  <si>
    <t>0.65-1.87</t>
  </si>
  <si>
    <t>Primary/recurrent ovarian cancer (n=43) vs non-malignant adnexal masses (n=56)</t>
  </si>
  <si>
    <t>Model</t>
  </si>
  <si>
    <t>Mean_AUC</t>
  </si>
  <si>
    <t>Lower_CI_AUC</t>
  </si>
  <si>
    <t>Upper_CI_AUC</t>
  </si>
  <si>
    <t>Mean_Sensitivity</t>
  </si>
  <si>
    <t>Lower_CI_Sensitivity</t>
  </si>
  <si>
    <t>Upper_CI_Sensitivity</t>
  </si>
  <si>
    <t>Mean_Specificity</t>
  </si>
  <si>
    <t>Lower_CI_Specificity</t>
  </si>
  <si>
    <t>Upper_CI_Specificity</t>
  </si>
  <si>
    <t>Mean_Precision</t>
  </si>
  <si>
    <t>Lower_CI_Precision</t>
  </si>
  <si>
    <t>Upper_CI_Precision</t>
  </si>
  <si>
    <t>Mean_F1</t>
  </si>
  <si>
    <t>Lower_CI_F1</t>
  </si>
  <si>
    <t>Upper_CI_F1</t>
  </si>
  <si>
    <t>Mean_Accuracy</t>
  </si>
  <si>
    <t>Lower_CI_Accuracy</t>
  </si>
  <si>
    <t>Upper_CI_Accuracy</t>
  </si>
  <si>
    <t>Mean_PPV</t>
  </si>
  <si>
    <t>Lower_CI_PPV</t>
  </si>
  <si>
    <t>Upper_CI_PPV</t>
  </si>
  <si>
    <t>Mean_NPV</t>
  </si>
  <si>
    <t>Lower_CI_NPV</t>
  </si>
  <si>
    <t>Upper_CI_NPV</t>
  </si>
  <si>
    <t>Mean_AIC</t>
  </si>
  <si>
    <t>Lower_CI_AIC</t>
  </si>
  <si>
    <t>Upper_CI_AIC</t>
  </si>
  <si>
    <t>Model - best 4 parameters + HE4</t>
  </si>
  <si>
    <t>Model - best 4 parameters + CA125</t>
  </si>
  <si>
    <t>Model ROMA idnex</t>
  </si>
  <si>
    <t>Model HE4</t>
  </si>
  <si>
    <t>Model CA125</t>
  </si>
  <si>
    <t>Model - best 4 parameters</t>
  </si>
  <si>
    <t>Model - best 3 parameters</t>
  </si>
  <si>
    <t>Model - best 2 parameters</t>
  </si>
  <si>
    <t>Model 11KT</t>
  </si>
  <si>
    <t>Model 11OHT</t>
  </si>
  <si>
    <t>Model Age at operation</t>
  </si>
  <si>
    <t>Model T</t>
  </si>
  <si>
    <t>Model DHEA</t>
  </si>
  <si>
    <t>Model Androgen pool</t>
  </si>
  <si>
    <t>Model 17OHP4</t>
  </si>
  <si>
    <t>Model Cortisol</t>
  </si>
  <si>
    <t>Model Cortisone</t>
  </si>
  <si>
    <t>Model Corticosterone</t>
  </si>
  <si>
    <t>Model Glucocorticoid pool</t>
  </si>
  <si>
    <t>Model A4</t>
  </si>
  <si>
    <t>Model Oxyandrogen pool</t>
  </si>
  <si>
    <t>Model 11-deoxycortisol</t>
  </si>
  <si>
    <t>Model 11OHA4</t>
  </si>
  <si>
    <t>Model Menopause_status</t>
  </si>
  <si>
    <t>Model 11KA4</t>
  </si>
  <si>
    <t>Primary/recurrent ovarian cancer (n=43) vs non-malignant and non-borderline adnexal masses (n=41)</t>
  </si>
  <si>
    <t>Model - best_4 parameters + CA125</t>
  </si>
  <si>
    <t>Model ROMA index</t>
  </si>
  <si>
    <t>0.925</t>
  </si>
  <si>
    <t>0.917</t>
  </si>
  <si>
    <t>0.927</t>
  </si>
  <si>
    <t>0.751</t>
  </si>
  <si>
    <t>0.738</t>
  </si>
  <si>
    <t>0.767</t>
  </si>
  <si>
    <t>0.784</t>
  </si>
  <si>
    <t>0.775</t>
  </si>
  <si>
    <t>0.795</t>
  </si>
  <si>
    <t>0.849</t>
  </si>
  <si>
    <t>0.841</t>
  </si>
  <si>
    <t>0.856</t>
  </si>
  <si>
    <t>0.837</t>
  </si>
  <si>
    <t>0.829</t>
  </si>
  <si>
    <t>0.846</t>
  </si>
  <si>
    <t>Model - best_4 parameters</t>
  </si>
  <si>
    <t>Model - best_3 parameters</t>
  </si>
  <si>
    <t>Model - best_2 parameters</t>
  </si>
  <si>
    <t>Model Menopause status</t>
  </si>
  <si>
    <t>Postmenopausal only: primaryrecurrent ovarian cancer (n=34) vs non-malignant adnexal masses (n=35)</t>
  </si>
  <si>
    <t>Mean_R2</t>
  </si>
  <si>
    <t>Lower_CI_R2</t>
  </si>
  <si>
    <t>Upper_CI_R2</t>
  </si>
  <si>
    <t>Model_CA125_best_4</t>
  </si>
  <si>
    <t>Model_HE4_Best_4</t>
  </si>
  <si>
    <t>Model_ROMA</t>
  </si>
  <si>
    <t>Model_lnCA125</t>
  </si>
  <si>
    <t>Model_lnHE4</t>
  </si>
  <si>
    <t>Model_best_4</t>
  </si>
  <si>
    <t>Model_best_3</t>
  </si>
  <si>
    <t>Model_best_2</t>
  </si>
  <si>
    <t>Model_OHT</t>
  </si>
  <si>
    <t>Model_11KT</t>
  </si>
  <si>
    <t>Model_OHA4</t>
  </si>
  <si>
    <t>Model_corticosterone</t>
  </si>
  <si>
    <t>Model_Age</t>
  </si>
  <si>
    <t>Model_T</t>
  </si>
  <si>
    <t>Model_17OHP4</t>
  </si>
  <si>
    <t>Model_cortisol</t>
  </si>
  <si>
    <t>Model_cortisone</t>
  </si>
  <si>
    <t>Model_Androgens</t>
  </si>
  <si>
    <t>Model_DHEA</t>
  </si>
  <si>
    <t>Model_KA4</t>
  </si>
  <si>
    <t>Model_11-deoxycortisol</t>
  </si>
  <si>
    <t>Model_gluco</t>
  </si>
  <si>
    <t>Model_A4</t>
  </si>
  <si>
    <t>Model_oxyandro</t>
  </si>
  <si>
    <t>High-grade serous ovarian cancer (n=32) vs non-malignant adnexa (n=56)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</si>
</sst>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164" fontId="0" fillId="0" borderId="1" xfId="0" applyNumberFormat="1" applyBorder="1"/>
    <xf numFmtId="2" fontId="0" fillId="0" borderId="1" xfId="0" applyNumberFormat="1" applyBorder="1" applyAlignment="1">
      <alignment horizontal="left"/>
    </xf>
    <xf numFmtId="164" fontId="0" fillId="0" borderId="1" xfId="0" applyNumberFormat="1" applyBorder="1" applyAlignment="1">
      <alignment horizontal="left"/>
    </xf>
    <xf numFmtId="164" fontId="1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165" fontId="1" fillId="0" borderId="1" xfId="0" applyNumberFormat="1" applyFont="1" applyBorder="1" applyAlignment="1">
      <alignment horizontal="left"/>
    </xf>
    <xf numFmtId="165" fontId="0" fillId="0" borderId="1" xfId="0" applyNumberFormat="1" applyBorder="1" applyAlignment="1">
      <alignment horizontal="left"/>
    </xf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 vertical="top" wrapText="1"/>
    </xf>
    <xf numFmtId="0" fontId="0" fillId="0" borderId="8" xfId="0" applyBorder="1"/>
    <xf numFmtId="164" fontId="0" fillId="0" borderId="8" xfId="0" applyNumberFormat="1" applyBorder="1"/>
    <xf numFmtId="0" fontId="0" fillId="0" borderId="7" xfId="0" applyBorder="1"/>
    <xf numFmtId="164" fontId="0" fillId="0" borderId="7" xfId="0" applyNumberFormat="1" applyBorder="1"/>
    <xf numFmtId="0" fontId="0" fillId="0" borderId="9" xfId="0" applyBorder="1"/>
    <xf numFmtId="164" fontId="0" fillId="0" borderId="9" xfId="0" applyNumberFormat="1" applyBorder="1"/>
    <xf numFmtId="164" fontId="0" fillId="0" borderId="1" xfId="0" applyNumberFormat="1" applyBorder="1" applyAlignment="1">
      <alignment horizontal="right" vertical="top" wrapText="1"/>
    </xf>
    <xf numFmtId="164" fontId="0" fillId="0" borderId="1" xfId="0" applyNumberFormat="1" applyBorder="1" applyAlignment="1">
      <alignment vertical="top" wrapText="1"/>
    </xf>
    <xf numFmtId="0" fontId="0" fillId="0" borderId="2" xfId="0" applyBorder="1"/>
    <xf numFmtId="0" fontId="0" fillId="0" borderId="10" xfId="0" applyBorder="1"/>
    <xf numFmtId="0" fontId="0" fillId="0" borderId="8" xfId="0" applyBorder="1" applyAlignment="1">
      <alignment wrapText="1"/>
    </xf>
    <xf numFmtId="0" fontId="0" fillId="0" borderId="12" xfId="0" applyBorder="1"/>
    <xf numFmtId="164" fontId="0" fillId="0" borderId="11" xfId="0" applyNumberFormat="1" applyBorder="1"/>
    <xf numFmtId="0" fontId="2" fillId="0" borderId="0" xfId="0" applyFont="1"/>
    <xf numFmtId="0" fontId="2" fillId="0" borderId="7" xfId="0" applyFont="1" applyBorder="1"/>
    <xf numFmtId="0" fontId="2" fillId="0" borderId="7" xfId="0" applyFont="1" applyBorder="1" applyAlignment="1">
      <alignment wrapText="1"/>
    </xf>
    <xf numFmtId="164" fontId="0" fillId="0" borderId="13" xfId="0" applyNumberFormat="1" applyBorder="1"/>
    <xf numFmtId="0" fontId="2" fillId="0" borderId="2" xfId="0" applyFont="1" applyBorder="1"/>
    <xf numFmtId="164" fontId="2" fillId="0" borderId="7" xfId="0" applyNumberFormat="1" applyFont="1" applyBorder="1"/>
    <xf numFmtId="0" fontId="1" fillId="0" borderId="0" xfId="0" applyFont="1"/>
    <xf numFmtId="0" fontId="2" fillId="0" borderId="1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2" fillId="0" borderId="14" xfId="0" applyFont="1" applyBorder="1"/>
    <xf numFmtId="0" fontId="2" fillId="0" borderId="5" xfId="0" applyFont="1" applyBorder="1"/>
    <xf numFmtId="0" fontId="2" fillId="0" borderId="15" xfId="0" applyFont="1" applyBorder="1"/>
    <xf numFmtId="0" fontId="2" fillId="0" borderId="9" xfId="0" applyFont="1" applyBorder="1" applyAlignment="1">
      <alignment wrapText="1"/>
    </xf>
    <xf numFmtId="164" fontId="2" fillId="0" borderId="16" xfId="0" applyNumberFormat="1" applyFont="1" applyBorder="1"/>
    <xf numFmtId="0" fontId="1" fillId="0" borderId="2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B03D9A-593A-48D8-86BC-E2A8D7F25996}">
  <dimension ref="A1:B31"/>
  <sheetViews>
    <sheetView topLeftCell="A6" workbookViewId="0">
      <selection activeCell="E12" sqref="E12"/>
    </sheetView>
  </sheetViews>
  <sheetFormatPr defaultRowHeight="15"/>
  <sheetData>
    <row r="1" spans="1:2">
      <c r="A1" s="37" t="s">
        <v>0</v>
      </c>
    </row>
    <row r="2" spans="1:2">
      <c r="A2" t="s">
        <v>1</v>
      </c>
    </row>
    <row r="3" spans="1:2">
      <c r="A3" t="s">
        <v>2</v>
      </c>
    </row>
    <row r="4" spans="1:2">
      <c r="A4" t="s">
        <v>3</v>
      </c>
    </row>
    <row r="5" spans="1:2">
      <c r="A5" t="s">
        <v>4</v>
      </c>
    </row>
    <row r="6" spans="1:2">
      <c r="A6" t="s">
        <v>5</v>
      </c>
    </row>
    <row r="7" spans="1:2">
      <c r="A7" t="s">
        <v>6</v>
      </c>
    </row>
    <row r="10" spans="1:2">
      <c r="A10" s="37" t="s">
        <v>7</v>
      </c>
    </row>
    <row r="11" spans="1:2">
      <c r="A11" t="s">
        <v>8</v>
      </c>
      <c r="B11" t="s">
        <v>9</v>
      </c>
    </row>
    <row r="12" spans="1:2">
      <c r="A12" t="s">
        <v>10</v>
      </c>
      <c r="B12" t="s">
        <v>11</v>
      </c>
    </row>
    <row r="13" spans="1:2">
      <c r="A13" t="s">
        <v>12</v>
      </c>
      <c r="B13" t="s">
        <v>13</v>
      </c>
    </row>
    <row r="14" spans="1:2">
      <c r="A14" t="s">
        <v>14</v>
      </c>
      <c r="B14" t="s">
        <v>15</v>
      </c>
    </row>
    <row r="15" spans="1:2">
      <c r="A15" t="s">
        <v>16</v>
      </c>
      <c r="B15" t="s">
        <v>17</v>
      </c>
    </row>
    <row r="16" spans="1:2">
      <c r="A16" t="s">
        <v>18</v>
      </c>
      <c r="B16" t="s">
        <v>19</v>
      </c>
    </row>
    <row r="17" spans="1:2">
      <c r="A17" t="s">
        <v>20</v>
      </c>
      <c r="B17" t="s">
        <v>21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29</v>
      </c>
    </row>
    <row r="22" spans="1:2">
      <c r="A22" s="16" t="s">
        <v>30</v>
      </c>
      <c r="B22" t="s">
        <v>31</v>
      </c>
    </row>
    <row r="23" spans="1:2">
      <c r="A23" t="s">
        <v>32</v>
      </c>
      <c r="B23" t="s">
        <v>33</v>
      </c>
    </row>
    <row r="24" spans="1:2">
      <c r="A24" t="s">
        <v>34</v>
      </c>
      <c r="B24" t="s">
        <v>35</v>
      </c>
    </row>
    <row r="25" spans="1:2">
      <c r="A25" t="s">
        <v>36</v>
      </c>
      <c r="B25" t="s">
        <v>37</v>
      </c>
    </row>
    <row r="26" spans="1:2">
      <c r="A26" t="s">
        <v>38</v>
      </c>
      <c r="B26" t="s">
        <v>39</v>
      </c>
    </row>
    <row r="27" spans="1:2">
      <c r="A27" t="s">
        <v>40</v>
      </c>
      <c r="B27" t="s">
        <v>41</v>
      </c>
    </row>
    <row r="28" spans="1:2">
      <c r="A28" t="s">
        <v>42</v>
      </c>
      <c r="B28" t="s">
        <v>43</v>
      </c>
    </row>
    <row r="29" spans="1:2">
      <c r="A29" t="s">
        <v>44</v>
      </c>
      <c r="B29" t="s">
        <v>45</v>
      </c>
    </row>
    <row r="30" spans="1:2">
      <c r="A30" s="16" t="s">
        <v>46</v>
      </c>
      <c r="B30" t="s">
        <v>47</v>
      </c>
    </row>
    <row r="31" spans="1:2">
      <c r="A31" t="s">
        <v>48</v>
      </c>
      <c r="B31" t="s">
        <v>49</v>
      </c>
    </row>
  </sheetData>
  <sortState xmlns:xlrd2="http://schemas.microsoft.com/office/spreadsheetml/2017/richdata2" ref="A11:B31">
    <sortCondition ref="A11:A3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A44E0-EBCA-41E6-B1BC-93C120FF94E8}">
  <dimension ref="A1:C54"/>
  <sheetViews>
    <sheetView workbookViewId="0">
      <selection activeCell="E19" sqref="E19"/>
    </sheetView>
  </sheetViews>
  <sheetFormatPr defaultRowHeight="14.45"/>
  <cols>
    <col min="1" max="1" width="22.7109375" style="16" customWidth="1"/>
    <col min="2" max="2" width="18.28515625" customWidth="1"/>
    <col min="3" max="3" width="17.85546875" customWidth="1"/>
  </cols>
  <sheetData>
    <row r="1" spans="1:3" s="11" customFormat="1" ht="43.15">
      <c r="A1" s="17"/>
      <c r="B1" s="6" t="s">
        <v>50</v>
      </c>
      <c r="C1" s="6" t="s">
        <v>51</v>
      </c>
    </row>
    <row r="2" spans="1:3">
      <c r="A2" s="48" t="s">
        <v>52</v>
      </c>
      <c r="B2" s="48"/>
      <c r="C2" s="48"/>
    </row>
    <row r="3" spans="1:3" s="16" customFormat="1">
      <c r="A3" s="45" t="s">
        <v>53</v>
      </c>
      <c r="B3" s="46"/>
      <c r="C3" s="47"/>
    </row>
    <row r="4" spans="1:3">
      <c r="A4" s="15" t="s">
        <v>54</v>
      </c>
      <c r="B4" s="14" t="s">
        <v>55</v>
      </c>
      <c r="C4" s="14" t="s">
        <v>56</v>
      </c>
    </row>
    <row r="5" spans="1:3">
      <c r="A5" s="15" t="s">
        <v>57</v>
      </c>
      <c r="B5" s="14">
        <v>4</v>
      </c>
      <c r="C5" s="14">
        <v>7</v>
      </c>
    </row>
    <row r="6" spans="1:3" s="16" customFormat="1">
      <c r="A6" s="45" t="s">
        <v>58</v>
      </c>
      <c r="B6" s="46"/>
      <c r="C6" s="47"/>
    </row>
    <row r="7" spans="1:3">
      <c r="A7" s="15" t="s">
        <v>54</v>
      </c>
      <c r="B7" s="14" t="s">
        <v>59</v>
      </c>
      <c r="C7" s="14" t="s">
        <v>60</v>
      </c>
    </row>
    <row r="8" spans="1:3">
      <c r="A8" s="15" t="s">
        <v>57</v>
      </c>
      <c r="B8" s="14">
        <v>5</v>
      </c>
      <c r="C8" s="14">
        <v>10</v>
      </c>
    </row>
    <row r="9" spans="1:3" s="16" customFormat="1">
      <c r="A9" s="45" t="s">
        <v>61</v>
      </c>
      <c r="B9" s="46"/>
      <c r="C9" s="47"/>
    </row>
    <row r="10" spans="1:3">
      <c r="A10" s="15" t="s">
        <v>62</v>
      </c>
      <c r="B10" s="14">
        <v>6</v>
      </c>
      <c r="C10" s="14">
        <v>3</v>
      </c>
    </row>
    <row r="11" spans="1:3">
      <c r="A11" s="15" t="s">
        <v>63</v>
      </c>
      <c r="B11" s="14">
        <v>31</v>
      </c>
      <c r="C11" s="14">
        <v>3</v>
      </c>
    </row>
    <row r="12" spans="1:3">
      <c r="A12" s="15" t="s">
        <v>57</v>
      </c>
      <c r="B12" s="14">
        <v>6</v>
      </c>
      <c r="C12" s="14">
        <v>9</v>
      </c>
    </row>
    <row r="13" spans="1:3" s="16" customFormat="1">
      <c r="A13" s="45" t="s">
        <v>64</v>
      </c>
      <c r="B13" s="46"/>
      <c r="C13" s="47"/>
    </row>
    <row r="14" spans="1:3">
      <c r="A14" s="15" t="s">
        <v>62</v>
      </c>
      <c r="B14" s="14">
        <v>1</v>
      </c>
      <c r="C14" s="14">
        <v>0</v>
      </c>
    </row>
    <row r="15" spans="1:3">
      <c r="A15" s="15" t="s">
        <v>63</v>
      </c>
      <c r="B15" s="14">
        <v>17</v>
      </c>
      <c r="C15" s="14">
        <v>6</v>
      </c>
    </row>
    <row r="16" spans="1:3">
      <c r="A16" s="15" t="s">
        <v>57</v>
      </c>
      <c r="B16" s="14">
        <f>43-SUM(B14:B15)</f>
        <v>25</v>
      </c>
      <c r="C16" s="14">
        <v>9</v>
      </c>
    </row>
    <row r="17" spans="1:3" s="16" customFormat="1">
      <c r="A17" s="45" t="s">
        <v>65</v>
      </c>
      <c r="B17" s="46"/>
      <c r="C17" s="47"/>
    </row>
    <row r="18" spans="1:3">
      <c r="A18" s="15" t="s">
        <v>54</v>
      </c>
      <c r="B18" s="14" t="s">
        <v>66</v>
      </c>
      <c r="C18" s="14" t="s">
        <v>67</v>
      </c>
    </row>
    <row r="19" spans="1:3">
      <c r="A19" s="15" t="s">
        <v>57</v>
      </c>
      <c r="B19" s="14">
        <v>7</v>
      </c>
      <c r="C19" s="14">
        <v>12</v>
      </c>
    </row>
    <row r="20" spans="1:3" s="16" customFormat="1">
      <c r="A20" s="45" t="s">
        <v>68</v>
      </c>
      <c r="B20" s="46"/>
      <c r="C20" s="47"/>
    </row>
    <row r="21" spans="1:3">
      <c r="A21" s="15" t="s">
        <v>69</v>
      </c>
      <c r="B21" s="14">
        <v>1</v>
      </c>
      <c r="C21" s="14">
        <v>0</v>
      </c>
    </row>
    <row r="22" spans="1:3">
      <c r="A22" s="15" t="s">
        <v>70</v>
      </c>
      <c r="B22" s="14">
        <v>14</v>
      </c>
      <c r="C22" s="14">
        <v>0</v>
      </c>
    </row>
    <row r="23" spans="1:3">
      <c r="A23" s="15" t="s">
        <v>71</v>
      </c>
      <c r="B23" s="14">
        <v>0</v>
      </c>
      <c r="C23" s="14">
        <v>1</v>
      </c>
    </row>
    <row r="24" spans="1:3">
      <c r="A24" s="15" t="s">
        <v>72</v>
      </c>
      <c r="B24" s="14">
        <v>8</v>
      </c>
      <c r="C24" s="14">
        <v>5</v>
      </c>
    </row>
    <row r="25" spans="1:3">
      <c r="A25" s="15" t="s">
        <v>63</v>
      </c>
      <c r="B25" s="14">
        <v>10</v>
      </c>
      <c r="C25" s="14">
        <v>0</v>
      </c>
    </row>
    <row r="26" spans="1:3">
      <c r="A26" s="15" t="s">
        <v>62</v>
      </c>
      <c r="B26" s="14">
        <v>5</v>
      </c>
      <c r="C26" s="14">
        <v>1</v>
      </c>
    </row>
    <row r="27" spans="1:3">
      <c r="A27" s="15" t="s">
        <v>57</v>
      </c>
      <c r="B27" s="14">
        <f>43-SUM(B21:B26)</f>
        <v>5</v>
      </c>
      <c r="C27" s="14">
        <f>15-7</f>
        <v>8</v>
      </c>
    </row>
    <row r="28" spans="1:3" s="16" customFormat="1">
      <c r="A28" s="45" t="s">
        <v>73</v>
      </c>
      <c r="B28" s="46"/>
      <c r="C28" s="47"/>
    </row>
    <row r="29" spans="1:3">
      <c r="A29" s="15" t="s">
        <v>74</v>
      </c>
      <c r="B29" s="14">
        <v>7</v>
      </c>
      <c r="C29" s="14">
        <v>1</v>
      </c>
    </row>
    <row r="30" spans="1:3">
      <c r="A30" s="15" t="s">
        <v>75</v>
      </c>
      <c r="B30" s="14">
        <v>32</v>
      </c>
      <c r="C30" s="14">
        <v>6</v>
      </c>
    </row>
    <row r="31" spans="1:3">
      <c r="A31" s="15" t="s">
        <v>57</v>
      </c>
      <c r="B31" s="14">
        <f>43-(SUM(B29:B30))</f>
        <v>4</v>
      </c>
      <c r="C31" s="14">
        <f>15-7</f>
        <v>8</v>
      </c>
    </row>
    <row r="32" spans="1:3" s="16" customFormat="1">
      <c r="A32" s="45" t="s">
        <v>26</v>
      </c>
      <c r="B32" s="46"/>
      <c r="C32" s="47"/>
    </row>
    <row r="33" spans="1:3">
      <c r="A33" s="15" t="s">
        <v>54</v>
      </c>
      <c r="B33" s="14" t="s">
        <v>76</v>
      </c>
      <c r="C33" s="14" t="s">
        <v>77</v>
      </c>
    </row>
    <row r="34" spans="1:3">
      <c r="A34" s="15" t="s">
        <v>57</v>
      </c>
      <c r="B34" s="14">
        <v>18</v>
      </c>
      <c r="C34" s="14">
        <v>8</v>
      </c>
    </row>
    <row r="35" spans="1:3" s="16" customFormat="1">
      <c r="A35" s="45" t="s">
        <v>28</v>
      </c>
      <c r="B35" s="46"/>
      <c r="C35" s="47"/>
    </row>
    <row r="36" spans="1:3">
      <c r="A36" s="15" t="s">
        <v>54</v>
      </c>
      <c r="B36" s="14" t="s">
        <v>78</v>
      </c>
      <c r="C36" s="14" t="s">
        <v>79</v>
      </c>
    </row>
    <row r="37" spans="1:3">
      <c r="A37" s="15" t="s">
        <v>57</v>
      </c>
      <c r="B37" s="14">
        <v>18</v>
      </c>
      <c r="C37" s="14">
        <v>6</v>
      </c>
    </row>
    <row r="38" spans="1:3" s="16" customFormat="1">
      <c r="A38" s="45" t="s">
        <v>30</v>
      </c>
      <c r="B38" s="46"/>
      <c r="C38" s="47"/>
    </row>
    <row r="39" spans="1:3">
      <c r="A39" s="15" t="s">
        <v>54</v>
      </c>
      <c r="B39" s="14" t="s">
        <v>80</v>
      </c>
      <c r="C39" s="14" t="s">
        <v>81</v>
      </c>
    </row>
    <row r="40" spans="1:3">
      <c r="A40" s="15" t="s">
        <v>57</v>
      </c>
      <c r="B40" s="14">
        <v>20</v>
      </c>
      <c r="C40" s="14">
        <v>7</v>
      </c>
    </row>
    <row r="41" spans="1:3">
      <c r="A41" s="48" t="s">
        <v>82</v>
      </c>
      <c r="B41" s="48"/>
      <c r="C41" s="48"/>
    </row>
    <row r="42" spans="1:3" s="16" customFormat="1">
      <c r="A42" s="45" t="s">
        <v>83</v>
      </c>
      <c r="B42" s="46"/>
      <c r="C42" s="47"/>
    </row>
    <row r="43" spans="1:3">
      <c r="A43" s="15" t="s">
        <v>84</v>
      </c>
      <c r="B43" s="14">
        <v>10</v>
      </c>
      <c r="C43" s="14">
        <v>3</v>
      </c>
    </row>
    <row r="44" spans="1:3">
      <c r="A44" s="15" t="s">
        <v>85</v>
      </c>
      <c r="B44" s="14">
        <v>12</v>
      </c>
      <c r="C44" s="14">
        <v>0</v>
      </c>
    </row>
    <row r="45" spans="1:3">
      <c r="A45" s="15" t="s">
        <v>86</v>
      </c>
      <c r="B45" s="14">
        <v>10</v>
      </c>
      <c r="C45" s="14">
        <v>0</v>
      </c>
    </row>
    <row r="46" spans="1:3">
      <c r="A46" s="15" t="s">
        <v>87</v>
      </c>
      <c r="B46" s="14">
        <v>1</v>
      </c>
      <c r="C46" s="14">
        <v>0</v>
      </c>
    </row>
    <row r="47" spans="1:3">
      <c r="A47" s="15" t="s">
        <v>88</v>
      </c>
      <c r="B47" s="14">
        <v>1</v>
      </c>
      <c r="C47" s="14">
        <v>0</v>
      </c>
    </row>
    <row r="48" spans="1:3">
      <c r="A48" s="15" t="s">
        <v>89</v>
      </c>
      <c r="B48" s="14">
        <v>1</v>
      </c>
      <c r="C48" s="14">
        <v>0</v>
      </c>
    </row>
    <row r="49" spans="1:3">
      <c r="A49" s="15" t="s">
        <v>90</v>
      </c>
      <c r="B49" s="14">
        <v>0</v>
      </c>
      <c r="C49" s="14">
        <v>1</v>
      </c>
    </row>
    <row r="50" spans="1:3">
      <c r="A50" s="15" t="s">
        <v>91</v>
      </c>
      <c r="B50" s="14">
        <v>0</v>
      </c>
      <c r="C50" s="14">
        <v>1</v>
      </c>
    </row>
    <row r="51" spans="1:3">
      <c r="A51" s="15" t="s">
        <v>57</v>
      </c>
      <c r="B51" s="14">
        <f>43-SUM(B43:B50)</f>
        <v>8</v>
      </c>
      <c r="C51" s="14">
        <f>15-SUM(C43:C50)</f>
        <v>10</v>
      </c>
    </row>
    <row r="52" spans="1:3" s="16" customFormat="1">
      <c r="A52" s="45" t="s">
        <v>92</v>
      </c>
      <c r="B52" s="46"/>
      <c r="C52" s="47"/>
    </row>
    <row r="53" spans="1:3">
      <c r="A53" s="15" t="s">
        <v>93</v>
      </c>
      <c r="B53" s="14">
        <f>43-4</f>
        <v>39</v>
      </c>
      <c r="C53" s="14" t="s">
        <v>94</v>
      </c>
    </row>
    <row r="54" spans="1:3">
      <c r="A54" s="15" t="s">
        <v>95</v>
      </c>
      <c r="B54" s="14">
        <v>4</v>
      </c>
      <c r="C54" s="14" t="s">
        <v>94</v>
      </c>
    </row>
  </sheetData>
  <mergeCells count="14">
    <mergeCell ref="A35:C35"/>
    <mergeCell ref="A38:C38"/>
    <mergeCell ref="A42:C42"/>
    <mergeCell ref="A52:C52"/>
    <mergeCell ref="A2:C2"/>
    <mergeCell ref="A41:C41"/>
    <mergeCell ref="A3:C3"/>
    <mergeCell ref="A6:C6"/>
    <mergeCell ref="A9:C9"/>
    <mergeCell ref="A13:C13"/>
    <mergeCell ref="A17:C17"/>
    <mergeCell ref="A20:C20"/>
    <mergeCell ref="A28:C28"/>
    <mergeCell ref="A32:C3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B6B8A-FDA1-4A60-9F2D-F2777C107FE9}">
  <dimension ref="A1:G18"/>
  <sheetViews>
    <sheetView zoomScaleNormal="100" workbookViewId="0">
      <selection activeCell="C23" sqref="C23"/>
    </sheetView>
  </sheetViews>
  <sheetFormatPr defaultRowHeight="14.45"/>
  <cols>
    <col min="1" max="1" width="8.85546875" customWidth="1"/>
    <col min="3" max="3" width="14.7109375" customWidth="1"/>
    <col min="5" max="5" width="13.42578125" customWidth="1"/>
    <col min="6" max="6" width="10.5703125" customWidth="1"/>
  </cols>
  <sheetData>
    <row r="1" spans="1:7">
      <c r="A1" t="s">
        <v>96</v>
      </c>
    </row>
    <row r="3" spans="1:7">
      <c r="A3" s="52" t="s">
        <v>97</v>
      </c>
      <c r="B3" s="49" t="s">
        <v>98</v>
      </c>
      <c r="C3" s="49"/>
      <c r="D3" s="49" t="s">
        <v>99</v>
      </c>
      <c r="E3" s="49"/>
      <c r="F3" s="50" t="s">
        <v>100</v>
      </c>
      <c r="G3" s="51"/>
    </row>
    <row r="4" spans="1:7">
      <c r="A4" s="53"/>
      <c r="B4" s="1" t="s">
        <v>101</v>
      </c>
      <c r="C4" s="1" t="s">
        <v>38</v>
      </c>
      <c r="D4" s="1" t="s">
        <v>101</v>
      </c>
      <c r="E4" s="1" t="s">
        <v>38</v>
      </c>
      <c r="F4" s="1" t="s">
        <v>102</v>
      </c>
      <c r="G4" s="1" t="s">
        <v>103</v>
      </c>
    </row>
    <row r="5" spans="1:7">
      <c r="A5" s="1" t="s">
        <v>32</v>
      </c>
      <c r="B5" s="3">
        <v>7.04</v>
      </c>
      <c r="C5" s="3" t="s">
        <v>104</v>
      </c>
      <c r="D5" s="3">
        <v>8.8800000000000008</v>
      </c>
      <c r="E5" s="3" t="s">
        <v>105</v>
      </c>
      <c r="F5" s="4">
        <v>0.23</v>
      </c>
      <c r="G5" s="4">
        <v>0.72099999999999997</v>
      </c>
    </row>
    <row r="6" spans="1:7">
      <c r="A6" s="1" t="s">
        <v>18</v>
      </c>
      <c r="B6" s="3">
        <v>2.21</v>
      </c>
      <c r="C6" s="3" t="s">
        <v>106</v>
      </c>
      <c r="D6" s="3">
        <v>2.59</v>
      </c>
      <c r="E6" s="3" t="s">
        <v>107</v>
      </c>
      <c r="F6" s="4">
        <v>0.66800000000000004</v>
      </c>
      <c r="G6" s="4">
        <v>0.871</v>
      </c>
    </row>
    <row r="7" spans="1:7">
      <c r="A7" s="1" t="s">
        <v>48</v>
      </c>
      <c r="B7" s="3">
        <v>0.55000000000000004</v>
      </c>
      <c r="C7" s="3" t="s">
        <v>108</v>
      </c>
      <c r="D7" s="3">
        <v>0.77</v>
      </c>
      <c r="E7" s="3" t="s">
        <v>109</v>
      </c>
      <c r="F7" s="5">
        <v>4.6399999999999997E-2</v>
      </c>
      <c r="G7" s="4">
        <v>0.108</v>
      </c>
    </row>
    <row r="8" spans="1:7">
      <c r="A8" s="1" t="s">
        <v>12</v>
      </c>
      <c r="B8" s="3">
        <v>5.26</v>
      </c>
      <c r="C8" s="3" t="s">
        <v>110</v>
      </c>
      <c r="D8" s="3">
        <v>4.67</v>
      </c>
      <c r="E8" s="3" t="s">
        <v>111</v>
      </c>
      <c r="F8" s="4">
        <v>0.14799999999999999</v>
      </c>
      <c r="G8" s="4">
        <v>0.23699999999999999</v>
      </c>
    </row>
    <row r="9" spans="1:7">
      <c r="A9" s="1" t="s">
        <v>8</v>
      </c>
      <c r="B9" s="3">
        <v>0.53</v>
      </c>
      <c r="C9" s="3" t="s">
        <v>112</v>
      </c>
      <c r="D9" s="3">
        <v>0.56000000000000005</v>
      </c>
      <c r="E9" s="3" t="s">
        <v>113</v>
      </c>
      <c r="F9" s="4">
        <v>0.46300000000000002</v>
      </c>
      <c r="G9" s="4">
        <v>0.442</v>
      </c>
    </row>
    <row r="10" spans="1:7">
      <c r="A10" s="1" t="s">
        <v>14</v>
      </c>
      <c r="B10" s="3">
        <v>0.34</v>
      </c>
      <c r="C10" s="3" t="s">
        <v>114</v>
      </c>
      <c r="D10" s="3">
        <v>0.7</v>
      </c>
      <c r="E10" s="3" t="s">
        <v>115</v>
      </c>
      <c r="F10" s="5">
        <v>3.0499999999999999E-4</v>
      </c>
      <c r="G10" s="5">
        <v>2.92E-4</v>
      </c>
    </row>
    <row r="11" spans="1:7">
      <c r="A11" s="1" t="s">
        <v>10</v>
      </c>
      <c r="B11" s="3">
        <v>0.49</v>
      </c>
      <c r="C11" s="3" t="s">
        <v>116</v>
      </c>
      <c r="D11" s="3">
        <v>0.62</v>
      </c>
      <c r="E11" s="3" t="s">
        <v>117</v>
      </c>
      <c r="F11" s="5">
        <v>1.9599999999999999E-3</v>
      </c>
      <c r="G11" s="5">
        <v>5.2199999999999998E-3</v>
      </c>
    </row>
    <row r="12" spans="1:7">
      <c r="A12" s="1" t="s">
        <v>118</v>
      </c>
      <c r="B12" s="3">
        <v>542.1</v>
      </c>
      <c r="C12" s="3" t="s">
        <v>119</v>
      </c>
      <c r="D12" s="3">
        <v>472.5</v>
      </c>
      <c r="E12" s="3" t="s">
        <v>120</v>
      </c>
      <c r="F12" s="5">
        <v>1.1599999999999999E-2</v>
      </c>
      <c r="G12" s="5">
        <v>2.4599999999999999E-3</v>
      </c>
    </row>
    <row r="13" spans="1:7">
      <c r="A13" s="1" t="s">
        <v>121</v>
      </c>
      <c r="B13" s="3">
        <v>43.09</v>
      </c>
      <c r="C13" s="3" t="s">
        <v>122</v>
      </c>
      <c r="D13" s="3">
        <v>50.32</v>
      </c>
      <c r="E13" s="3" t="s">
        <v>123</v>
      </c>
      <c r="F13" s="4">
        <v>0.20699999999999999</v>
      </c>
      <c r="G13" s="4">
        <v>0.41799999999999998</v>
      </c>
    </row>
    <row r="14" spans="1:7">
      <c r="A14" s="1" t="s">
        <v>124</v>
      </c>
      <c r="B14" s="3">
        <v>14.07</v>
      </c>
      <c r="C14" s="3" t="s">
        <v>125</v>
      </c>
      <c r="D14" s="3">
        <v>10.98</v>
      </c>
      <c r="E14" s="3" t="s">
        <v>126</v>
      </c>
      <c r="F14" s="4">
        <v>0.20200000000000001</v>
      </c>
      <c r="G14" s="4">
        <v>0.30199999999999999</v>
      </c>
    </row>
    <row r="15" spans="1:7">
      <c r="A15" s="1" t="s">
        <v>127</v>
      </c>
      <c r="B15" s="3">
        <v>0.5</v>
      </c>
      <c r="C15" s="3" t="s">
        <v>128</v>
      </c>
      <c r="D15" s="3">
        <v>0.51</v>
      </c>
      <c r="E15" s="3" t="s">
        <v>129</v>
      </c>
      <c r="F15" s="4">
        <v>0.81799999999999995</v>
      </c>
      <c r="G15" s="4">
        <v>0.51300000000000001</v>
      </c>
    </row>
    <row r="16" spans="1:7">
      <c r="A16" s="1" t="s">
        <v>16</v>
      </c>
      <c r="B16" s="3">
        <v>0.81</v>
      </c>
      <c r="C16" s="3" t="s">
        <v>130</v>
      </c>
      <c r="D16" s="3">
        <v>0.96</v>
      </c>
      <c r="E16" s="3" t="s">
        <v>131</v>
      </c>
      <c r="F16" s="4">
        <v>0.39</v>
      </c>
      <c r="G16" s="4">
        <v>0.51700000000000002</v>
      </c>
    </row>
    <row r="18" spans="1:1">
      <c r="A18" t="s">
        <v>132</v>
      </c>
    </row>
  </sheetData>
  <mergeCells count="4">
    <mergeCell ref="D3:E3"/>
    <mergeCell ref="B3:C3"/>
    <mergeCell ref="F3:G3"/>
    <mergeCell ref="A3:A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AA817-65F6-4941-99FE-9FADCD10B387}">
  <dimension ref="A1:G18"/>
  <sheetViews>
    <sheetView workbookViewId="0">
      <selection activeCell="D23" sqref="D23"/>
    </sheetView>
  </sheetViews>
  <sheetFormatPr defaultRowHeight="14.45"/>
  <cols>
    <col min="1" max="1" width="16.28515625" customWidth="1"/>
    <col min="3" max="3" width="19.140625" customWidth="1"/>
    <col min="5" max="5" width="15.140625" customWidth="1"/>
    <col min="6" max="6" width="10.5703125" customWidth="1"/>
  </cols>
  <sheetData>
    <row r="1" spans="1:7">
      <c r="A1" t="s">
        <v>133</v>
      </c>
    </row>
    <row r="3" spans="1:7" s="7" customFormat="1" ht="34.9" customHeight="1">
      <c r="A3" s="52" t="s">
        <v>97</v>
      </c>
      <c r="B3" s="54" t="s">
        <v>134</v>
      </c>
      <c r="C3" s="54"/>
      <c r="D3" s="55" t="s">
        <v>135</v>
      </c>
      <c r="E3" s="55"/>
      <c r="F3" s="56" t="s">
        <v>100</v>
      </c>
      <c r="G3" s="57"/>
    </row>
    <row r="4" spans="1:7">
      <c r="A4" s="53"/>
      <c r="B4" s="1" t="s">
        <v>101</v>
      </c>
      <c r="C4" s="1" t="s">
        <v>38</v>
      </c>
      <c r="D4" s="1" t="s">
        <v>101</v>
      </c>
      <c r="E4" s="1" t="s">
        <v>38</v>
      </c>
      <c r="F4" s="1" t="s">
        <v>102</v>
      </c>
      <c r="G4" s="1" t="s">
        <v>103</v>
      </c>
    </row>
    <row r="5" spans="1:7">
      <c r="A5" s="1" t="s">
        <v>32</v>
      </c>
      <c r="B5" s="3">
        <v>6.0549999999999997</v>
      </c>
      <c r="C5" s="3" t="s">
        <v>136</v>
      </c>
      <c r="D5" s="3">
        <v>9.44</v>
      </c>
      <c r="E5" s="3" t="s">
        <v>137</v>
      </c>
      <c r="F5" s="8">
        <v>1.04E-2</v>
      </c>
      <c r="G5" s="9">
        <v>8.4900000000000003E-2</v>
      </c>
    </row>
    <row r="6" spans="1:7">
      <c r="A6" s="1" t="s">
        <v>18</v>
      </c>
      <c r="B6" s="3">
        <v>2.0550000000000002</v>
      </c>
      <c r="C6" s="3" t="s">
        <v>138</v>
      </c>
      <c r="D6" s="3">
        <v>2.8149999999999999</v>
      </c>
      <c r="E6" s="3" t="s">
        <v>139</v>
      </c>
      <c r="F6" s="8">
        <v>3.5799999999999998E-2</v>
      </c>
      <c r="G6" s="9">
        <v>0.26500000000000001</v>
      </c>
    </row>
    <row r="7" spans="1:7">
      <c r="A7" s="1" t="s">
        <v>48</v>
      </c>
      <c r="B7" s="3">
        <v>0.48</v>
      </c>
      <c r="C7" s="3" t="s">
        <v>140</v>
      </c>
      <c r="D7" s="3">
        <v>0.79500000000000004</v>
      </c>
      <c r="E7" s="3" t="s">
        <v>141</v>
      </c>
      <c r="F7" s="8">
        <v>5.0000000000000001E-3</v>
      </c>
      <c r="G7" s="8">
        <v>1.77E-2</v>
      </c>
    </row>
    <row r="8" spans="1:7">
      <c r="A8" s="1" t="s">
        <v>12</v>
      </c>
      <c r="B8" s="3">
        <v>4.6849999999999996</v>
      </c>
      <c r="C8" s="3" t="s">
        <v>142</v>
      </c>
      <c r="D8" s="3">
        <v>4.9349999999999996</v>
      </c>
      <c r="E8" s="3" t="s">
        <v>143</v>
      </c>
      <c r="F8" s="9">
        <v>0.9</v>
      </c>
      <c r="G8" s="9">
        <v>0.998</v>
      </c>
    </row>
    <row r="9" spans="1:7">
      <c r="A9" s="1" t="s">
        <v>8</v>
      </c>
      <c r="B9" s="3">
        <v>0.52</v>
      </c>
      <c r="C9" s="3" t="s">
        <v>144</v>
      </c>
      <c r="D9" s="3">
        <v>0.56999999999999995</v>
      </c>
      <c r="E9" s="3" t="s">
        <v>145</v>
      </c>
      <c r="F9" s="9">
        <v>0.307</v>
      </c>
      <c r="G9" s="9">
        <v>0.36699999999999999</v>
      </c>
    </row>
    <row r="10" spans="1:7">
      <c r="A10" s="1" t="s">
        <v>14</v>
      </c>
      <c r="B10" s="3">
        <v>0.42059999999999997</v>
      </c>
      <c r="C10" s="3" t="s">
        <v>146</v>
      </c>
      <c r="D10" s="3">
        <v>0.67500000000000004</v>
      </c>
      <c r="E10" s="3" t="s">
        <v>147</v>
      </c>
      <c r="F10" s="8">
        <v>9.0899999999999998E-4</v>
      </c>
      <c r="G10" s="8">
        <v>4.6700000000000002E-4</v>
      </c>
    </row>
    <row r="11" spans="1:7">
      <c r="A11" s="1" t="s">
        <v>10</v>
      </c>
      <c r="B11" s="3">
        <v>0.495</v>
      </c>
      <c r="C11" s="3" t="s">
        <v>116</v>
      </c>
      <c r="D11" s="3">
        <v>0.68</v>
      </c>
      <c r="E11" s="3" t="s">
        <v>148</v>
      </c>
      <c r="F11" s="8">
        <v>8.8599999999999996E-4</v>
      </c>
      <c r="G11" s="8">
        <v>3.0000000000000001E-3</v>
      </c>
    </row>
    <row r="12" spans="1:7">
      <c r="A12" s="1" t="s">
        <v>118</v>
      </c>
      <c r="B12" s="3">
        <v>531.6</v>
      </c>
      <c r="C12" s="3" t="s">
        <v>149</v>
      </c>
      <c r="D12" s="3">
        <v>482.2</v>
      </c>
      <c r="E12" s="3" t="s">
        <v>150</v>
      </c>
      <c r="F12" s="9">
        <v>0.123</v>
      </c>
      <c r="G12" s="8">
        <v>3.8800000000000001E-2</v>
      </c>
    </row>
    <row r="13" spans="1:7">
      <c r="A13" s="1" t="s">
        <v>121</v>
      </c>
      <c r="B13" s="3">
        <v>47.81</v>
      </c>
      <c r="C13" s="3" t="s">
        <v>151</v>
      </c>
      <c r="D13" s="3">
        <v>51.15</v>
      </c>
      <c r="E13" s="3" t="s">
        <v>152</v>
      </c>
      <c r="F13" s="9">
        <v>0.34399999999999997</v>
      </c>
      <c r="G13" s="9">
        <v>0.54600000000000004</v>
      </c>
    </row>
    <row r="14" spans="1:7">
      <c r="A14" s="1" t="s">
        <v>124</v>
      </c>
      <c r="B14" s="3">
        <v>15.75</v>
      </c>
      <c r="C14" s="3" t="s">
        <v>153</v>
      </c>
      <c r="D14" s="3">
        <v>12.62</v>
      </c>
      <c r="E14" s="3" t="s">
        <v>154</v>
      </c>
      <c r="F14" s="9">
        <v>0.71599999999999997</v>
      </c>
      <c r="G14" s="9">
        <v>0.29299999999999998</v>
      </c>
    </row>
    <row r="15" spans="1:7">
      <c r="A15" s="1" t="s">
        <v>127</v>
      </c>
      <c r="B15" s="3">
        <v>0.48499999999999999</v>
      </c>
      <c r="C15" s="3" t="s">
        <v>155</v>
      </c>
      <c r="D15" s="3">
        <v>0.625</v>
      </c>
      <c r="E15" s="3" t="s">
        <v>156</v>
      </c>
      <c r="F15" s="9">
        <v>0.252</v>
      </c>
      <c r="G15" s="9">
        <v>0.26500000000000001</v>
      </c>
    </row>
    <row r="16" spans="1:7">
      <c r="A16" s="1" t="s">
        <v>16</v>
      </c>
      <c r="B16" s="3">
        <v>0.7</v>
      </c>
      <c r="C16" s="3" t="s">
        <v>157</v>
      </c>
      <c r="D16" s="3">
        <v>1.1299999999999999</v>
      </c>
      <c r="E16" s="3" t="s">
        <v>158</v>
      </c>
      <c r="F16" s="8">
        <v>2.2800000000000001E-2</v>
      </c>
      <c r="G16" s="9">
        <v>0.14899999999999999</v>
      </c>
    </row>
    <row r="18" spans="1:1">
      <c r="A18" t="s">
        <v>132</v>
      </c>
    </row>
  </sheetData>
  <mergeCells count="4">
    <mergeCell ref="A3:A4"/>
    <mergeCell ref="B3:C3"/>
    <mergeCell ref="D3:E3"/>
    <mergeCell ref="F3:G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C465D-68BE-462D-9901-4B0EE984ABBE}">
  <dimension ref="A1:AB27"/>
  <sheetViews>
    <sheetView tabSelected="1" topLeftCell="T1" workbookViewId="0">
      <selection activeCell="AC1" sqref="AC1:AE1048576"/>
    </sheetView>
  </sheetViews>
  <sheetFormatPr defaultRowHeight="15"/>
  <cols>
    <col min="1" max="1" width="31.140625" customWidth="1"/>
  </cols>
  <sheetData>
    <row r="1" spans="1:28">
      <c r="A1" t="s">
        <v>159</v>
      </c>
    </row>
    <row r="2" spans="1:28" s="10" customFormat="1" ht="43.5">
      <c r="A2" s="33" t="s">
        <v>160</v>
      </c>
      <c r="B2" s="43" t="s">
        <v>161</v>
      </c>
      <c r="C2" s="43" t="s">
        <v>162</v>
      </c>
      <c r="D2" s="43" t="s">
        <v>163</v>
      </c>
      <c r="E2" s="43" t="s">
        <v>164</v>
      </c>
      <c r="F2" s="43" t="s">
        <v>165</v>
      </c>
      <c r="G2" s="43" t="s">
        <v>166</v>
      </c>
      <c r="H2" s="43" t="s">
        <v>167</v>
      </c>
      <c r="I2" s="43" t="s">
        <v>168</v>
      </c>
      <c r="J2" s="43" t="s">
        <v>169</v>
      </c>
      <c r="K2" s="43" t="s">
        <v>170</v>
      </c>
      <c r="L2" s="43" t="s">
        <v>171</v>
      </c>
      <c r="M2" s="43" t="s">
        <v>172</v>
      </c>
      <c r="N2" s="43" t="s">
        <v>173</v>
      </c>
      <c r="O2" s="43" t="s">
        <v>174</v>
      </c>
      <c r="P2" s="43" t="s">
        <v>175</v>
      </c>
      <c r="Q2" s="43" t="s">
        <v>176</v>
      </c>
      <c r="R2" s="43" t="s">
        <v>177</v>
      </c>
      <c r="S2" s="43" t="s">
        <v>178</v>
      </c>
      <c r="T2" s="43" t="s">
        <v>179</v>
      </c>
      <c r="U2" s="43" t="s">
        <v>180</v>
      </c>
      <c r="V2" s="43" t="s">
        <v>181</v>
      </c>
      <c r="W2" s="43" t="s">
        <v>182</v>
      </c>
      <c r="X2" s="43" t="s">
        <v>183</v>
      </c>
      <c r="Y2" s="43" t="s">
        <v>184</v>
      </c>
      <c r="Z2" s="43" t="s">
        <v>185</v>
      </c>
      <c r="AA2" s="43" t="s">
        <v>186</v>
      </c>
      <c r="AB2" s="43" t="s">
        <v>187</v>
      </c>
    </row>
    <row r="3" spans="1:28">
      <c r="A3" s="42" t="s">
        <v>188</v>
      </c>
      <c r="B3" s="36">
        <v>0.91100000000000003</v>
      </c>
      <c r="C3" s="36">
        <v>0.90800000000000003</v>
      </c>
      <c r="D3" s="36">
        <v>0.91300000000000003</v>
      </c>
      <c r="E3" s="36">
        <v>0.94399999999999995</v>
      </c>
      <c r="F3" s="36">
        <v>0.94</v>
      </c>
      <c r="G3" s="36">
        <v>0.94599999999999995</v>
      </c>
      <c r="H3" s="36">
        <v>0.77300000000000002</v>
      </c>
      <c r="I3" s="36">
        <v>0.76700000000000002</v>
      </c>
      <c r="J3" s="36">
        <v>0.77700000000000002</v>
      </c>
      <c r="K3" s="36">
        <v>0.84399999999999997</v>
      </c>
      <c r="L3" s="36">
        <v>0.84099999999999997</v>
      </c>
      <c r="M3" s="36">
        <v>0.84699999999999998</v>
      </c>
      <c r="N3" s="36">
        <v>0.89100000000000001</v>
      </c>
      <c r="O3" s="36">
        <v>0.88900000000000001</v>
      </c>
      <c r="P3" s="36">
        <v>0.89300000000000002</v>
      </c>
      <c r="Q3" s="36">
        <v>0.86899999999999999</v>
      </c>
      <c r="R3" s="36">
        <v>0.86699999999999999</v>
      </c>
      <c r="S3" s="36">
        <v>0.872</v>
      </c>
      <c r="T3" s="36">
        <v>84.409000000000006</v>
      </c>
      <c r="U3" s="36">
        <v>84.087999999999994</v>
      </c>
      <c r="V3" s="36">
        <v>84.653000000000006</v>
      </c>
      <c r="W3" s="36">
        <v>91.32</v>
      </c>
      <c r="X3" s="36">
        <v>90.811999999999998</v>
      </c>
      <c r="Y3" s="36">
        <v>91.748000000000005</v>
      </c>
      <c r="Z3" s="36">
        <v>80.427999999999997</v>
      </c>
      <c r="AA3" s="36">
        <v>80.427999999999997</v>
      </c>
      <c r="AB3" s="36">
        <v>80.427999999999997</v>
      </c>
    </row>
    <row r="4" spans="1:28">
      <c r="A4" s="42" t="s">
        <v>189</v>
      </c>
      <c r="B4" s="36">
        <v>0.90670899999999999</v>
      </c>
      <c r="C4" s="36">
        <v>0.90400000000000003</v>
      </c>
      <c r="D4" s="36">
        <v>0.91</v>
      </c>
      <c r="E4" s="36">
        <v>0.88821399999999995</v>
      </c>
      <c r="F4" s="36">
        <v>0.88200000000000001</v>
      </c>
      <c r="G4" s="36">
        <v>0.89300000000000002</v>
      </c>
      <c r="H4" s="36">
        <v>0.82</v>
      </c>
      <c r="I4" s="36">
        <v>0.81399999999999995</v>
      </c>
      <c r="J4" s="36">
        <v>0.82799999999999996</v>
      </c>
      <c r="K4" s="36">
        <v>0.86535499999999999</v>
      </c>
      <c r="L4" s="36">
        <v>0.86099999999999999</v>
      </c>
      <c r="M4" s="36">
        <v>0.871</v>
      </c>
      <c r="N4" s="36">
        <v>0.87663000000000002</v>
      </c>
      <c r="O4" s="36">
        <v>0.872</v>
      </c>
      <c r="P4" s="36">
        <v>0.88100000000000001</v>
      </c>
      <c r="Q4" s="36">
        <v>0.85858599999999996</v>
      </c>
      <c r="R4" s="36">
        <v>0.85299999999999998</v>
      </c>
      <c r="S4" s="36">
        <v>0.86399999999999999</v>
      </c>
      <c r="T4" s="36">
        <v>86.535470000000004</v>
      </c>
      <c r="U4" s="36">
        <v>86.073999999999998</v>
      </c>
      <c r="V4" s="36">
        <v>87.097999999999999</v>
      </c>
      <c r="W4" s="36">
        <v>84.924359999999993</v>
      </c>
      <c r="X4" s="36">
        <v>84.152000000000001</v>
      </c>
      <c r="Y4" s="36">
        <v>85.561000000000007</v>
      </c>
      <c r="Z4" s="36">
        <v>79.292699999999996</v>
      </c>
      <c r="AA4" s="36">
        <v>79.293000000000006</v>
      </c>
      <c r="AB4" s="36">
        <v>79.293000000000006</v>
      </c>
    </row>
    <row r="5" spans="1:28">
      <c r="A5" s="32" t="s">
        <v>190</v>
      </c>
      <c r="B5" s="44">
        <v>0.88400000000000001</v>
      </c>
      <c r="C5" s="44">
        <v>0.875</v>
      </c>
      <c r="D5" s="44">
        <v>0.89100000000000001</v>
      </c>
      <c r="E5" s="44">
        <v>0.91100000000000003</v>
      </c>
      <c r="F5" s="44">
        <v>0.91100000000000003</v>
      </c>
      <c r="G5" s="44">
        <v>0.91100000000000003</v>
      </c>
      <c r="H5" s="44">
        <v>0.78500000000000003</v>
      </c>
      <c r="I5" s="44">
        <v>0.78100000000000003</v>
      </c>
      <c r="J5" s="44">
        <v>0.78600000000000003</v>
      </c>
      <c r="K5" s="44">
        <v>0.84899999999999998</v>
      </c>
      <c r="L5" s="44">
        <v>0.84699999999999998</v>
      </c>
      <c r="M5" s="44">
        <v>0.85</v>
      </c>
      <c r="N5" s="44">
        <v>0.879</v>
      </c>
      <c r="O5" s="44">
        <v>0.878</v>
      </c>
      <c r="P5" s="44">
        <v>0.879</v>
      </c>
      <c r="Q5" s="44">
        <v>0.85699999999999998</v>
      </c>
      <c r="R5" s="44">
        <v>0.85499999999999998</v>
      </c>
      <c r="S5" s="44">
        <v>0.85699999999999998</v>
      </c>
      <c r="T5" s="44">
        <v>84.945999999999998</v>
      </c>
      <c r="U5" s="44">
        <v>84.718000000000004</v>
      </c>
      <c r="V5" s="44">
        <v>85</v>
      </c>
      <c r="W5" s="44">
        <v>86.828999999999994</v>
      </c>
      <c r="X5" s="44">
        <v>86.772000000000006</v>
      </c>
      <c r="Y5" s="44">
        <v>86.841999999999999</v>
      </c>
      <c r="Z5" s="44">
        <v>79.334000000000003</v>
      </c>
      <c r="AA5" s="44">
        <v>79.334000000000003</v>
      </c>
      <c r="AB5" s="44">
        <v>79.334000000000003</v>
      </c>
    </row>
    <row r="6" spans="1:28">
      <c r="A6" s="32" t="s">
        <v>191</v>
      </c>
      <c r="B6" s="36">
        <v>0.873</v>
      </c>
      <c r="C6" s="36">
        <v>0.86499999999999999</v>
      </c>
      <c r="D6" s="36">
        <v>0.878</v>
      </c>
      <c r="E6" s="36">
        <v>0.92700000000000005</v>
      </c>
      <c r="F6" s="36">
        <v>0.92100000000000004</v>
      </c>
      <c r="G6" s="36">
        <v>0.92900000000000005</v>
      </c>
      <c r="H6" s="36">
        <v>0.70399999999999996</v>
      </c>
      <c r="I6" s="36">
        <v>0.69499999999999995</v>
      </c>
      <c r="J6" s="36">
        <v>0.71399999999999997</v>
      </c>
      <c r="K6" s="36">
        <v>0.80700000000000005</v>
      </c>
      <c r="L6" s="36">
        <v>0.80100000000000005</v>
      </c>
      <c r="M6" s="36">
        <v>0.81200000000000006</v>
      </c>
      <c r="N6" s="36">
        <v>0.86299999999999999</v>
      </c>
      <c r="O6" s="36">
        <v>0.85899999999999999</v>
      </c>
      <c r="P6" s="36">
        <v>0.86699999999999999</v>
      </c>
      <c r="Q6" s="36">
        <v>0.83099999999999996</v>
      </c>
      <c r="R6" s="36">
        <v>0.82699999999999996</v>
      </c>
      <c r="S6" s="36">
        <v>0.83699999999999997</v>
      </c>
      <c r="T6" s="36">
        <v>80.668000000000006</v>
      </c>
      <c r="U6" s="36">
        <v>80.123999999999995</v>
      </c>
      <c r="V6" s="36">
        <v>81.25</v>
      </c>
      <c r="W6" s="36">
        <v>87.869</v>
      </c>
      <c r="X6" s="36">
        <v>87.057000000000002</v>
      </c>
      <c r="Y6" s="36">
        <v>88.234999999999999</v>
      </c>
      <c r="Z6" s="36">
        <v>88.716999999999999</v>
      </c>
      <c r="AA6" s="36">
        <v>88.716999999999999</v>
      </c>
      <c r="AB6" s="36">
        <v>88.716999999999999</v>
      </c>
    </row>
    <row r="7" spans="1:28">
      <c r="A7" s="32" t="s">
        <v>192</v>
      </c>
      <c r="B7" s="36">
        <v>0.86799999999999999</v>
      </c>
      <c r="C7" s="36">
        <v>0.86199999999999999</v>
      </c>
      <c r="D7" s="36">
        <v>0.873</v>
      </c>
      <c r="E7" s="36">
        <v>0.875</v>
      </c>
      <c r="F7" s="36">
        <v>0.871</v>
      </c>
      <c r="G7" s="36">
        <v>0.875</v>
      </c>
      <c r="H7" s="36">
        <v>0.71099999999999997</v>
      </c>
      <c r="I7" s="36">
        <v>0.7</v>
      </c>
      <c r="J7" s="36">
        <v>0.71899999999999997</v>
      </c>
      <c r="K7" s="36">
        <v>0.80200000000000005</v>
      </c>
      <c r="L7" s="36">
        <v>0.79500000000000004</v>
      </c>
      <c r="M7" s="36">
        <v>0.80600000000000005</v>
      </c>
      <c r="N7" s="36">
        <v>0.83699999999999997</v>
      </c>
      <c r="O7" s="36">
        <v>0.83299999999999996</v>
      </c>
      <c r="P7" s="36">
        <v>0.83899999999999997</v>
      </c>
      <c r="Q7" s="36">
        <v>0.80500000000000005</v>
      </c>
      <c r="R7" s="36">
        <v>0.8</v>
      </c>
      <c r="S7" s="36">
        <v>0.80800000000000005</v>
      </c>
      <c r="T7" s="36">
        <v>80.152000000000001</v>
      </c>
      <c r="U7" s="36">
        <v>79.545000000000002</v>
      </c>
      <c r="V7" s="36">
        <v>80.591999999999999</v>
      </c>
      <c r="W7" s="36">
        <v>80.983999999999995</v>
      </c>
      <c r="X7" s="36">
        <v>80.540999999999997</v>
      </c>
      <c r="Y7" s="36">
        <v>81.183000000000007</v>
      </c>
      <c r="Z7" s="36">
        <v>91.293000000000006</v>
      </c>
      <c r="AA7" s="36">
        <v>91.293000000000006</v>
      </c>
      <c r="AB7" s="36">
        <v>91.293000000000006</v>
      </c>
    </row>
    <row r="8" spans="1:28">
      <c r="A8" s="32" t="s">
        <v>193</v>
      </c>
      <c r="B8" s="36">
        <v>0.81299999999999994</v>
      </c>
      <c r="C8" s="36">
        <v>0.80800000000000005</v>
      </c>
      <c r="D8" s="36">
        <v>0.81699999999999995</v>
      </c>
      <c r="E8" s="36">
        <v>0.85199999999999998</v>
      </c>
      <c r="F8" s="36">
        <v>0.83899999999999997</v>
      </c>
      <c r="G8" s="36">
        <v>0.86399999999999999</v>
      </c>
      <c r="H8" s="36">
        <v>0.64500000000000002</v>
      </c>
      <c r="I8" s="36">
        <v>0.63300000000000001</v>
      </c>
      <c r="J8" s="36">
        <v>0.65700000000000003</v>
      </c>
      <c r="K8" s="36">
        <v>0.76200000000000001</v>
      </c>
      <c r="L8" s="36">
        <v>0.755</v>
      </c>
      <c r="M8" s="36">
        <v>0.76900000000000002</v>
      </c>
      <c r="N8" s="36">
        <v>0.80500000000000005</v>
      </c>
      <c r="O8" s="36">
        <v>0.79500000000000004</v>
      </c>
      <c r="P8" s="36">
        <v>0.81299999999999994</v>
      </c>
      <c r="Q8" s="36">
        <v>0.76400000000000001</v>
      </c>
      <c r="R8" s="36">
        <v>0.753</v>
      </c>
      <c r="S8" s="36">
        <v>0.77100000000000002</v>
      </c>
      <c r="T8" s="36">
        <v>76.210999999999999</v>
      </c>
      <c r="U8" s="36">
        <v>75.477999999999994</v>
      </c>
      <c r="V8" s="36">
        <v>76.923000000000002</v>
      </c>
      <c r="W8" s="36">
        <v>76.603999999999999</v>
      </c>
      <c r="X8" s="36">
        <v>74.86</v>
      </c>
      <c r="Y8" s="36">
        <v>78.161000000000001</v>
      </c>
      <c r="Z8" s="36">
        <v>104.38</v>
      </c>
      <c r="AA8" s="36">
        <v>104.38</v>
      </c>
      <c r="AB8" s="36">
        <v>104.38</v>
      </c>
    </row>
    <row r="9" spans="1:28">
      <c r="A9" s="32" t="s">
        <v>194</v>
      </c>
      <c r="B9" s="36">
        <v>0.79300000000000004</v>
      </c>
      <c r="C9" s="36">
        <v>0.78700000000000003</v>
      </c>
      <c r="D9" s="36">
        <v>0.79700000000000004</v>
      </c>
      <c r="E9" s="36">
        <v>0.86799999999999999</v>
      </c>
      <c r="F9" s="36">
        <v>0.85699999999999998</v>
      </c>
      <c r="G9" s="36">
        <v>0.875</v>
      </c>
      <c r="H9" s="36">
        <v>0.61799999999999999</v>
      </c>
      <c r="I9" s="36">
        <v>0.6</v>
      </c>
      <c r="J9" s="36">
        <v>0.63300000000000001</v>
      </c>
      <c r="K9" s="36">
        <v>0.752</v>
      </c>
      <c r="L9" s="36">
        <v>0.74299999999999999</v>
      </c>
      <c r="M9" s="36">
        <v>0.76</v>
      </c>
      <c r="N9" s="36">
        <v>0.80600000000000005</v>
      </c>
      <c r="O9" s="36">
        <v>0.79900000000000004</v>
      </c>
      <c r="P9" s="36">
        <v>0.81299999999999994</v>
      </c>
      <c r="Q9" s="36">
        <v>0.76100000000000001</v>
      </c>
      <c r="R9" s="36">
        <v>0.751</v>
      </c>
      <c r="S9" s="36">
        <v>0.76900000000000002</v>
      </c>
      <c r="T9" s="36">
        <v>75.198999999999998</v>
      </c>
      <c r="U9" s="36">
        <v>74.311999999999998</v>
      </c>
      <c r="V9" s="36">
        <v>76.013000000000005</v>
      </c>
      <c r="W9" s="36">
        <v>77.870999999999995</v>
      </c>
      <c r="X9" s="36">
        <v>76.363</v>
      </c>
      <c r="Y9" s="36">
        <v>78.915999999999997</v>
      </c>
      <c r="Z9" s="36">
        <v>108.55200000000001</v>
      </c>
      <c r="AA9" s="36">
        <v>108.55200000000001</v>
      </c>
      <c r="AB9" s="36">
        <v>108.55200000000001</v>
      </c>
    </row>
    <row r="10" spans="1:28">
      <c r="A10" s="32" t="s">
        <v>195</v>
      </c>
      <c r="B10" s="36">
        <v>0.77</v>
      </c>
      <c r="C10" s="36">
        <v>0.76400000000000001</v>
      </c>
      <c r="D10" s="36">
        <v>0.77400000000000002</v>
      </c>
      <c r="E10" s="36">
        <v>0.88</v>
      </c>
      <c r="F10" s="36">
        <v>0.86799999999999999</v>
      </c>
      <c r="G10" s="36">
        <v>0.88900000000000001</v>
      </c>
      <c r="H10" s="36">
        <v>0.51500000000000001</v>
      </c>
      <c r="I10" s="36">
        <v>0.505</v>
      </c>
      <c r="J10" s="36">
        <v>0.52400000000000002</v>
      </c>
      <c r="K10" s="36">
        <v>0.70799999999999996</v>
      </c>
      <c r="L10" s="36">
        <v>0.70199999999999996</v>
      </c>
      <c r="M10" s="36">
        <v>0.71299999999999997</v>
      </c>
      <c r="N10" s="36">
        <v>0.78400000000000003</v>
      </c>
      <c r="O10" s="36">
        <v>0.77800000000000002</v>
      </c>
      <c r="P10" s="36">
        <v>0.79</v>
      </c>
      <c r="Q10" s="36">
        <v>0.72399999999999998</v>
      </c>
      <c r="R10" s="36">
        <v>0.71599999999999997</v>
      </c>
      <c r="S10" s="36">
        <v>0.73099999999999998</v>
      </c>
      <c r="T10" s="36">
        <v>70.763000000000005</v>
      </c>
      <c r="U10" s="36">
        <v>70.200999999999993</v>
      </c>
      <c r="V10" s="36">
        <v>71.263999999999996</v>
      </c>
      <c r="W10" s="36">
        <v>76.262</v>
      </c>
      <c r="X10" s="36">
        <v>74.647999999999996</v>
      </c>
      <c r="Y10" s="36">
        <v>77.856999999999999</v>
      </c>
      <c r="Z10" s="36">
        <v>112.82</v>
      </c>
      <c r="AA10" s="36">
        <v>112.82</v>
      </c>
      <c r="AB10" s="36">
        <v>112.82</v>
      </c>
    </row>
    <row r="11" spans="1:28">
      <c r="A11" s="32" t="s">
        <v>196</v>
      </c>
      <c r="B11" s="36">
        <v>0.70899999999999996</v>
      </c>
      <c r="C11" s="36">
        <v>0.70399999999999996</v>
      </c>
      <c r="D11" s="36">
        <v>0.71299999999999997</v>
      </c>
      <c r="E11" s="36">
        <v>0.82699999999999996</v>
      </c>
      <c r="F11" s="36">
        <v>0.81399999999999995</v>
      </c>
      <c r="G11" s="36">
        <v>0.83899999999999997</v>
      </c>
      <c r="H11" s="36">
        <v>0.45900000000000002</v>
      </c>
      <c r="I11" s="36">
        <v>0.44800000000000001</v>
      </c>
      <c r="J11" s="36">
        <v>0.47099999999999997</v>
      </c>
      <c r="K11" s="36">
        <v>0.67100000000000004</v>
      </c>
      <c r="L11" s="36">
        <v>0.66500000000000004</v>
      </c>
      <c r="M11" s="36">
        <v>0.67700000000000005</v>
      </c>
      <c r="N11" s="36">
        <v>0.74099999999999999</v>
      </c>
      <c r="O11" s="36">
        <v>0.73299999999999998</v>
      </c>
      <c r="P11" s="36">
        <v>0.749</v>
      </c>
      <c r="Q11" s="36">
        <v>0.66900000000000004</v>
      </c>
      <c r="R11" s="36">
        <v>0.66100000000000003</v>
      </c>
      <c r="S11" s="36">
        <v>0.68</v>
      </c>
      <c r="T11" s="36">
        <v>67.082999999999998</v>
      </c>
      <c r="U11" s="36">
        <v>66.474000000000004</v>
      </c>
      <c r="V11" s="36">
        <v>67.733000000000004</v>
      </c>
      <c r="W11" s="36">
        <v>66.58</v>
      </c>
      <c r="X11" s="36">
        <v>64.864999999999995</v>
      </c>
      <c r="Y11" s="36">
        <v>68.531000000000006</v>
      </c>
      <c r="Z11" s="36">
        <v>119.64100000000001</v>
      </c>
      <c r="AA11" s="36">
        <v>119.64100000000001</v>
      </c>
      <c r="AB11" s="36">
        <v>119.64100000000001</v>
      </c>
    </row>
    <row r="12" spans="1:28">
      <c r="A12" s="32" t="s">
        <v>197</v>
      </c>
      <c r="B12" s="36">
        <v>0.70499999999999996</v>
      </c>
      <c r="C12" s="36">
        <v>0.69599999999999995</v>
      </c>
      <c r="D12" s="36">
        <v>0.71199999999999997</v>
      </c>
      <c r="E12" s="36">
        <v>0.79500000000000004</v>
      </c>
      <c r="F12" s="36">
        <v>0.78600000000000003</v>
      </c>
      <c r="G12" s="36">
        <v>0.80700000000000005</v>
      </c>
      <c r="H12" s="36">
        <v>0.49299999999999999</v>
      </c>
      <c r="I12" s="36">
        <v>0.48099999999999998</v>
      </c>
      <c r="J12" s="36">
        <v>0.5</v>
      </c>
      <c r="K12" s="36">
        <v>0.67600000000000005</v>
      </c>
      <c r="L12" s="36">
        <v>0.67</v>
      </c>
      <c r="M12" s="36">
        <v>0.68200000000000005</v>
      </c>
      <c r="N12" s="36">
        <v>0.73099999999999998</v>
      </c>
      <c r="O12" s="36">
        <v>0.72399999999999998</v>
      </c>
      <c r="P12" s="36">
        <v>0.73799999999999999</v>
      </c>
      <c r="Q12" s="36">
        <v>0.66500000000000004</v>
      </c>
      <c r="R12" s="36">
        <v>0.65700000000000003</v>
      </c>
      <c r="S12" s="36">
        <v>0.67300000000000004</v>
      </c>
      <c r="T12" s="36">
        <v>67.63</v>
      </c>
      <c r="U12" s="36">
        <v>66.971999999999994</v>
      </c>
      <c r="V12" s="36">
        <v>68.182000000000002</v>
      </c>
      <c r="W12" s="36">
        <v>64.308999999999997</v>
      </c>
      <c r="X12" s="36">
        <v>63.03</v>
      </c>
      <c r="Y12" s="36">
        <v>65.625</v>
      </c>
      <c r="Z12" s="36">
        <v>122.63200000000001</v>
      </c>
      <c r="AA12" s="36">
        <v>122.63200000000001</v>
      </c>
      <c r="AB12" s="36">
        <v>122.63200000000001</v>
      </c>
    </row>
    <row r="13" spans="1:28">
      <c r="A13" s="32" t="s">
        <v>198</v>
      </c>
      <c r="B13" s="36">
        <v>0.64100000000000001</v>
      </c>
      <c r="C13" s="36">
        <v>0.63400000000000001</v>
      </c>
      <c r="D13" s="36">
        <v>0.64800000000000002</v>
      </c>
      <c r="E13" s="36">
        <v>0.69499999999999995</v>
      </c>
      <c r="F13" s="36">
        <v>0.68200000000000005</v>
      </c>
      <c r="G13" s="36">
        <v>0.71099999999999997</v>
      </c>
      <c r="H13" s="36">
        <v>0.47</v>
      </c>
      <c r="I13" s="36">
        <v>0.433</v>
      </c>
      <c r="J13" s="36">
        <v>0.505</v>
      </c>
      <c r="K13" s="36">
        <v>0.63600000000000001</v>
      </c>
      <c r="L13" s="36">
        <v>0.621</v>
      </c>
      <c r="M13" s="36">
        <v>0.65100000000000002</v>
      </c>
      <c r="N13" s="36">
        <v>0.66400000000000003</v>
      </c>
      <c r="O13" s="36">
        <v>0.65300000000000002</v>
      </c>
      <c r="P13" s="36">
        <v>0.67500000000000004</v>
      </c>
      <c r="Q13" s="36">
        <v>0.59799999999999998</v>
      </c>
      <c r="R13" s="36">
        <v>0.58199999999999996</v>
      </c>
      <c r="S13" s="36">
        <v>0.61399999999999999</v>
      </c>
      <c r="T13" s="36">
        <v>63.601999999999997</v>
      </c>
      <c r="U13" s="36">
        <v>62.058</v>
      </c>
      <c r="V13" s="36">
        <v>65.100999999999999</v>
      </c>
      <c r="W13" s="36">
        <v>53.566000000000003</v>
      </c>
      <c r="X13" s="36">
        <v>51.411999999999999</v>
      </c>
      <c r="Y13" s="36">
        <v>55.497</v>
      </c>
      <c r="Z13" s="36">
        <v>128.72399999999999</v>
      </c>
      <c r="AA13" s="36">
        <v>128.72399999999999</v>
      </c>
      <c r="AB13" s="36">
        <v>128.72399999999999</v>
      </c>
    </row>
    <row r="14" spans="1:28">
      <c r="A14" s="32" t="s">
        <v>199</v>
      </c>
      <c r="B14" s="36">
        <v>0.628</v>
      </c>
      <c r="C14" s="36">
        <v>0.61899999999999999</v>
      </c>
      <c r="D14" s="36">
        <v>0.63600000000000001</v>
      </c>
      <c r="E14" s="36">
        <v>0.84199999999999997</v>
      </c>
      <c r="F14" s="36">
        <v>0.82899999999999996</v>
      </c>
      <c r="G14" s="36">
        <v>0.85699999999999998</v>
      </c>
      <c r="H14" s="36">
        <v>0.378</v>
      </c>
      <c r="I14" s="36">
        <v>0.35699999999999998</v>
      </c>
      <c r="J14" s="36">
        <v>0.4</v>
      </c>
      <c r="K14" s="36">
        <v>0.64400000000000002</v>
      </c>
      <c r="L14" s="36">
        <v>0.63400000000000001</v>
      </c>
      <c r="M14" s="36">
        <v>0.65200000000000002</v>
      </c>
      <c r="N14" s="36">
        <v>0.73</v>
      </c>
      <c r="O14" s="36">
        <v>0.72</v>
      </c>
      <c r="P14" s="36">
        <v>0.73899999999999999</v>
      </c>
      <c r="Q14" s="36">
        <v>0.64300000000000002</v>
      </c>
      <c r="R14" s="36">
        <v>0.63100000000000001</v>
      </c>
      <c r="S14" s="36">
        <v>0.65500000000000003</v>
      </c>
      <c r="T14" s="36">
        <v>64.367000000000004</v>
      </c>
      <c r="U14" s="36">
        <v>63.387999999999998</v>
      </c>
      <c r="V14" s="36">
        <v>65.204999999999998</v>
      </c>
      <c r="W14" s="36">
        <v>64.266000000000005</v>
      </c>
      <c r="X14" s="36">
        <v>61.664999999999999</v>
      </c>
      <c r="Y14" s="36">
        <v>66.667000000000002</v>
      </c>
      <c r="Z14" s="36">
        <v>131.31299999999999</v>
      </c>
      <c r="AA14" s="36">
        <v>131.31299999999999</v>
      </c>
      <c r="AB14" s="36">
        <v>131.31299999999999</v>
      </c>
    </row>
    <row r="15" spans="1:28">
      <c r="A15" s="32" t="s">
        <v>200</v>
      </c>
      <c r="B15" s="36">
        <v>0.58799999999999997</v>
      </c>
      <c r="C15" s="36">
        <v>0.57299999999999995</v>
      </c>
      <c r="D15" s="36">
        <v>0.59799999999999998</v>
      </c>
      <c r="E15" s="36">
        <v>0.83699999999999997</v>
      </c>
      <c r="F15" s="36">
        <v>0.81799999999999995</v>
      </c>
      <c r="G15" s="36">
        <v>0.85699999999999998</v>
      </c>
      <c r="H15" s="36">
        <v>0.26400000000000001</v>
      </c>
      <c r="I15" s="36">
        <v>0.23799999999999999</v>
      </c>
      <c r="J15" s="36">
        <v>0.28599999999999998</v>
      </c>
      <c r="K15" s="36">
        <v>0.60299999999999998</v>
      </c>
      <c r="L15" s="36">
        <v>0.59099999999999997</v>
      </c>
      <c r="M15" s="36">
        <v>0.61199999999999999</v>
      </c>
      <c r="N15" s="36">
        <v>0.70099999999999996</v>
      </c>
      <c r="O15" s="36">
        <v>0.68700000000000006</v>
      </c>
      <c r="P15" s="36">
        <v>0.71199999999999997</v>
      </c>
      <c r="Q15" s="36">
        <v>0.59199999999999997</v>
      </c>
      <c r="R15" s="36">
        <v>0.57299999999999995</v>
      </c>
      <c r="S15" s="36">
        <v>0.60599999999999998</v>
      </c>
      <c r="T15" s="36">
        <v>60.268999999999998</v>
      </c>
      <c r="U15" s="36">
        <v>59.113999999999997</v>
      </c>
      <c r="V15" s="36">
        <v>61.209000000000003</v>
      </c>
      <c r="W15" s="36">
        <v>54.902000000000001</v>
      </c>
      <c r="X15" s="36">
        <v>50.484999999999999</v>
      </c>
      <c r="Y15" s="36">
        <v>58.585999999999999</v>
      </c>
      <c r="Z15" s="36">
        <v>133.83699999999999</v>
      </c>
      <c r="AA15" s="36">
        <v>133.83699999999999</v>
      </c>
      <c r="AB15" s="36">
        <v>133.83699999999999</v>
      </c>
    </row>
    <row r="16" spans="1:28">
      <c r="A16" s="32" t="s">
        <v>201</v>
      </c>
      <c r="B16" s="36">
        <v>0.58499999999999996</v>
      </c>
      <c r="C16" s="36">
        <v>0.57199999999999995</v>
      </c>
      <c r="D16" s="36">
        <v>0.59399999999999997</v>
      </c>
      <c r="E16" s="36">
        <v>0.84099999999999997</v>
      </c>
      <c r="F16" s="36">
        <v>0.82099999999999995</v>
      </c>
      <c r="G16" s="36">
        <v>0.86099999999999999</v>
      </c>
      <c r="H16" s="36">
        <v>0.26600000000000001</v>
      </c>
      <c r="I16" s="36">
        <v>0.23799999999999999</v>
      </c>
      <c r="J16" s="36">
        <v>0.28999999999999998</v>
      </c>
      <c r="K16" s="36">
        <v>0.60399999999999998</v>
      </c>
      <c r="L16" s="36">
        <v>0.59399999999999997</v>
      </c>
      <c r="M16" s="36">
        <v>0.61499999999999999</v>
      </c>
      <c r="N16" s="36">
        <v>0.70299999999999996</v>
      </c>
      <c r="O16" s="36">
        <v>0.69</v>
      </c>
      <c r="P16" s="36">
        <v>0.71499999999999997</v>
      </c>
      <c r="Q16" s="36">
        <v>0.59499999999999997</v>
      </c>
      <c r="R16" s="36">
        <v>0.57799999999999996</v>
      </c>
      <c r="S16" s="36">
        <v>0.61</v>
      </c>
      <c r="T16" s="36">
        <v>60.441000000000003</v>
      </c>
      <c r="U16" s="36">
        <v>59.375</v>
      </c>
      <c r="V16" s="36">
        <v>61.459000000000003</v>
      </c>
      <c r="W16" s="36">
        <v>55.658999999999999</v>
      </c>
      <c r="X16" s="36">
        <v>51.456000000000003</v>
      </c>
      <c r="Y16" s="36">
        <v>59.62</v>
      </c>
      <c r="Z16" s="36">
        <v>133.97999999999999</v>
      </c>
      <c r="AA16" s="36">
        <v>133.97999999999999</v>
      </c>
      <c r="AB16" s="36">
        <v>133.97999999999999</v>
      </c>
    </row>
    <row r="17" spans="1:28">
      <c r="A17" s="32" t="s">
        <v>202</v>
      </c>
      <c r="B17" s="36">
        <v>0.58299999999999996</v>
      </c>
      <c r="C17" s="36">
        <v>0.56899999999999995</v>
      </c>
      <c r="D17" s="36">
        <v>0.59399999999999997</v>
      </c>
      <c r="E17" s="36">
        <v>0.86799999999999999</v>
      </c>
      <c r="F17" s="36">
        <v>0.83899999999999997</v>
      </c>
      <c r="G17" s="36">
        <v>0.89300000000000002</v>
      </c>
      <c r="H17" s="36">
        <v>0.25700000000000001</v>
      </c>
      <c r="I17" s="36">
        <v>0.22900000000000001</v>
      </c>
      <c r="J17" s="36">
        <v>0.28100000000000003</v>
      </c>
      <c r="K17" s="36">
        <v>0.60899999999999999</v>
      </c>
      <c r="L17" s="36">
        <v>0.59599999999999997</v>
      </c>
      <c r="M17" s="36">
        <v>0.61899999999999999</v>
      </c>
      <c r="N17" s="36">
        <v>0.71599999999999997</v>
      </c>
      <c r="O17" s="36">
        <v>0.69799999999999995</v>
      </c>
      <c r="P17" s="36">
        <v>0.72899999999999998</v>
      </c>
      <c r="Q17" s="36">
        <v>0.60599999999999998</v>
      </c>
      <c r="R17" s="36">
        <v>0.58599999999999997</v>
      </c>
      <c r="S17" s="36">
        <v>0.622</v>
      </c>
      <c r="T17" s="36">
        <v>60.892000000000003</v>
      </c>
      <c r="U17" s="36">
        <v>59.594999999999999</v>
      </c>
      <c r="V17" s="36">
        <v>61.905000000000001</v>
      </c>
      <c r="W17" s="36">
        <v>59.356000000000002</v>
      </c>
      <c r="X17" s="36">
        <v>53.396000000000001</v>
      </c>
      <c r="Y17" s="36">
        <v>64.37</v>
      </c>
      <c r="Z17" s="36">
        <v>134.279</v>
      </c>
      <c r="AA17" s="36">
        <v>134.279</v>
      </c>
      <c r="AB17" s="36">
        <v>134.279</v>
      </c>
    </row>
    <row r="18" spans="1:28">
      <c r="A18" s="32" t="s">
        <v>203</v>
      </c>
      <c r="B18" s="36">
        <v>0.58199999999999996</v>
      </c>
      <c r="C18" s="36">
        <v>0.56999999999999995</v>
      </c>
      <c r="D18" s="36">
        <v>0.59199999999999997</v>
      </c>
      <c r="E18" s="36">
        <v>0.81899999999999995</v>
      </c>
      <c r="F18" s="36">
        <v>0.80400000000000005</v>
      </c>
      <c r="G18" s="36">
        <v>0.83599999999999997</v>
      </c>
      <c r="H18" s="36">
        <v>0.16500000000000001</v>
      </c>
      <c r="I18" s="36">
        <v>0.13300000000000001</v>
      </c>
      <c r="J18" s="36">
        <v>0.19500000000000001</v>
      </c>
      <c r="K18" s="36">
        <v>0.56699999999999995</v>
      </c>
      <c r="L18" s="36">
        <v>0.55700000000000005</v>
      </c>
      <c r="M18" s="36">
        <v>0.57699999999999996</v>
      </c>
      <c r="N18" s="36">
        <v>0.67</v>
      </c>
      <c r="O18" s="36">
        <v>0.65900000000000003</v>
      </c>
      <c r="P18" s="36">
        <v>0.68200000000000005</v>
      </c>
      <c r="Q18" s="36">
        <v>0.53900000000000003</v>
      </c>
      <c r="R18" s="36">
        <v>0.52200000000000002</v>
      </c>
      <c r="S18" s="36">
        <v>0.55500000000000005</v>
      </c>
      <c r="T18" s="36">
        <v>56.691000000000003</v>
      </c>
      <c r="U18" s="36">
        <v>55.661999999999999</v>
      </c>
      <c r="V18" s="36">
        <v>57.710999999999999</v>
      </c>
      <c r="W18" s="36">
        <v>40.655999999999999</v>
      </c>
      <c r="X18" s="36">
        <v>35.366</v>
      </c>
      <c r="Y18" s="36">
        <v>45.454999999999998</v>
      </c>
      <c r="Z18" s="36">
        <v>135.30500000000001</v>
      </c>
      <c r="AA18" s="36">
        <v>135.30500000000001</v>
      </c>
      <c r="AB18" s="36">
        <v>135.30500000000001</v>
      </c>
    </row>
    <row r="19" spans="1:28">
      <c r="A19" s="32" t="s">
        <v>204</v>
      </c>
      <c r="B19" s="36">
        <v>0.57799999999999996</v>
      </c>
      <c r="C19" s="36">
        <v>0.56299999999999994</v>
      </c>
      <c r="D19" s="36">
        <v>0.59099999999999997</v>
      </c>
      <c r="E19" s="36">
        <v>0.82199999999999995</v>
      </c>
      <c r="F19" s="36">
        <v>0.8</v>
      </c>
      <c r="G19" s="36">
        <v>0.84299999999999997</v>
      </c>
      <c r="H19" s="36">
        <v>0.25700000000000001</v>
      </c>
      <c r="I19" s="36">
        <v>0.224</v>
      </c>
      <c r="J19" s="36">
        <v>0.28999999999999998</v>
      </c>
      <c r="K19" s="36">
        <v>0.59599999999999997</v>
      </c>
      <c r="L19" s="36">
        <v>0.58399999999999996</v>
      </c>
      <c r="M19" s="36">
        <v>0.60799999999999998</v>
      </c>
      <c r="N19" s="36">
        <v>0.69099999999999995</v>
      </c>
      <c r="O19" s="36">
        <v>0.67700000000000005</v>
      </c>
      <c r="P19" s="36">
        <v>0.70499999999999996</v>
      </c>
      <c r="Q19" s="36">
        <v>0.57999999999999996</v>
      </c>
      <c r="R19" s="36">
        <v>0.56100000000000005</v>
      </c>
      <c r="S19" s="36">
        <v>0.59799999999999998</v>
      </c>
      <c r="T19" s="36">
        <v>59.603000000000002</v>
      </c>
      <c r="U19" s="36">
        <v>58.417999999999999</v>
      </c>
      <c r="V19" s="36">
        <v>60.835999999999999</v>
      </c>
      <c r="W19" s="36">
        <v>51.984999999999999</v>
      </c>
      <c r="X19" s="36">
        <v>47.664000000000001</v>
      </c>
      <c r="Y19" s="36">
        <v>56.436999999999998</v>
      </c>
      <c r="Z19" s="36">
        <v>134.87100000000001</v>
      </c>
      <c r="AA19" s="36">
        <v>134.87100000000001</v>
      </c>
      <c r="AB19" s="36">
        <v>134.87100000000001</v>
      </c>
    </row>
    <row r="20" spans="1:28">
      <c r="A20" s="32" t="s">
        <v>205</v>
      </c>
      <c r="B20" s="36">
        <v>0.56699999999999995</v>
      </c>
      <c r="C20" s="36">
        <v>0.52700000000000002</v>
      </c>
      <c r="D20" s="36">
        <v>0.61</v>
      </c>
      <c r="E20" s="36">
        <v>0.95199999999999996</v>
      </c>
      <c r="F20" s="36">
        <v>0.91800000000000004</v>
      </c>
      <c r="G20" s="36">
        <v>0.97899999999999998</v>
      </c>
      <c r="H20" s="36">
        <v>0.01</v>
      </c>
      <c r="I20" s="36">
        <v>0</v>
      </c>
      <c r="J20" s="36">
        <v>2.4E-2</v>
      </c>
      <c r="K20" s="36">
        <v>0.56200000000000006</v>
      </c>
      <c r="L20" s="36">
        <v>0.55200000000000005</v>
      </c>
      <c r="M20" s="36">
        <v>0.56799999999999995</v>
      </c>
      <c r="N20" s="36">
        <v>0.70699999999999996</v>
      </c>
      <c r="O20" s="36">
        <v>0.69</v>
      </c>
      <c r="P20" s="36">
        <v>0.71899999999999997</v>
      </c>
      <c r="Q20" s="36">
        <v>0.54800000000000004</v>
      </c>
      <c r="R20" s="36">
        <v>0.52900000000000003</v>
      </c>
      <c r="S20" s="36">
        <v>0.56299999999999994</v>
      </c>
      <c r="T20" s="36">
        <v>56.177</v>
      </c>
      <c r="U20" s="36">
        <v>55.246000000000002</v>
      </c>
      <c r="V20" s="36">
        <v>56.845999999999997</v>
      </c>
      <c r="W20" s="36">
        <v>12.779</v>
      </c>
      <c r="X20" s="36">
        <v>0</v>
      </c>
      <c r="Y20" s="36">
        <v>29.411999999999999</v>
      </c>
      <c r="Z20" s="36">
        <v>137.74100000000001</v>
      </c>
      <c r="AA20" s="36">
        <v>137.74100000000001</v>
      </c>
      <c r="AB20" s="36">
        <v>137.74100000000001</v>
      </c>
    </row>
    <row r="21" spans="1:28">
      <c r="A21" s="32" t="s">
        <v>206</v>
      </c>
      <c r="B21" s="36">
        <v>0.56200000000000006</v>
      </c>
      <c r="C21" s="36">
        <v>0.54400000000000004</v>
      </c>
      <c r="D21" s="36">
        <v>0.57399999999999995</v>
      </c>
      <c r="E21" s="36">
        <v>0.84499999999999997</v>
      </c>
      <c r="F21" s="36">
        <v>0.82499999999999996</v>
      </c>
      <c r="G21" s="36">
        <v>0.86399999999999999</v>
      </c>
      <c r="H21" s="36">
        <v>0.109</v>
      </c>
      <c r="I21" s="36">
        <v>8.1000000000000003E-2</v>
      </c>
      <c r="J21" s="36">
        <v>0.13800000000000001</v>
      </c>
      <c r="K21" s="36">
        <v>0.55800000000000005</v>
      </c>
      <c r="L21" s="36">
        <v>0.54900000000000004</v>
      </c>
      <c r="M21" s="36">
        <v>0.56799999999999995</v>
      </c>
      <c r="N21" s="36">
        <v>0.67200000000000004</v>
      </c>
      <c r="O21" s="36">
        <v>0.66100000000000003</v>
      </c>
      <c r="P21" s="36">
        <v>0.68400000000000005</v>
      </c>
      <c r="Q21" s="36">
        <v>0.53</v>
      </c>
      <c r="R21" s="36">
        <v>0.51400000000000001</v>
      </c>
      <c r="S21" s="36">
        <v>0.54500000000000004</v>
      </c>
      <c r="T21" s="36">
        <v>55.845999999999997</v>
      </c>
      <c r="U21" s="36">
        <v>54.892000000000003</v>
      </c>
      <c r="V21" s="36">
        <v>56.77</v>
      </c>
      <c r="W21" s="36">
        <v>34.502000000000002</v>
      </c>
      <c r="X21" s="36">
        <v>28.169</v>
      </c>
      <c r="Y21" s="36">
        <v>40.542000000000002</v>
      </c>
      <c r="Z21" s="36">
        <v>136.07900000000001</v>
      </c>
      <c r="AA21" s="36">
        <v>136.07900000000001</v>
      </c>
      <c r="AB21" s="36">
        <v>136.07900000000001</v>
      </c>
    </row>
    <row r="22" spans="1:28">
      <c r="A22" s="32" t="s">
        <v>207</v>
      </c>
      <c r="B22" s="36">
        <v>0.55900000000000005</v>
      </c>
      <c r="C22" s="36">
        <v>0.53500000000000003</v>
      </c>
      <c r="D22" s="36">
        <v>0.57299999999999995</v>
      </c>
      <c r="E22" s="36">
        <v>0.91</v>
      </c>
      <c r="F22" s="36">
        <v>0.88600000000000001</v>
      </c>
      <c r="G22" s="36">
        <v>0.93600000000000005</v>
      </c>
      <c r="H22" s="36">
        <v>0.125</v>
      </c>
      <c r="I22" s="36">
        <v>0.09</v>
      </c>
      <c r="J22" s="36">
        <v>0.157</v>
      </c>
      <c r="K22" s="36">
        <v>0.58099999999999996</v>
      </c>
      <c r="L22" s="36">
        <v>0.56899999999999995</v>
      </c>
      <c r="M22" s="36">
        <v>0.59199999999999997</v>
      </c>
      <c r="N22" s="36">
        <v>0.70899999999999996</v>
      </c>
      <c r="O22" s="36">
        <v>0.69399999999999995</v>
      </c>
      <c r="P22" s="36">
        <v>0.72499999999999998</v>
      </c>
      <c r="Q22" s="36">
        <v>0.57399999999999995</v>
      </c>
      <c r="R22" s="36">
        <v>0.55100000000000005</v>
      </c>
      <c r="S22" s="36">
        <v>0.59399999999999997</v>
      </c>
      <c r="T22" s="36">
        <v>58.109000000000002</v>
      </c>
      <c r="U22" s="36">
        <v>56.889000000000003</v>
      </c>
      <c r="V22" s="36">
        <v>59.243000000000002</v>
      </c>
      <c r="W22" s="36">
        <v>51.134999999999998</v>
      </c>
      <c r="X22" s="36">
        <v>40.475000000000001</v>
      </c>
      <c r="Y22" s="36">
        <v>61.542999999999999</v>
      </c>
      <c r="Z22" s="36">
        <v>136.471</v>
      </c>
      <c r="AA22" s="36">
        <v>136.471</v>
      </c>
      <c r="AB22" s="36">
        <v>136.471</v>
      </c>
    </row>
    <row r="23" spans="1:28">
      <c r="A23" s="32" t="s">
        <v>208</v>
      </c>
      <c r="B23" s="36">
        <v>0.54500000000000004</v>
      </c>
      <c r="C23" s="36">
        <v>0.47599999999999998</v>
      </c>
      <c r="D23" s="36">
        <v>0.58899999999999997</v>
      </c>
      <c r="E23" s="36">
        <v>0.94399999999999995</v>
      </c>
      <c r="F23" s="36">
        <v>0.91100000000000003</v>
      </c>
      <c r="G23" s="36">
        <v>0.97499999999999998</v>
      </c>
      <c r="H23" s="36">
        <v>1.4E-2</v>
      </c>
      <c r="I23" s="36">
        <v>0</v>
      </c>
      <c r="J23" s="36">
        <v>2.9000000000000001E-2</v>
      </c>
      <c r="K23" s="36">
        <v>0.56100000000000005</v>
      </c>
      <c r="L23" s="36">
        <v>0.55300000000000005</v>
      </c>
      <c r="M23" s="36">
        <v>0.56799999999999995</v>
      </c>
      <c r="N23" s="36">
        <v>0.70299999999999996</v>
      </c>
      <c r="O23" s="36">
        <v>0.68799999999999994</v>
      </c>
      <c r="P23" s="36">
        <v>0.71699999999999997</v>
      </c>
      <c r="Q23" s="36">
        <v>0.54500000000000004</v>
      </c>
      <c r="R23" s="36">
        <v>0.52900000000000003</v>
      </c>
      <c r="S23" s="36">
        <v>0.56100000000000005</v>
      </c>
      <c r="T23" s="36">
        <v>56.058999999999997</v>
      </c>
      <c r="U23" s="36">
        <v>55.262999999999998</v>
      </c>
      <c r="V23" s="36">
        <v>56.756999999999998</v>
      </c>
      <c r="W23" s="36">
        <v>15.074</v>
      </c>
      <c r="X23" s="36">
        <v>0</v>
      </c>
      <c r="Y23" s="36">
        <v>28.585999999999999</v>
      </c>
      <c r="Z23" s="36">
        <v>137.62200000000001</v>
      </c>
      <c r="AA23" s="36">
        <v>137.62200000000001</v>
      </c>
      <c r="AB23" s="36">
        <v>137.62200000000001</v>
      </c>
    </row>
    <row r="24" spans="1:28">
      <c r="A24" s="32" t="s">
        <v>209</v>
      </c>
      <c r="B24" s="36">
        <v>0.53800000000000003</v>
      </c>
      <c r="C24" s="36">
        <v>0.51</v>
      </c>
      <c r="D24" s="36">
        <v>0.55300000000000005</v>
      </c>
      <c r="E24" s="36">
        <v>0.86599999999999999</v>
      </c>
      <c r="F24" s="36">
        <v>0.84599999999999997</v>
      </c>
      <c r="G24" s="36">
        <v>0.88900000000000001</v>
      </c>
      <c r="H24" s="36">
        <v>0.17199999999999999</v>
      </c>
      <c r="I24" s="36">
        <v>0.124</v>
      </c>
      <c r="J24" s="36">
        <v>0.224</v>
      </c>
      <c r="K24" s="36">
        <v>0.58299999999999996</v>
      </c>
      <c r="L24" s="36">
        <v>0.56999999999999995</v>
      </c>
      <c r="M24" s="36">
        <v>0.59499999999999997</v>
      </c>
      <c r="N24" s="36">
        <v>0.69699999999999995</v>
      </c>
      <c r="O24" s="36">
        <v>0.68600000000000005</v>
      </c>
      <c r="P24" s="36">
        <v>0.70599999999999996</v>
      </c>
      <c r="Q24" s="36">
        <v>0.56899999999999995</v>
      </c>
      <c r="R24" s="36">
        <v>0.55100000000000005</v>
      </c>
      <c r="S24" s="36">
        <v>0.58599999999999997</v>
      </c>
      <c r="T24" s="36">
        <v>58.258000000000003</v>
      </c>
      <c r="U24" s="36">
        <v>57.042000000000002</v>
      </c>
      <c r="V24" s="36">
        <v>59.466000000000001</v>
      </c>
      <c r="W24" s="36">
        <v>48.94</v>
      </c>
      <c r="X24" s="36">
        <v>42.188000000000002</v>
      </c>
      <c r="Y24" s="36">
        <v>54.218000000000004</v>
      </c>
      <c r="Z24" s="36">
        <v>136.36699999999999</v>
      </c>
      <c r="AA24" s="36">
        <v>136.36699999999999</v>
      </c>
      <c r="AB24" s="36">
        <v>136.36699999999999</v>
      </c>
    </row>
    <row r="25" spans="1:28">
      <c r="A25" s="32" t="s">
        <v>210</v>
      </c>
      <c r="B25" s="36">
        <v>0.53600000000000003</v>
      </c>
      <c r="C25" s="36">
        <v>0.48299999999999998</v>
      </c>
      <c r="D25" s="36">
        <v>0.57999999999999996</v>
      </c>
      <c r="E25" s="36">
        <v>0.93</v>
      </c>
      <c r="F25" s="36">
        <v>0.9</v>
      </c>
      <c r="G25" s="36">
        <v>0.95699999999999996</v>
      </c>
      <c r="H25" s="36">
        <v>2.4E-2</v>
      </c>
      <c r="I25" s="36">
        <v>5.0000000000000001E-3</v>
      </c>
      <c r="J25" s="36">
        <v>4.8000000000000001E-2</v>
      </c>
      <c r="K25" s="36">
        <v>0.56000000000000005</v>
      </c>
      <c r="L25" s="36">
        <v>0.55200000000000005</v>
      </c>
      <c r="M25" s="36">
        <v>0.56699999999999995</v>
      </c>
      <c r="N25" s="36">
        <v>0.69899999999999995</v>
      </c>
      <c r="O25" s="36">
        <v>0.68500000000000005</v>
      </c>
      <c r="P25" s="36">
        <v>0.71099999999999997</v>
      </c>
      <c r="Q25" s="36">
        <v>0.54200000000000004</v>
      </c>
      <c r="R25" s="36">
        <v>0.52700000000000002</v>
      </c>
      <c r="S25" s="36">
        <v>0.55700000000000005</v>
      </c>
      <c r="T25" s="36">
        <v>55.965000000000003</v>
      </c>
      <c r="U25" s="36">
        <v>55.171999999999997</v>
      </c>
      <c r="V25" s="36">
        <v>56.652999999999999</v>
      </c>
      <c r="W25" s="36">
        <v>20.335000000000001</v>
      </c>
      <c r="X25" s="36">
        <v>7.1429999999999998</v>
      </c>
      <c r="Y25" s="36">
        <v>33.332999999999998</v>
      </c>
      <c r="Z25" s="36">
        <v>137.459</v>
      </c>
      <c r="AA25" s="36">
        <v>137.459</v>
      </c>
      <c r="AB25" s="36">
        <v>137.459</v>
      </c>
    </row>
    <row r="26" spans="1:28">
      <c r="A26" s="32" t="s">
        <v>211</v>
      </c>
      <c r="B26" s="36">
        <v>0.52800000000000002</v>
      </c>
      <c r="C26" s="36">
        <v>0.51100000000000001</v>
      </c>
      <c r="D26" s="36">
        <v>0.54200000000000004</v>
      </c>
      <c r="E26" s="36">
        <v>0.86699999999999999</v>
      </c>
      <c r="F26" s="36">
        <v>0.76800000000000002</v>
      </c>
      <c r="G26" s="36">
        <v>0.94599999999999995</v>
      </c>
      <c r="H26" s="36">
        <v>0.114</v>
      </c>
      <c r="I26" s="36">
        <v>3.7999999999999999E-2</v>
      </c>
      <c r="J26" s="36">
        <v>0.2</v>
      </c>
      <c r="K26" s="36">
        <v>0.56599999999999995</v>
      </c>
      <c r="L26" s="36">
        <v>0.55800000000000005</v>
      </c>
      <c r="M26" s="36">
        <v>0.57099999999999995</v>
      </c>
      <c r="N26" s="36">
        <v>0.68400000000000005</v>
      </c>
      <c r="O26" s="36">
        <v>0.65</v>
      </c>
      <c r="P26" s="36">
        <v>0.71199999999999997</v>
      </c>
      <c r="Q26" s="36">
        <v>0.54400000000000004</v>
      </c>
      <c r="R26" s="36">
        <v>0.52200000000000002</v>
      </c>
      <c r="S26" s="36">
        <v>0.56100000000000005</v>
      </c>
      <c r="T26" s="36">
        <v>56.582000000000001</v>
      </c>
      <c r="U26" s="36">
        <v>55.837000000000003</v>
      </c>
      <c r="V26" s="36">
        <v>57.082000000000001</v>
      </c>
      <c r="W26" s="36" t="s">
        <v>94</v>
      </c>
      <c r="X26" s="36">
        <v>34.884</v>
      </c>
      <c r="Y26" s="36">
        <v>42.225999999999999</v>
      </c>
      <c r="Z26" s="36">
        <v>134.86099999999999</v>
      </c>
      <c r="AA26" s="36">
        <v>134.86099999999999</v>
      </c>
      <c r="AB26" s="36">
        <v>134.86099999999999</v>
      </c>
    </row>
    <row r="27" spans="1:28">
      <c r="A27" s="32" t="s">
        <v>212</v>
      </c>
      <c r="B27" s="36">
        <v>0.51600000000000001</v>
      </c>
      <c r="C27" s="36">
        <v>0.48</v>
      </c>
      <c r="D27" s="36">
        <v>0.54200000000000004</v>
      </c>
      <c r="E27" s="36">
        <v>0.85</v>
      </c>
      <c r="F27" s="36">
        <v>0.82499999999999996</v>
      </c>
      <c r="G27" s="36">
        <v>0.875</v>
      </c>
      <c r="H27" s="36">
        <v>0.13600000000000001</v>
      </c>
      <c r="I27" s="36">
        <v>9.5000000000000001E-2</v>
      </c>
      <c r="J27" s="36">
        <v>0.18099999999999999</v>
      </c>
      <c r="K27" s="36">
        <v>0.56699999999999995</v>
      </c>
      <c r="L27" s="36">
        <v>0.55900000000000005</v>
      </c>
      <c r="M27" s="36">
        <v>0.57599999999999996</v>
      </c>
      <c r="N27" s="36">
        <v>0.68</v>
      </c>
      <c r="O27" s="36">
        <v>0.67100000000000004</v>
      </c>
      <c r="P27" s="36">
        <v>0.68899999999999995</v>
      </c>
      <c r="Q27" s="36">
        <v>0.54400000000000004</v>
      </c>
      <c r="R27" s="36">
        <v>0.53100000000000003</v>
      </c>
      <c r="S27" s="36">
        <v>0.55700000000000005</v>
      </c>
      <c r="T27" s="36">
        <v>56.737000000000002</v>
      </c>
      <c r="U27" s="36">
        <v>55.862000000000002</v>
      </c>
      <c r="V27" s="36">
        <v>57.634999999999998</v>
      </c>
      <c r="W27" s="36">
        <v>40.179000000000002</v>
      </c>
      <c r="X27" s="36">
        <v>33.898000000000003</v>
      </c>
      <c r="Y27" s="36">
        <v>45.334000000000003</v>
      </c>
      <c r="Z27" s="36">
        <v>136.69</v>
      </c>
      <c r="AA27" s="36">
        <v>136.69</v>
      </c>
      <c r="AB27" s="36">
        <v>136.69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1D28F-36F5-4585-846E-DAAB01BF02E4}">
  <dimension ref="A1:Z27"/>
  <sheetViews>
    <sheetView zoomScale="85" zoomScaleNormal="85" workbookViewId="0">
      <selection activeCell="A12" sqref="A12:XFD12"/>
    </sheetView>
  </sheetViews>
  <sheetFormatPr defaultRowHeight="14.45"/>
  <cols>
    <col min="1" max="1" width="33.7109375" customWidth="1"/>
    <col min="26" max="26" width="9.28515625" bestFit="1" customWidth="1"/>
  </cols>
  <sheetData>
    <row r="1" spans="1:26">
      <c r="A1" t="s">
        <v>213</v>
      </c>
    </row>
    <row r="2" spans="1:26" s="11" customFormat="1" ht="43.5">
      <c r="A2" s="12" t="s">
        <v>160</v>
      </c>
      <c r="B2" s="12" t="s">
        <v>161</v>
      </c>
      <c r="C2" s="12" t="s">
        <v>162</v>
      </c>
      <c r="D2" s="12" t="s">
        <v>163</v>
      </c>
      <c r="E2" s="12" t="s">
        <v>164</v>
      </c>
      <c r="F2" s="12" t="s">
        <v>165</v>
      </c>
      <c r="G2" s="12" t="s">
        <v>166</v>
      </c>
      <c r="H2" s="12" t="s">
        <v>167</v>
      </c>
      <c r="I2" s="12" t="s">
        <v>168</v>
      </c>
      <c r="J2" s="12" t="s">
        <v>169</v>
      </c>
      <c r="K2" s="12" t="s">
        <v>170</v>
      </c>
      <c r="L2" s="12" t="s">
        <v>171</v>
      </c>
      <c r="M2" s="12" t="s">
        <v>172</v>
      </c>
      <c r="N2" s="12" t="s">
        <v>173</v>
      </c>
      <c r="O2" s="12" t="s">
        <v>174</v>
      </c>
      <c r="P2" s="12" t="s">
        <v>175</v>
      </c>
      <c r="Q2" s="12" t="s">
        <v>176</v>
      </c>
      <c r="R2" s="12" t="s">
        <v>177</v>
      </c>
      <c r="S2" s="12" t="s">
        <v>178</v>
      </c>
      <c r="T2" s="12" t="s">
        <v>179</v>
      </c>
      <c r="U2" s="12" t="s">
        <v>180</v>
      </c>
      <c r="V2" s="12" t="s">
        <v>181</v>
      </c>
      <c r="W2" s="12" t="s">
        <v>182</v>
      </c>
      <c r="X2" s="12" t="s">
        <v>183</v>
      </c>
      <c r="Y2" s="12" t="s">
        <v>184</v>
      </c>
      <c r="Z2" s="12" t="s">
        <v>185</v>
      </c>
    </row>
    <row r="3" spans="1:26" ht="15">
      <c r="A3" s="12" t="s">
        <v>188</v>
      </c>
      <c r="B3" s="25">
        <v>0.93200000000000005</v>
      </c>
      <c r="C3" s="25">
        <v>0.93</v>
      </c>
      <c r="D3" s="25">
        <v>0.93500000000000005</v>
      </c>
      <c r="E3" s="25">
        <v>0.90300000000000002</v>
      </c>
      <c r="F3" s="25">
        <v>0.89900000000000002</v>
      </c>
      <c r="G3" s="25">
        <v>0.90700000000000003</v>
      </c>
      <c r="H3" s="25">
        <v>0.83299999999999996</v>
      </c>
      <c r="I3" s="25">
        <v>0.82</v>
      </c>
      <c r="J3" s="25">
        <v>0.84899999999999998</v>
      </c>
      <c r="K3" s="25">
        <v>0.83799999999999997</v>
      </c>
      <c r="L3" s="25">
        <v>0.82699999999999996</v>
      </c>
      <c r="M3" s="25">
        <v>0.85099999999999998</v>
      </c>
      <c r="N3" s="25">
        <v>0.87</v>
      </c>
      <c r="O3" s="25">
        <v>0.86299999999999999</v>
      </c>
      <c r="P3" s="25">
        <v>0.876</v>
      </c>
      <c r="Q3" s="25">
        <v>0.86799999999999999</v>
      </c>
      <c r="R3" s="25">
        <v>0.86</v>
      </c>
      <c r="S3" s="25">
        <v>0.875</v>
      </c>
      <c r="T3" s="25">
        <v>83.808000000000007</v>
      </c>
      <c r="U3" s="25">
        <v>82.673000000000002</v>
      </c>
      <c r="V3" s="25">
        <v>85.078000000000003</v>
      </c>
      <c r="W3" s="25">
        <v>90.05</v>
      </c>
      <c r="X3" s="25">
        <v>89.606999999999999</v>
      </c>
      <c r="Y3" s="25">
        <v>90.451999999999998</v>
      </c>
      <c r="Z3" s="25">
        <v>53.813000000000002</v>
      </c>
    </row>
    <row r="4" spans="1:26" ht="15">
      <c r="A4" s="1" t="s">
        <v>214</v>
      </c>
      <c r="B4" s="2">
        <v>0.92200000000000004</v>
      </c>
      <c r="C4" s="2">
        <v>0.91500000000000004</v>
      </c>
      <c r="D4" s="2">
        <v>0.92600000000000005</v>
      </c>
      <c r="E4" s="2">
        <v>0.90200000000000002</v>
      </c>
      <c r="F4" s="2">
        <v>0.9</v>
      </c>
      <c r="G4" s="2">
        <v>0.90200000000000002</v>
      </c>
      <c r="H4" s="2">
        <v>0.84799999999999998</v>
      </c>
      <c r="I4" s="2">
        <v>0.83799999999999997</v>
      </c>
      <c r="J4" s="2">
        <v>0.85699999999999998</v>
      </c>
      <c r="K4" s="2">
        <v>0.85299999999999998</v>
      </c>
      <c r="L4" s="2">
        <v>0.84499999999999997</v>
      </c>
      <c r="M4" s="2">
        <v>0.86</v>
      </c>
      <c r="N4" s="2">
        <v>0.877</v>
      </c>
      <c r="O4" s="2">
        <v>0.873</v>
      </c>
      <c r="P4" s="2">
        <v>0.88100000000000001</v>
      </c>
      <c r="Q4" s="2">
        <v>0.875</v>
      </c>
      <c r="R4" s="2">
        <v>0.87</v>
      </c>
      <c r="S4" s="2">
        <v>0.88</v>
      </c>
      <c r="T4" s="2">
        <v>85.325000000000003</v>
      </c>
      <c r="U4" s="2">
        <v>84.474999999999994</v>
      </c>
      <c r="V4" s="2">
        <v>86.046999999999997</v>
      </c>
      <c r="W4" s="2">
        <v>89.894000000000005</v>
      </c>
      <c r="X4" s="2">
        <v>89.641000000000005</v>
      </c>
      <c r="Y4" s="2">
        <v>90</v>
      </c>
      <c r="Z4" s="2">
        <v>60.188000000000002</v>
      </c>
    </row>
    <row r="5" spans="1:26" ht="15">
      <c r="A5" s="1" t="s">
        <v>215</v>
      </c>
      <c r="B5" s="2">
        <v>0.90100000000000002</v>
      </c>
      <c r="C5" s="2">
        <v>0.89200000000000002</v>
      </c>
      <c r="D5" s="2">
        <v>0.90700000000000003</v>
      </c>
      <c r="E5" s="2">
        <v>0.92700000000000005</v>
      </c>
      <c r="F5" s="2">
        <v>0.92200000000000004</v>
      </c>
      <c r="G5" s="2">
        <v>0.92700000000000005</v>
      </c>
      <c r="H5" s="2">
        <v>0.78900000000000003</v>
      </c>
      <c r="I5" s="2">
        <v>0.78600000000000003</v>
      </c>
      <c r="J5" s="2">
        <v>0.79800000000000004</v>
      </c>
      <c r="K5" s="2">
        <v>0.81100000000000005</v>
      </c>
      <c r="L5" s="2">
        <v>0.80900000000000005</v>
      </c>
      <c r="M5" s="2">
        <v>0.81699999999999995</v>
      </c>
      <c r="N5" s="2">
        <v>0.86499999999999999</v>
      </c>
      <c r="O5" s="2">
        <v>0.86299999999999999</v>
      </c>
      <c r="P5" s="2">
        <v>0.86899999999999999</v>
      </c>
      <c r="Q5" s="2">
        <v>0.85699999999999998</v>
      </c>
      <c r="R5" s="2">
        <v>0.85499999999999998</v>
      </c>
      <c r="S5" s="2">
        <v>0.86199999999999999</v>
      </c>
      <c r="T5" s="2">
        <v>81.100999999999999</v>
      </c>
      <c r="U5" s="2">
        <v>80.850999999999999</v>
      </c>
      <c r="V5" s="2">
        <v>81.739000000000004</v>
      </c>
      <c r="W5" s="2">
        <v>91.68</v>
      </c>
      <c r="X5" s="2">
        <v>91.231999999999999</v>
      </c>
      <c r="Y5" s="2">
        <v>91.781999999999996</v>
      </c>
      <c r="Z5" s="2">
        <v>62.685000000000002</v>
      </c>
    </row>
    <row r="6" spans="1:26" ht="15">
      <c r="A6" s="12" t="s">
        <v>191</v>
      </c>
      <c r="B6" s="24">
        <v>0.89800000000000002</v>
      </c>
      <c r="C6" s="24">
        <v>0.89100000000000001</v>
      </c>
      <c r="D6" s="24">
        <v>0.90300000000000002</v>
      </c>
      <c r="E6" s="24" t="s">
        <v>216</v>
      </c>
      <c r="F6" s="24" t="s">
        <v>217</v>
      </c>
      <c r="G6" s="24" t="s">
        <v>218</v>
      </c>
      <c r="H6" s="24" t="s">
        <v>219</v>
      </c>
      <c r="I6" s="24" t="s">
        <v>220</v>
      </c>
      <c r="J6" s="24" t="s">
        <v>221</v>
      </c>
      <c r="K6" s="24" t="s">
        <v>222</v>
      </c>
      <c r="L6" s="24" t="s">
        <v>223</v>
      </c>
      <c r="M6" s="24" t="s">
        <v>224</v>
      </c>
      <c r="N6" s="24" t="s">
        <v>225</v>
      </c>
      <c r="O6" s="24" t="s">
        <v>226</v>
      </c>
      <c r="P6" s="24" t="s">
        <v>227</v>
      </c>
      <c r="Q6" s="24" t="s">
        <v>228</v>
      </c>
      <c r="R6" s="24" t="s">
        <v>229</v>
      </c>
      <c r="S6" s="24" t="s">
        <v>230</v>
      </c>
      <c r="T6" s="24">
        <v>78.408000000000001</v>
      </c>
      <c r="U6" s="24">
        <v>77.459000000000003</v>
      </c>
      <c r="V6" s="24">
        <v>79.498000000000005</v>
      </c>
      <c r="W6" s="24">
        <v>91.138000000000005</v>
      </c>
      <c r="X6" s="24">
        <v>90.477000000000004</v>
      </c>
      <c r="Y6" s="24">
        <v>91.477000000000004</v>
      </c>
      <c r="Z6" s="24">
        <v>66.209999999999994</v>
      </c>
    </row>
    <row r="7" spans="1:26" ht="15">
      <c r="A7" s="1" t="s">
        <v>192</v>
      </c>
      <c r="B7" s="2">
        <v>0.872</v>
      </c>
      <c r="C7" s="2">
        <v>0.86599999999999999</v>
      </c>
      <c r="D7" s="2">
        <v>0.877</v>
      </c>
      <c r="E7" s="2">
        <v>0.89205853700000004</v>
      </c>
      <c r="F7" s="2">
        <v>0.878</v>
      </c>
      <c r="G7" s="2">
        <v>0.90200000000000002</v>
      </c>
      <c r="H7" s="2">
        <v>0.73832381000000002</v>
      </c>
      <c r="I7" s="2">
        <v>0.73299999999999998</v>
      </c>
      <c r="J7" s="2">
        <v>0.748</v>
      </c>
      <c r="K7" s="2">
        <v>0.76893677800000004</v>
      </c>
      <c r="L7" s="2">
        <v>0.76400000000000001</v>
      </c>
      <c r="M7" s="2">
        <v>0.77400000000000002</v>
      </c>
      <c r="N7" s="2">
        <v>0.82592509999999997</v>
      </c>
      <c r="O7" s="2">
        <v>0.81799999999999995</v>
      </c>
      <c r="P7" s="2">
        <v>0.83099999999999996</v>
      </c>
      <c r="Q7" s="2">
        <v>0.81426505999999998</v>
      </c>
      <c r="R7" s="2">
        <v>0.80700000000000005</v>
      </c>
      <c r="S7" s="2">
        <v>0.81899999999999995</v>
      </c>
      <c r="T7" s="2">
        <v>76.893677830000001</v>
      </c>
      <c r="U7" s="2">
        <v>76.370999999999995</v>
      </c>
      <c r="V7" s="2">
        <v>77.406000000000006</v>
      </c>
      <c r="W7" s="2">
        <v>87.51624271</v>
      </c>
      <c r="X7" s="2">
        <v>86.111000000000004</v>
      </c>
      <c r="Y7" s="2">
        <v>88.570999999999998</v>
      </c>
      <c r="Z7" s="2">
        <v>77.766541219999993</v>
      </c>
    </row>
    <row r="8" spans="1:26" ht="15">
      <c r="A8" s="1" t="s">
        <v>231</v>
      </c>
      <c r="B8" s="2">
        <v>0.82299999999999995</v>
      </c>
      <c r="C8" s="2">
        <v>0.81799999999999995</v>
      </c>
      <c r="D8" s="2">
        <v>0.82699999999999996</v>
      </c>
      <c r="E8" s="2">
        <v>0.72837073200000002</v>
      </c>
      <c r="F8" s="2">
        <v>0.70699999999999996</v>
      </c>
      <c r="G8" s="2">
        <v>0.746</v>
      </c>
      <c r="H8" s="2">
        <v>0.73751428600000002</v>
      </c>
      <c r="I8" s="2">
        <v>0.72399999999999998</v>
      </c>
      <c r="J8" s="2">
        <v>0.752</v>
      </c>
      <c r="K8" s="2">
        <v>0.73038518399999997</v>
      </c>
      <c r="L8" s="2">
        <v>0.71899999999999997</v>
      </c>
      <c r="M8" s="2">
        <v>0.74099999999999999</v>
      </c>
      <c r="N8" s="2">
        <v>0.72935143899999999</v>
      </c>
      <c r="O8" s="2">
        <v>0.71499999999999997</v>
      </c>
      <c r="P8" s="2">
        <v>0.74099999999999999</v>
      </c>
      <c r="Q8" s="2">
        <v>0.73299758999999998</v>
      </c>
      <c r="R8" s="2">
        <v>0.72</v>
      </c>
      <c r="S8" s="2">
        <v>0.745</v>
      </c>
      <c r="T8" s="2">
        <v>73.038518389999993</v>
      </c>
      <c r="U8" s="2">
        <v>71.903000000000006</v>
      </c>
      <c r="V8" s="2">
        <v>74.146000000000001</v>
      </c>
      <c r="W8" s="2">
        <v>73.559464739999996</v>
      </c>
      <c r="X8" s="2">
        <v>72.093000000000004</v>
      </c>
      <c r="Y8" s="2">
        <v>74.879000000000005</v>
      </c>
      <c r="Z8" s="2">
        <v>84.743929080000001</v>
      </c>
    </row>
    <row r="9" spans="1:26" ht="15">
      <c r="A9" s="1" t="s">
        <v>232</v>
      </c>
      <c r="B9" s="2">
        <v>0.79500000000000004</v>
      </c>
      <c r="C9" s="2">
        <v>0.78900000000000003</v>
      </c>
      <c r="D9" s="2">
        <v>0.79900000000000004</v>
      </c>
      <c r="E9" s="2">
        <v>0.80308780499999999</v>
      </c>
      <c r="F9" s="2">
        <v>0.79</v>
      </c>
      <c r="G9" s="2">
        <v>0.81499999999999995</v>
      </c>
      <c r="H9" s="2">
        <v>0.68590952400000005</v>
      </c>
      <c r="I9" s="2">
        <v>0.67600000000000005</v>
      </c>
      <c r="J9" s="2">
        <v>0.69499999999999995</v>
      </c>
      <c r="K9" s="2">
        <v>0.71396909200000003</v>
      </c>
      <c r="L9" s="2">
        <v>0.70599999999999996</v>
      </c>
      <c r="M9" s="2">
        <v>0.72199999999999998</v>
      </c>
      <c r="N9" s="2">
        <v>0.75589624499999997</v>
      </c>
      <c r="O9" s="2">
        <v>0.747</v>
      </c>
      <c r="P9" s="2">
        <v>0.76500000000000001</v>
      </c>
      <c r="Q9" s="2">
        <v>0.74379277099999996</v>
      </c>
      <c r="R9" s="2">
        <v>0.73499999999999999</v>
      </c>
      <c r="S9" s="2">
        <v>0.752</v>
      </c>
      <c r="T9" s="2">
        <v>71.396909249999993</v>
      </c>
      <c r="U9" s="2">
        <v>70.613</v>
      </c>
      <c r="V9" s="2">
        <v>72.174000000000007</v>
      </c>
      <c r="W9" s="2">
        <v>78.11420287</v>
      </c>
      <c r="X9" s="2">
        <v>76.882000000000005</v>
      </c>
      <c r="Y9" s="2">
        <v>79.349999999999994</v>
      </c>
      <c r="Z9" s="2">
        <v>91.588887360000001</v>
      </c>
    </row>
    <row r="10" spans="1:26" ht="15">
      <c r="A10" s="1" t="s">
        <v>233</v>
      </c>
      <c r="B10" s="2">
        <v>0.77800000000000002</v>
      </c>
      <c r="C10" s="2">
        <v>0.77200000000000002</v>
      </c>
      <c r="D10" s="2">
        <v>0.78200000000000003</v>
      </c>
      <c r="E10" s="2">
        <v>0.77991219499999997</v>
      </c>
      <c r="F10" s="2">
        <v>0.76600000000000001</v>
      </c>
      <c r="G10" s="2">
        <v>0.79500000000000004</v>
      </c>
      <c r="H10" s="2">
        <v>0.65833809499999996</v>
      </c>
      <c r="I10" s="2">
        <v>0.63800000000000001</v>
      </c>
      <c r="J10" s="2">
        <v>0.68100000000000005</v>
      </c>
      <c r="K10" s="2">
        <v>0.690297512</v>
      </c>
      <c r="L10" s="2">
        <v>0.67700000000000005</v>
      </c>
      <c r="M10" s="2">
        <v>0.70499999999999996</v>
      </c>
      <c r="N10" s="2">
        <v>0.732348047</v>
      </c>
      <c r="O10" s="2">
        <v>0.72</v>
      </c>
      <c r="P10" s="2">
        <v>0.74299999999999999</v>
      </c>
      <c r="Q10" s="2">
        <v>0.71839277099999999</v>
      </c>
      <c r="R10" s="2">
        <v>0.70399999999999996</v>
      </c>
      <c r="S10" s="2">
        <v>0.73</v>
      </c>
      <c r="T10" s="2">
        <v>69.029751189999999</v>
      </c>
      <c r="U10" s="2">
        <v>67.66</v>
      </c>
      <c r="V10" s="2">
        <v>70.484999999999999</v>
      </c>
      <c r="W10" s="2">
        <v>75.396459660000005</v>
      </c>
      <c r="X10" s="2">
        <v>73.912999999999997</v>
      </c>
      <c r="Y10" s="2">
        <v>76.667000000000002</v>
      </c>
      <c r="Z10" s="2">
        <v>96.179373209999994</v>
      </c>
    </row>
    <row r="11" spans="1:26" ht="15">
      <c r="A11" s="1" t="s">
        <v>197</v>
      </c>
      <c r="B11" s="2">
        <v>0.70099999999999996</v>
      </c>
      <c r="C11" s="2">
        <v>0.69099999999999995</v>
      </c>
      <c r="D11" s="2">
        <v>0.70799999999999996</v>
      </c>
      <c r="E11" s="2">
        <v>0.69959024400000003</v>
      </c>
      <c r="F11" s="2">
        <v>0.68799999999999994</v>
      </c>
      <c r="G11" s="2">
        <v>0.71199999999999997</v>
      </c>
      <c r="H11" s="2">
        <v>0.58308571399999998</v>
      </c>
      <c r="I11" s="2">
        <v>0.56699999999999995</v>
      </c>
      <c r="J11" s="2">
        <v>0.6</v>
      </c>
      <c r="K11" s="2">
        <v>0.62096012499999997</v>
      </c>
      <c r="L11" s="2">
        <v>0.61</v>
      </c>
      <c r="M11" s="2">
        <v>0.63200000000000001</v>
      </c>
      <c r="N11" s="2">
        <v>0.65791729200000004</v>
      </c>
      <c r="O11" s="2">
        <v>0.64800000000000002</v>
      </c>
      <c r="P11" s="2">
        <v>0.66800000000000004</v>
      </c>
      <c r="Q11" s="2">
        <v>0.64063614499999999</v>
      </c>
      <c r="R11" s="2">
        <v>0.63100000000000001</v>
      </c>
      <c r="S11" s="2">
        <v>0.65100000000000002</v>
      </c>
      <c r="T11" s="2">
        <v>62.096012479999999</v>
      </c>
      <c r="U11" s="2">
        <v>61.039000000000001</v>
      </c>
      <c r="V11" s="2">
        <v>63.158000000000001</v>
      </c>
      <c r="W11" s="2">
        <v>66.536885159999997</v>
      </c>
      <c r="X11" s="2">
        <v>65.405000000000001</v>
      </c>
      <c r="Y11" s="2">
        <v>67.742000000000004</v>
      </c>
      <c r="Z11" s="2">
        <v>105.79418029999999</v>
      </c>
    </row>
    <row r="12" spans="1:26" ht="15">
      <c r="A12" s="1" t="s">
        <v>196</v>
      </c>
      <c r="B12" s="2">
        <v>0.69</v>
      </c>
      <c r="C12" s="2">
        <v>0.68500000000000005</v>
      </c>
      <c r="D12" s="2">
        <v>0.69499999999999995</v>
      </c>
      <c r="E12" s="2">
        <v>0.72599999999999998</v>
      </c>
      <c r="F12" s="2">
        <v>0.71199999999999997</v>
      </c>
      <c r="G12" s="2">
        <v>0.73699999999999999</v>
      </c>
      <c r="H12" s="2">
        <v>0.55100000000000005</v>
      </c>
      <c r="I12" s="2">
        <v>0.53800000000000003</v>
      </c>
      <c r="J12" s="2">
        <v>0.56200000000000006</v>
      </c>
      <c r="K12" s="2">
        <v>0.61199999999999999</v>
      </c>
      <c r="L12" s="2">
        <v>0.60499999999999998</v>
      </c>
      <c r="M12" s="2">
        <v>0.62</v>
      </c>
      <c r="N12" s="2">
        <v>0.66400000000000003</v>
      </c>
      <c r="O12" s="2">
        <v>0.65500000000000003</v>
      </c>
      <c r="P12" s="2">
        <v>0.67300000000000004</v>
      </c>
      <c r="Q12" s="2">
        <v>0.63700000000000001</v>
      </c>
      <c r="R12" s="2">
        <v>0.629</v>
      </c>
      <c r="S12" s="2">
        <v>0.64600000000000002</v>
      </c>
      <c r="T12" s="2">
        <v>61.201999999999998</v>
      </c>
      <c r="U12" s="2">
        <v>60.494</v>
      </c>
      <c r="V12" s="2">
        <v>61.982999999999997</v>
      </c>
      <c r="W12" s="2">
        <v>67.286000000000001</v>
      </c>
      <c r="X12" s="2">
        <v>66.091999999999999</v>
      </c>
      <c r="Y12" s="2">
        <v>68.421000000000006</v>
      </c>
      <c r="Z12" s="2">
        <v>106.048</v>
      </c>
    </row>
    <row r="13" spans="1:26" ht="15">
      <c r="A13" s="1" t="s">
        <v>198</v>
      </c>
      <c r="B13" s="2">
        <v>0.64900000000000002</v>
      </c>
      <c r="C13" s="2">
        <v>0.64</v>
      </c>
      <c r="D13" s="2">
        <v>0.65700000000000003</v>
      </c>
      <c r="E13" s="2">
        <v>0.65300000000000002</v>
      </c>
      <c r="F13" s="2">
        <v>0.63900000000000001</v>
      </c>
      <c r="G13" s="2">
        <v>0.65900000000000003</v>
      </c>
      <c r="H13" s="2">
        <v>0.64700000000000002</v>
      </c>
      <c r="I13" s="2">
        <v>0.63300000000000001</v>
      </c>
      <c r="J13" s="2">
        <v>0.66200000000000003</v>
      </c>
      <c r="K13" s="2">
        <v>0.64400000000000002</v>
      </c>
      <c r="L13" s="2">
        <v>0.63300000000000001</v>
      </c>
      <c r="M13" s="2">
        <v>0.65500000000000003</v>
      </c>
      <c r="N13" s="2">
        <v>0.64800000000000002</v>
      </c>
      <c r="O13" s="2">
        <v>0.63900000000000001</v>
      </c>
      <c r="P13" s="2">
        <v>0.65700000000000003</v>
      </c>
      <c r="Q13" s="2">
        <v>0.65</v>
      </c>
      <c r="R13" s="2">
        <v>0.64100000000000001</v>
      </c>
      <c r="S13" s="2">
        <v>0.66</v>
      </c>
      <c r="T13" s="2">
        <v>64.399000000000001</v>
      </c>
      <c r="U13" s="2">
        <v>63.284999999999997</v>
      </c>
      <c r="V13" s="2">
        <v>65.534000000000006</v>
      </c>
      <c r="W13" s="2">
        <v>65.659000000000006</v>
      </c>
      <c r="X13" s="2">
        <v>64.733999999999995</v>
      </c>
      <c r="Y13" s="2">
        <v>66.507000000000005</v>
      </c>
      <c r="Z13" s="2">
        <v>110.41</v>
      </c>
    </row>
    <row r="14" spans="1:26" ht="15">
      <c r="A14" s="1" t="s">
        <v>203</v>
      </c>
      <c r="B14" s="2">
        <v>0.64200000000000002</v>
      </c>
      <c r="C14" s="2">
        <v>0.63300000000000001</v>
      </c>
      <c r="D14" s="2">
        <v>0.64900000000000002</v>
      </c>
      <c r="E14" s="2">
        <v>0.52300000000000002</v>
      </c>
      <c r="F14" s="2">
        <v>0.502</v>
      </c>
      <c r="G14" s="2">
        <v>0.54100000000000004</v>
      </c>
      <c r="H14" s="2">
        <v>0.68300000000000005</v>
      </c>
      <c r="I14" s="2">
        <v>0.67100000000000004</v>
      </c>
      <c r="J14" s="2">
        <v>0.7</v>
      </c>
      <c r="K14" s="2">
        <v>0.61699999999999999</v>
      </c>
      <c r="L14" s="2">
        <v>0.60499999999999998</v>
      </c>
      <c r="M14" s="2">
        <v>0.63100000000000001</v>
      </c>
      <c r="N14" s="2">
        <v>0.56599999999999995</v>
      </c>
      <c r="O14" s="2">
        <v>0.55100000000000005</v>
      </c>
      <c r="P14" s="2">
        <v>0.58299999999999996</v>
      </c>
      <c r="Q14" s="2">
        <v>0.60399999999999998</v>
      </c>
      <c r="R14" s="2">
        <v>0.59299999999999997</v>
      </c>
      <c r="S14" s="2">
        <v>0.61699999999999999</v>
      </c>
      <c r="T14" s="2">
        <v>61.726999999999997</v>
      </c>
      <c r="U14" s="2">
        <v>60.465000000000003</v>
      </c>
      <c r="V14" s="2">
        <v>63.069000000000003</v>
      </c>
      <c r="W14" s="2">
        <v>59.481000000000002</v>
      </c>
      <c r="X14" s="2">
        <v>58.436</v>
      </c>
      <c r="Y14" s="2">
        <v>60.668999999999997</v>
      </c>
      <c r="Z14" s="2">
        <v>112.514</v>
      </c>
    </row>
    <row r="15" spans="1:26" ht="15">
      <c r="A15" s="1" t="s">
        <v>206</v>
      </c>
      <c r="B15" s="2">
        <v>0.627</v>
      </c>
      <c r="C15" s="2">
        <v>0.61699999999999999</v>
      </c>
      <c r="D15" s="2">
        <v>0.63500000000000001</v>
      </c>
      <c r="E15" s="2">
        <v>0.53600000000000003</v>
      </c>
      <c r="F15" s="2">
        <v>0.51700000000000002</v>
      </c>
      <c r="G15" s="2">
        <v>0.55600000000000005</v>
      </c>
      <c r="H15" s="2">
        <v>0.68</v>
      </c>
      <c r="I15" s="2">
        <v>0.66700000000000004</v>
      </c>
      <c r="J15" s="2">
        <v>0.69499999999999995</v>
      </c>
      <c r="K15" s="2">
        <v>0.621</v>
      </c>
      <c r="L15" s="2">
        <v>0.60699999999999998</v>
      </c>
      <c r="M15" s="2">
        <v>0.63300000000000001</v>
      </c>
      <c r="N15" s="2">
        <v>0.57499999999999996</v>
      </c>
      <c r="O15" s="2">
        <v>0.55800000000000005</v>
      </c>
      <c r="P15" s="2">
        <v>0.59099999999999997</v>
      </c>
      <c r="Q15" s="2">
        <v>0.60899999999999999</v>
      </c>
      <c r="R15" s="2">
        <v>0.59799999999999998</v>
      </c>
      <c r="S15" s="2">
        <v>0.622</v>
      </c>
      <c r="T15" s="2">
        <v>62.078000000000003</v>
      </c>
      <c r="U15" s="2">
        <v>60.694000000000003</v>
      </c>
      <c r="V15" s="2">
        <v>63.332999999999998</v>
      </c>
      <c r="W15" s="2">
        <v>60.036000000000001</v>
      </c>
      <c r="X15" s="2">
        <v>58.847999999999999</v>
      </c>
      <c r="Y15" s="2">
        <v>61.180999999999997</v>
      </c>
      <c r="Z15" s="2">
        <v>113.46899999999999</v>
      </c>
    </row>
    <row r="16" spans="1:26" ht="15">
      <c r="A16" s="1" t="s">
        <v>199</v>
      </c>
      <c r="B16" s="2">
        <v>0.60599999999999998</v>
      </c>
      <c r="C16" s="2">
        <v>0.59599999999999997</v>
      </c>
      <c r="D16" s="2">
        <v>0.61399999999999999</v>
      </c>
      <c r="E16" s="2">
        <v>0.66900000000000004</v>
      </c>
      <c r="F16" s="2">
        <v>0.65400000000000003</v>
      </c>
      <c r="G16" s="2">
        <v>0.68300000000000005</v>
      </c>
      <c r="H16" s="2">
        <v>0.624</v>
      </c>
      <c r="I16" s="2">
        <v>0.61</v>
      </c>
      <c r="J16" s="2">
        <v>0.63800000000000001</v>
      </c>
      <c r="K16" s="2">
        <v>0.63400000000000001</v>
      </c>
      <c r="L16" s="2">
        <v>0.625</v>
      </c>
      <c r="M16" s="2">
        <v>0.64400000000000002</v>
      </c>
      <c r="N16" s="2">
        <v>0.65100000000000002</v>
      </c>
      <c r="O16" s="2">
        <v>0.64</v>
      </c>
      <c r="P16" s="2">
        <v>0.66200000000000003</v>
      </c>
      <c r="Q16" s="2">
        <v>0.64600000000000002</v>
      </c>
      <c r="R16" s="2">
        <v>0.63600000000000001</v>
      </c>
      <c r="S16" s="2">
        <v>0.65500000000000003</v>
      </c>
      <c r="T16" s="2">
        <v>63.45</v>
      </c>
      <c r="U16" s="2">
        <v>62.5</v>
      </c>
      <c r="V16" s="2">
        <v>64.352999999999994</v>
      </c>
      <c r="W16" s="2">
        <v>65.900999999999996</v>
      </c>
      <c r="X16" s="2">
        <v>64.706000000000003</v>
      </c>
      <c r="Y16" s="2">
        <v>67.004999999999995</v>
      </c>
      <c r="Z16" s="2">
        <v>114.727</v>
      </c>
    </row>
    <row r="17" spans="1:26" ht="15">
      <c r="A17" s="1" t="s">
        <v>207</v>
      </c>
      <c r="B17" s="2">
        <v>0.59399999999999997</v>
      </c>
      <c r="C17" s="2">
        <v>0.55400000000000005</v>
      </c>
      <c r="D17" s="2">
        <v>0.63</v>
      </c>
      <c r="E17" s="2">
        <v>0.28999999999999998</v>
      </c>
      <c r="F17" s="2">
        <v>0.22</v>
      </c>
      <c r="G17" s="2">
        <v>0.36099999999999999</v>
      </c>
      <c r="H17" s="2">
        <v>0.58599999999999997</v>
      </c>
      <c r="I17" s="2">
        <v>0.505</v>
      </c>
      <c r="J17" s="2">
        <v>0.66700000000000004</v>
      </c>
      <c r="K17" s="2">
        <v>0.40600000000000003</v>
      </c>
      <c r="L17" s="2">
        <v>0.36199999999999999</v>
      </c>
      <c r="M17" s="2">
        <v>0.45</v>
      </c>
      <c r="N17" s="2">
        <v>0.33800000000000002</v>
      </c>
      <c r="O17" s="2">
        <v>0.27700000000000002</v>
      </c>
      <c r="P17" s="2">
        <v>0.39400000000000002</v>
      </c>
      <c r="Q17" s="2">
        <v>0.44</v>
      </c>
      <c r="R17" s="2">
        <v>0.40699999999999997</v>
      </c>
      <c r="S17" s="2">
        <v>0.47199999999999998</v>
      </c>
      <c r="T17" s="2">
        <v>40.572000000000003</v>
      </c>
      <c r="U17" s="2">
        <v>36.152999999999999</v>
      </c>
      <c r="V17" s="2">
        <v>45.04</v>
      </c>
      <c r="W17" s="2">
        <v>45.779000000000003</v>
      </c>
      <c r="X17" s="2">
        <v>43.070999999999998</v>
      </c>
      <c r="Y17" s="2">
        <v>48.417999999999999</v>
      </c>
      <c r="Z17" s="2">
        <v>119.032</v>
      </c>
    </row>
    <row r="18" spans="1:26" ht="15">
      <c r="A18" s="1" t="s">
        <v>208</v>
      </c>
      <c r="B18" s="2">
        <v>0.59099999999999997</v>
      </c>
      <c r="C18" s="2">
        <v>0.54800000000000004</v>
      </c>
      <c r="D18" s="2">
        <v>0.63400000000000001</v>
      </c>
      <c r="E18" s="2">
        <v>0.309</v>
      </c>
      <c r="F18" s="2">
        <v>0.24399999999999999</v>
      </c>
      <c r="G18" s="2">
        <v>0.371</v>
      </c>
      <c r="H18" s="2">
        <v>0.57499999999999996</v>
      </c>
      <c r="I18" s="2">
        <v>0.495</v>
      </c>
      <c r="J18" s="2">
        <v>0.64800000000000002</v>
      </c>
      <c r="K18" s="2">
        <v>0.41499999999999998</v>
      </c>
      <c r="L18" s="2">
        <v>0.36599999999999999</v>
      </c>
      <c r="M18" s="2">
        <v>0.46200000000000002</v>
      </c>
      <c r="N18" s="2">
        <v>0.35299999999999998</v>
      </c>
      <c r="O18" s="2">
        <v>0.29799999999999999</v>
      </c>
      <c r="P18" s="2">
        <v>0.40500000000000003</v>
      </c>
      <c r="Q18" s="2">
        <v>0.443</v>
      </c>
      <c r="R18" s="2">
        <v>0.40699999999999997</v>
      </c>
      <c r="S18" s="2">
        <v>0.48</v>
      </c>
      <c r="T18" s="2">
        <v>41.456000000000003</v>
      </c>
      <c r="U18" s="2">
        <v>36.628</v>
      </c>
      <c r="V18" s="2">
        <v>46.155999999999999</v>
      </c>
      <c r="W18" s="2">
        <v>45.963999999999999</v>
      </c>
      <c r="X18" s="2">
        <v>42.972000000000001</v>
      </c>
      <c r="Y18" s="2">
        <v>48.829000000000001</v>
      </c>
      <c r="Z18" s="2">
        <v>118.95099999999999</v>
      </c>
    </row>
    <row r="19" spans="1:26" ht="15">
      <c r="A19" s="1" t="s">
        <v>209</v>
      </c>
      <c r="B19" s="2">
        <v>0.56200000000000006</v>
      </c>
      <c r="C19" s="2">
        <v>0.52</v>
      </c>
      <c r="D19" s="2">
        <v>0.61199999999999999</v>
      </c>
      <c r="E19" s="2">
        <v>0.35199999999999998</v>
      </c>
      <c r="F19" s="2">
        <v>0.29299999999999998</v>
      </c>
      <c r="G19" s="2">
        <v>0.41</v>
      </c>
      <c r="H19" s="2">
        <v>0.56399999999999995</v>
      </c>
      <c r="I19" s="2">
        <v>0.49</v>
      </c>
      <c r="J19" s="2">
        <v>0.629</v>
      </c>
      <c r="K19" s="2">
        <v>0.441</v>
      </c>
      <c r="L19" s="2">
        <v>0.39100000000000001</v>
      </c>
      <c r="M19" s="2">
        <v>0.48799999999999999</v>
      </c>
      <c r="N19" s="2">
        <v>0.39100000000000001</v>
      </c>
      <c r="O19" s="2">
        <v>0.33700000000000002</v>
      </c>
      <c r="P19" s="2">
        <v>0.441</v>
      </c>
      <c r="Q19" s="2">
        <v>0.45900000000000002</v>
      </c>
      <c r="R19" s="2">
        <v>0.42199999999999999</v>
      </c>
      <c r="S19" s="2">
        <v>0.496</v>
      </c>
      <c r="T19" s="2">
        <v>44.093000000000004</v>
      </c>
      <c r="U19" s="2">
        <v>39.130000000000003</v>
      </c>
      <c r="V19" s="2">
        <v>48.765000000000001</v>
      </c>
      <c r="W19" s="2">
        <v>47.125</v>
      </c>
      <c r="X19" s="2">
        <v>43.823999999999998</v>
      </c>
      <c r="Y19" s="2">
        <v>50.198</v>
      </c>
      <c r="Z19" s="2">
        <v>118.827</v>
      </c>
    </row>
    <row r="20" spans="1:26" ht="15">
      <c r="A20" s="1" t="s">
        <v>205</v>
      </c>
      <c r="B20" s="2">
        <v>0.55400000000000005</v>
      </c>
      <c r="C20" s="2">
        <v>0.53400000000000003</v>
      </c>
      <c r="D20" s="2">
        <v>0.56699999999999995</v>
      </c>
      <c r="E20" s="2">
        <v>0.53</v>
      </c>
      <c r="F20" s="2">
        <v>0.498</v>
      </c>
      <c r="G20" s="2">
        <v>0.55600000000000005</v>
      </c>
      <c r="H20" s="2">
        <v>0.59199999999999997</v>
      </c>
      <c r="I20" s="2">
        <v>0.57099999999999995</v>
      </c>
      <c r="J20" s="2">
        <v>0.61</v>
      </c>
      <c r="K20" s="2">
        <v>0.55900000000000005</v>
      </c>
      <c r="L20" s="2">
        <v>0.53900000000000003</v>
      </c>
      <c r="M20" s="2">
        <v>0.57399999999999995</v>
      </c>
      <c r="N20" s="2">
        <v>0.54400000000000004</v>
      </c>
      <c r="O20" s="2">
        <v>0.51900000000000002</v>
      </c>
      <c r="P20" s="2">
        <v>0.56200000000000006</v>
      </c>
      <c r="Q20" s="2">
        <v>0.56100000000000005</v>
      </c>
      <c r="R20" s="2">
        <v>0.54200000000000004</v>
      </c>
      <c r="S20" s="2">
        <v>0.57599999999999996</v>
      </c>
      <c r="T20" s="2">
        <v>55.914999999999999</v>
      </c>
      <c r="U20" s="2">
        <v>53.927</v>
      </c>
      <c r="V20" s="2">
        <v>57.360999999999997</v>
      </c>
      <c r="W20" s="2">
        <v>56.359000000000002</v>
      </c>
      <c r="X20" s="2">
        <v>54.424999999999997</v>
      </c>
      <c r="Y20" s="2">
        <v>57.747999999999998</v>
      </c>
      <c r="Z20" s="2">
        <v>116.979</v>
      </c>
    </row>
    <row r="21" spans="1:26" ht="15">
      <c r="A21" s="1" t="s">
        <v>210</v>
      </c>
      <c r="B21" s="2">
        <v>0.55300000000000005</v>
      </c>
      <c r="C21" s="2">
        <v>0.53100000000000003</v>
      </c>
      <c r="D21" s="2">
        <v>0.56999999999999995</v>
      </c>
      <c r="E21" s="2">
        <v>0.49399999999999999</v>
      </c>
      <c r="F21" s="2">
        <v>0.46300000000000002</v>
      </c>
      <c r="G21" s="2">
        <v>0.51700000000000002</v>
      </c>
      <c r="H21" s="2">
        <v>0.56100000000000005</v>
      </c>
      <c r="I21" s="2">
        <v>0.53800000000000003</v>
      </c>
      <c r="J21" s="2">
        <v>0.58099999999999996</v>
      </c>
      <c r="K21" s="2">
        <v>0.52300000000000002</v>
      </c>
      <c r="L21" s="2">
        <v>0.505</v>
      </c>
      <c r="M21" s="2">
        <v>0.53800000000000003</v>
      </c>
      <c r="N21" s="2">
        <v>0.50800000000000001</v>
      </c>
      <c r="O21" s="2">
        <v>0.48399999999999999</v>
      </c>
      <c r="P21" s="2">
        <v>0.52600000000000002</v>
      </c>
      <c r="Q21" s="2">
        <v>0.52800000000000002</v>
      </c>
      <c r="R21" s="2">
        <v>0.51100000000000001</v>
      </c>
      <c r="S21" s="2">
        <v>0.54200000000000004</v>
      </c>
      <c r="T21" s="2">
        <v>52.335000000000001</v>
      </c>
      <c r="U21" s="2">
        <v>50.515000000000001</v>
      </c>
      <c r="V21" s="2">
        <v>53.845999999999997</v>
      </c>
      <c r="W21" s="2">
        <v>53.167999999999999</v>
      </c>
      <c r="X21" s="2">
        <v>51.527999999999999</v>
      </c>
      <c r="Y21" s="2">
        <v>54.545000000000002</v>
      </c>
      <c r="Z21" s="2">
        <v>116.831</v>
      </c>
    </row>
    <row r="22" spans="1:26" ht="15">
      <c r="A22" s="1" t="s">
        <v>204</v>
      </c>
      <c r="B22" s="2">
        <v>0.55200000000000005</v>
      </c>
      <c r="C22" s="2">
        <v>0.53</v>
      </c>
      <c r="D22" s="2">
        <v>0.56899999999999995</v>
      </c>
      <c r="E22" s="2">
        <v>0.60199999999999998</v>
      </c>
      <c r="F22" s="2">
        <v>0.56100000000000005</v>
      </c>
      <c r="G22" s="2">
        <v>0.624</v>
      </c>
      <c r="H22" s="2">
        <v>0.56000000000000005</v>
      </c>
      <c r="I22" s="2">
        <v>0.53300000000000003</v>
      </c>
      <c r="J22" s="2">
        <v>0.57599999999999996</v>
      </c>
      <c r="K22" s="2">
        <v>0.57199999999999995</v>
      </c>
      <c r="L22" s="2">
        <v>0.54700000000000004</v>
      </c>
      <c r="M22" s="2">
        <v>0.58499999999999996</v>
      </c>
      <c r="N22" s="2">
        <v>0.58599999999999997</v>
      </c>
      <c r="O22" s="2">
        <v>0.55500000000000005</v>
      </c>
      <c r="P22" s="2">
        <v>0.60199999999999998</v>
      </c>
      <c r="Q22" s="2">
        <v>0.58099999999999996</v>
      </c>
      <c r="R22" s="2">
        <v>0.55400000000000005</v>
      </c>
      <c r="S22" s="2">
        <v>0.59499999999999997</v>
      </c>
      <c r="T22" s="2">
        <v>57.16</v>
      </c>
      <c r="U22" s="2">
        <v>54.716000000000001</v>
      </c>
      <c r="V22" s="2">
        <v>58.491</v>
      </c>
      <c r="W22" s="2">
        <v>59.024000000000001</v>
      </c>
      <c r="X22" s="2">
        <v>56.158000000000001</v>
      </c>
      <c r="Y22" s="2">
        <v>60.606000000000002</v>
      </c>
      <c r="Z22" s="2">
        <v>117.286</v>
      </c>
    </row>
    <row r="23" spans="1:26" ht="15">
      <c r="A23" s="1" t="s">
        <v>200</v>
      </c>
      <c r="B23" s="2">
        <v>0.54600000000000004</v>
      </c>
      <c r="C23" s="2">
        <v>0.52400000000000002</v>
      </c>
      <c r="D23" s="2">
        <v>0.55900000000000005</v>
      </c>
      <c r="E23" s="2">
        <v>0.57699999999999996</v>
      </c>
      <c r="F23" s="2">
        <v>0.53700000000000003</v>
      </c>
      <c r="G23" s="2">
        <v>0.6</v>
      </c>
      <c r="H23" s="2">
        <v>0.55200000000000005</v>
      </c>
      <c r="I23" s="2">
        <v>0.52400000000000002</v>
      </c>
      <c r="J23" s="2">
        <v>0.57599999999999996</v>
      </c>
      <c r="K23" s="2">
        <v>0.55700000000000005</v>
      </c>
      <c r="L23" s="2">
        <v>0.53200000000000003</v>
      </c>
      <c r="M23" s="2">
        <v>0.57499999999999996</v>
      </c>
      <c r="N23" s="2">
        <v>0.56699999999999995</v>
      </c>
      <c r="O23" s="2">
        <v>0.53700000000000003</v>
      </c>
      <c r="P23" s="2">
        <v>0.58599999999999997</v>
      </c>
      <c r="Q23" s="2">
        <v>0.56399999999999995</v>
      </c>
      <c r="R23" s="2">
        <v>0.53700000000000003</v>
      </c>
      <c r="S23" s="2">
        <v>0.58299999999999996</v>
      </c>
      <c r="T23" s="2">
        <v>55.7</v>
      </c>
      <c r="U23" s="2">
        <v>53.168999999999997</v>
      </c>
      <c r="V23" s="2">
        <v>57.476999999999997</v>
      </c>
      <c r="W23" s="2">
        <v>57.213000000000001</v>
      </c>
      <c r="X23" s="2">
        <v>54.284999999999997</v>
      </c>
      <c r="Y23" s="2">
        <v>59.091000000000001</v>
      </c>
      <c r="Z23" s="2">
        <v>117.175</v>
      </c>
    </row>
    <row r="24" spans="1:26" ht="15">
      <c r="A24" s="18" t="s">
        <v>212</v>
      </c>
      <c r="B24" s="19">
        <v>0.53600000000000003</v>
      </c>
      <c r="C24" s="19">
        <v>0.48799999999999999</v>
      </c>
      <c r="D24" s="19">
        <v>0.58299999999999996</v>
      </c>
      <c r="E24" s="19">
        <v>0.44900000000000001</v>
      </c>
      <c r="F24" s="19">
        <v>0.376</v>
      </c>
      <c r="G24" s="19">
        <v>0.51200000000000001</v>
      </c>
      <c r="H24" s="19">
        <v>0.5</v>
      </c>
      <c r="I24" s="19">
        <v>0.438</v>
      </c>
      <c r="J24" s="19">
        <v>0.55700000000000005</v>
      </c>
      <c r="K24" s="19">
        <v>0.46700000000000003</v>
      </c>
      <c r="L24" s="19">
        <v>0.42399999999999999</v>
      </c>
      <c r="M24" s="19">
        <v>0.503</v>
      </c>
      <c r="N24" s="19">
        <v>0.45700000000000002</v>
      </c>
      <c r="O24" s="19">
        <v>0.40300000000000002</v>
      </c>
      <c r="P24" s="19">
        <v>0.504</v>
      </c>
      <c r="Q24" s="19">
        <v>0.47499999999999998</v>
      </c>
      <c r="R24" s="19">
        <v>0.436</v>
      </c>
      <c r="S24" s="19">
        <v>0.50800000000000001</v>
      </c>
      <c r="T24" s="19">
        <v>46.658000000000001</v>
      </c>
      <c r="U24" s="19">
        <v>42.405999999999999</v>
      </c>
      <c r="V24" s="19">
        <v>50.267000000000003</v>
      </c>
      <c r="W24" s="19">
        <v>48.155999999999999</v>
      </c>
      <c r="X24" s="19">
        <v>44.497999999999998</v>
      </c>
      <c r="Y24" s="19">
        <v>51.487000000000002</v>
      </c>
      <c r="Z24" s="19">
        <v>118.63800000000001</v>
      </c>
    </row>
    <row r="25" spans="1:26" s="11" customFormat="1" ht="15">
      <c r="A25" s="22" t="s">
        <v>201</v>
      </c>
      <c r="B25" s="23">
        <v>0.53600000000000003</v>
      </c>
      <c r="C25" s="23">
        <v>0.50800000000000001</v>
      </c>
      <c r="D25" s="23">
        <v>0.55200000000000005</v>
      </c>
      <c r="E25" s="23">
        <v>0.54100000000000004</v>
      </c>
      <c r="F25" s="23">
        <v>0.49299999999999999</v>
      </c>
      <c r="G25" s="23">
        <v>0.57999999999999996</v>
      </c>
      <c r="H25" s="23">
        <v>0.56599999999999995</v>
      </c>
      <c r="I25" s="23">
        <v>0.52900000000000003</v>
      </c>
      <c r="J25" s="23">
        <v>0.59</v>
      </c>
      <c r="K25" s="23">
        <v>0.54900000000000004</v>
      </c>
      <c r="L25" s="23">
        <v>0.51700000000000002</v>
      </c>
      <c r="M25" s="23">
        <v>0.56899999999999995</v>
      </c>
      <c r="N25" s="23">
        <v>0.54500000000000004</v>
      </c>
      <c r="O25" s="23">
        <v>0.50800000000000001</v>
      </c>
      <c r="P25" s="23">
        <v>0.57399999999999995</v>
      </c>
      <c r="Q25" s="23">
        <v>0.55400000000000005</v>
      </c>
      <c r="R25" s="23">
        <v>0.52300000000000002</v>
      </c>
      <c r="S25" s="23">
        <v>0.57599999999999996</v>
      </c>
      <c r="T25" s="23">
        <v>54.89</v>
      </c>
      <c r="U25" s="23">
        <v>51.723999999999997</v>
      </c>
      <c r="V25" s="23">
        <v>56.938000000000002</v>
      </c>
      <c r="W25" s="23">
        <v>55.843000000000004</v>
      </c>
      <c r="X25" s="23">
        <v>52.703000000000003</v>
      </c>
      <c r="Y25" s="23">
        <v>58.209000000000003</v>
      </c>
      <c r="Z25" s="23">
        <v>117.658</v>
      </c>
    </row>
    <row r="26" spans="1:26" s="11" customFormat="1" ht="15">
      <c r="A26" s="22" t="s">
        <v>202</v>
      </c>
      <c r="B26" s="23">
        <v>0.52900000000000003</v>
      </c>
      <c r="C26" s="23">
        <v>0.499</v>
      </c>
      <c r="D26" s="23">
        <v>0.54800000000000004</v>
      </c>
      <c r="E26" s="23">
        <v>0.437</v>
      </c>
      <c r="F26" s="23">
        <v>0.39500000000000002</v>
      </c>
      <c r="G26" s="23">
        <v>0.46800000000000003</v>
      </c>
      <c r="H26" s="23">
        <v>0.61799999999999999</v>
      </c>
      <c r="I26" s="23">
        <v>0.58099999999999996</v>
      </c>
      <c r="J26" s="23">
        <v>0.63800000000000001</v>
      </c>
      <c r="K26" s="23">
        <v>0.52800000000000002</v>
      </c>
      <c r="L26" s="23">
        <v>0.49099999999999999</v>
      </c>
      <c r="M26" s="23">
        <v>0.54900000000000004</v>
      </c>
      <c r="N26" s="23">
        <v>0.47799999999999998</v>
      </c>
      <c r="O26" s="23">
        <v>0.441</v>
      </c>
      <c r="P26" s="23">
        <v>0.505</v>
      </c>
      <c r="Q26" s="23">
        <v>0.52900000000000003</v>
      </c>
      <c r="R26" s="23">
        <v>0.499</v>
      </c>
      <c r="S26" s="23">
        <v>0.54700000000000004</v>
      </c>
      <c r="T26" s="23">
        <v>52.753</v>
      </c>
      <c r="U26" s="23">
        <v>49.112000000000002</v>
      </c>
      <c r="V26" s="23">
        <v>54.859000000000002</v>
      </c>
      <c r="W26" s="23">
        <v>52.936</v>
      </c>
      <c r="X26" s="23">
        <v>50.405999999999999</v>
      </c>
      <c r="Y26" s="23">
        <v>54.582999999999998</v>
      </c>
      <c r="Z26" s="23">
        <v>117.76</v>
      </c>
    </row>
    <row r="27" spans="1:26" ht="15">
      <c r="A27" s="20" t="s">
        <v>234</v>
      </c>
      <c r="B27" s="21">
        <v>0.51900000000000002</v>
      </c>
      <c r="C27" s="21">
        <v>0.502</v>
      </c>
      <c r="D27" s="21">
        <v>0.53500000000000003</v>
      </c>
      <c r="E27" s="21">
        <v>0.36399999999999999</v>
      </c>
      <c r="F27" s="21">
        <v>0.33700000000000002</v>
      </c>
      <c r="G27" s="21">
        <v>0.36599999999999999</v>
      </c>
      <c r="H27" s="21">
        <v>0.78500000000000003</v>
      </c>
      <c r="I27" s="21">
        <v>0.78600000000000003</v>
      </c>
      <c r="J27" s="21">
        <v>0.78600000000000003</v>
      </c>
      <c r="K27" s="21">
        <v>0.623</v>
      </c>
      <c r="L27" s="21">
        <v>0.60499999999999998</v>
      </c>
      <c r="M27" s="21">
        <v>0.625</v>
      </c>
      <c r="N27" s="21">
        <v>0.45900000000000002</v>
      </c>
      <c r="O27" s="21">
        <v>0.433</v>
      </c>
      <c r="P27" s="21">
        <v>0.46200000000000002</v>
      </c>
      <c r="Q27" s="21">
        <v>0.57699999999999996</v>
      </c>
      <c r="R27" s="21">
        <v>0.56399999999999995</v>
      </c>
      <c r="S27" s="21">
        <v>0.57799999999999996</v>
      </c>
      <c r="T27" s="21">
        <v>62.3</v>
      </c>
      <c r="U27" s="21">
        <v>60.526000000000003</v>
      </c>
      <c r="V27" s="21">
        <v>62.5</v>
      </c>
      <c r="W27" s="21">
        <v>55.837000000000003</v>
      </c>
      <c r="X27" s="21">
        <v>54.817</v>
      </c>
      <c r="Y27" s="21">
        <v>55.932000000000002</v>
      </c>
      <c r="Z27" s="21">
        <v>116.714</v>
      </c>
    </row>
  </sheetData>
  <sortState xmlns:xlrd2="http://schemas.microsoft.com/office/spreadsheetml/2017/richdata2" ref="A3:Z27">
    <sortCondition descending="1" ref="B3:B27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6D27C5-544F-4FE7-8F5E-E665E21606C9}">
  <dimension ref="A1:AE26"/>
  <sheetViews>
    <sheetView workbookViewId="0">
      <selection activeCell="H7" sqref="H7"/>
    </sheetView>
  </sheetViews>
  <sheetFormatPr defaultRowHeight="15"/>
  <cols>
    <col min="1" max="1" width="36.5703125" bestFit="1" customWidth="1"/>
  </cols>
  <sheetData>
    <row r="1" spans="1:31">
      <c r="A1" t="s">
        <v>235</v>
      </c>
    </row>
    <row r="2" spans="1:31" ht="43.5">
      <c r="A2" s="38" t="s">
        <v>160</v>
      </c>
      <c r="B2" s="39" t="s">
        <v>161</v>
      </c>
      <c r="C2" s="39" t="s">
        <v>162</v>
      </c>
      <c r="D2" s="39" t="s">
        <v>163</v>
      </c>
      <c r="E2" s="39" t="s">
        <v>164</v>
      </c>
      <c r="F2" s="39" t="s">
        <v>165</v>
      </c>
      <c r="G2" s="39" t="s">
        <v>166</v>
      </c>
      <c r="H2" s="39" t="s">
        <v>167</v>
      </c>
      <c r="I2" s="39" t="s">
        <v>168</v>
      </c>
      <c r="J2" s="39" t="s">
        <v>169</v>
      </c>
      <c r="K2" s="39" t="s">
        <v>170</v>
      </c>
      <c r="L2" s="39" t="s">
        <v>171</v>
      </c>
      <c r="M2" s="39" t="s">
        <v>172</v>
      </c>
      <c r="N2" s="39" t="s">
        <v>173</v>
      </c>
      <c r="O2" s="39" t="s">
        <v>174</v>
      </c>
      <c r="P2" s="39" t="s">
        <v>175</v>
      </c>
      <c r="Q2" s="39" t="s">
        <v>176</v>
      </c>
      <c r="R2" s="39" t="s">
        <v>177</v>
      </c>
      <c r="S2" s="39" t="s">
        <v>178</v>
      </c>
      <c r="T2" s="39" t="s">
        <v>179</v>
      </c>
      <c r="U2" s="39" t="s">
        <v>180</v>
      </c>
      <c r="V2" s="39" t="s">
        <v>181</v>
      </c>
      <c r="W2" s="39" t="s">
        <v>182</v>
      </c>
      <c r="X2" s="39" t="s">
        <v>183</v>
      </c>
      <c r="Y2" s="39" t="s">
        <v>184</v>
      </c>
      <c r="Z2" s="39" t="s">
        <v>185</v>
      </c>
      <c r="AA2" s="39" t="s">
        <v>186</v>
      </c>
      <c r="AB2" s="39" t="s">
        <v>187</v>
      </c>
      <c r="AC2" s="39" t="s">
        <v>236</v>
      </c>
      <c r="AD2" s="39" t="s">
        <v>237</v>
      </c>
      <c r="AE2" s="39" t="s">
        <v>238</v>
      </c>
    </row>
    <row r="3" spans="1:31">
      <c r="A3" s="40" t="s">
        <v>239</v>
      </c>
      <c r="B3" s="41">
        <v>0.873</v>
      </c>
      <c r="C3" s="41">
        <v>0.86599999999999999</v>
      </c>
      <c r="D3" s="41">
        <v>0.879</v>
      </c>
      <c r="E3" s="41">
        <v>0.85399999999999998</v>
      </c>
      <c r="F3" s="41">
        <v>0.84299999999999997</v>
      </c>
      <c r="G3" s="41">
        <v>0.86</v>
      </c>
      <c r="H3" s="41">
        <v>0.82599999999999996</v>
      </c>
      <c r="I3" s="41">
        <v>0.81799999999999995</v>
      </c>
      <c r="J3" s="41">
        <v>0.83499999999999996</v>
      </c>
      <c r="K3" s="41">
        <v>0.83499999999999996</v>
      </c>
      <c r="L3" s="41">
        <v>0.82799999999999996</v>
      </c>
      <c r="M3" s="41">
        <v>0.84299999999999997</v>
      </c>
      <c r="N3" s="41">
        <v>0.84399999999999997</v>
      </c>
      <c r="O3" s="41">
        <v>0.83799999999999997</v>
      </c>
      <c r="P3" s="41">
        <v>0.85</v>
      </c>
      <c r="Q3" s="41">
        <v>0.84</v>
      </c>
      <c r="R3" s="41">
        <v>0.83499999999999996</v>
      </c>
      <c r="S3" s="41">
        <v>0.84599999999999997</v>
      </c>
      <c r="T3" s="41">
        <v>83.516000000000005</v>
      </c>
      <c r="U3" s="41">
        <v>82.778000000000006</v>
      </c>
      <c r="V3" s="41">
        <v>84.27</v>
      </c>
      <c r="W3" s="41">
        <v>84.608999999999995</v>
      </c>
      <c r="X3" s="41">
        <v>83.622</v>
      </c>
      <c r="Y3" s="41">
        <v>85.248999999999995</v>
      </c>
      <c r="Z3" s="41">
        <v>63.530999999999999</v>
      </c>
      <c r="AA3" s="41">
        <v>63.530999999999999</v>
      </c>
      <c r="AB3" s="41">
        <v>63.530999999999999</v>
      </c>
      <c r="AC3" s="41">
        <v>0.378</v>
      </c>
      <c r="AD3" s="41">
        <v>0.378</v>
      </c>
      <c r="AE3" s="41">
        <v>0.378</v>
      </c>
    </row>
    <row r="4" spans="1:31">
      <c r="A4" s="40" t="s">
        <v>240</v>
      </c>
      <c r="B4" s="41">
        <v>0.872</v>
      </c>
      <c r="C4" s="41">
        <v>0.86399999999999999</v>
      </c>
      <c r="D4" s="41">
        <v>0.878</v>
      </c>
      <c r="E4" s="41">
        <v>0.91300000000000003</v>
      </c>
      <c r="F4" s="41">
        <v>0.90300000000000002</v>
      </c>
      <c r="G4" s="41">
        <v>0.91400000000000003</v>
      </c>
      <c r="H4" s="41">
        <v>0.755</v>
      </c>
      <c r="I4" s="41">
        <v>0.73799999999999999</v>
      </c>
      <c r="J4" s="41">
        <v>0.77100000000000002</v>
      </c>
      <c r="K4" s="41">
        <v>0.79300000000000004</v>
      </c>
      <c r="L4" s="41">
        <v>0.78200000000000003</v>
      </c>
      <c r="M4" s="41">
        <v>0.80400000000000005</v>
      </c>
      <c r="N4" s="41">
        <v>0.84899999999999998</v>
      </c>
      <c r="O4" s="41">
        <v>0.84199999999999997</v>
      </c>
      <c r="P4" s="41">
        <v>0.85499999999999998</v>
      </c>
      <c r="Q4" s="41">
        <v>0.83499999999999996</v>
      </c>
      <c r="R4" s="41">
        <v>0.82599999999999996</v>
      </c>
      <c r="S4" s="41">
        <v>0.84199999999999997</v>
      </c>
      <c r="T4" s="41">
        <v>79.328999999999994</v>
      </c>
      <c r="U4" s="41">
        <v>78.180000000000007</v>
      </c>
      <c r="V4" s="41">
        <v>80.355000000000004</v>
      </c>
      <c r="W4" s="41">
        <v>89.363</v>
      </c>
      <c r="X4" s="41">
        <v>88.313999999999993</v>
      </c>
      <c r="Y4" s="41">
        <v>89.691999999999993</v>
      </c>
      <c r="Z4" s="41">
        <v>65.346000000000004</v>
      </c>
      <c r="AA4" s="41">
        <v>65.346000000000004</v>
      </c>
      <c r="AB4" s="41">
        <v>65.346000000000004</v>
      </c>
      <c r="AC4" s="41">
        <v>0.35899999999999999</v>
      </c>
      <c r="AD4" s="41">
        <v>0.35899999999999999</v>
      </c>
      <c r="AE4" s="41">
        <v>0.35899999999999999</v>
      </c>
    </row>
    <row r="5" spans="1:31">
      <c r="A5" s="40" t="s">
        <v>241</v>
      </c>
      <c r="B5" s="41">
        <v>0.84599999999999997</v>
      </c>
      <c r="C5" s="41">
        <v>0.83799999999999997</v>
      </c>
      <c r="D5" s="41">
        <v>0.85299999999999998</v>
      </c>
      <c r="E5" s="41">
        <v>0.85699999999999998</v>
      </c>
      <c r="F5" s="41">
        <v>0.85699999999999998</v>
      </c>
      <c r="G5" s="41">
        <v>0.85699999999999998</v>
      </c>
      <c r="H5" s="41">
        <v>0.79200000000000004</v>
      </c>
      <c r="I5" s="41">
        <v>0.78800000000000003</v>
      </c>
      <c r="J5" s="41">
        <v>0.79400000000000004</v>
      </c>
      <c r="K5" s="41">
        <v>0.80900000000000005</v>
      </c>
      <c r="L5" s="41">
        <v>0.80600000000000005</v>
      </c>
      <c r="M5" s="41">
        <v>0.81100000000000005</v>
      </c>
      <c r="N5" s="41">
        <v>0.83299999999999996</v>
      </c>
      <c r="O5" s="41">
        <v>0.83099999999999996</v>
      </c>
      <c r="P5" s="41">
        <v>0.83299999999999996</v>
      </c>
      <c r="Q5" s="41">
        <v>0.82499999999999996</v>
      </c>
      <c r="R5" s="41">
        <v>0.82299999999999995</v>
      </c>
      <c r="S5" s="41">
        <v>0.82599999999999996</v>
      </c>
      <c r="T5" s="41">
        <v>80.948999999999998</v>
      </c>
      <c r="U5" s="41">
        <v>80.644999999999996</v>
      </c>
      <c r="V5" s="41">
        <v>81.081000000000003</v>
      </c>
      <c r="W5" s="41">
        <v>84.34</v>
      </c>
      <c r="X5" s="41">
        <v>84.224000000000004</v>
      </c>
      <c r="Y5" s="41">
        <v>84.375</v>
      </c>
      <c r="Z5" s="41">
        <v>65.144000000000005</v>
      </c>
      <c r="AA5" s="41">
        <v>65.144000000000005</v>
      </c>
      <c r="AB5" s="41">
        <v>65.144000000000005</v>
      </c>
      <c r="AC5" s="41">
        <v>0.36099999999999999</v>
      </c>
      <c r="AD5" s="41">
        <v>0.36099999999999999</v>
      </c>
      <c r="AE5" s="41">
        <v>0.36099999999999999</v>
      </c>
    </row>
    <row r="6" spans="1:31">
      <c r="A6" s="40" t="s">
        <v>242</v>
      </c>
      <c r="B6" s="41">
        <v>0.83699999999999997</v>
      </c>
      <c r="C6" s="41">
        <v>0.82799999999999996</v>
      </c>
      <c r="D6" s="41">
        <v>0.84299999999999997</v>
      </c>
      <c r="E6" s="41">
        <v>0.84099999999999997</v>
      </c>
      <c r="F6" s="41">
        <v>0.82899999999999996</v>
      </c>
      <c r="G6" s="41">
        <v>0.85099999999999998</v>
      </c>
      <c r="H6" s="41">
        <v>0.69799999999999995</v>
      </c>
      <c r="I6" s="41">
        <v>0.68200000000000005</v>
      </c>
      <c r="J6" s="41">
        <v>0.70599999999999996</v>
      </c>
      <c r="K6" s="41">
        <v>0.74099999999999999</v>
      </c>
      <c r="L6" s="41">
        <v>0.73</v>
      </c>
      <c r="M6" s="41">
        <v>0.749</v>
      </c>
      <c r="N6" s="41">
        <v>0.78800000000000003</v>
      </c>
      <c r="O6" s="41">
        <v>0.77800000000000002</v>
      </c>
      <c r="P6" s="41">
        <v>0.79700000000000004</v>
      </c>
      <c r="Q6" s="41">
        <v>0.77100000000000002</v>
      </c>
      <c r="R6" s="41">
        <v>0.75900000000000001</v>
      </c>
      <c r="S6" s="41">
        <v>0.78</v>
      </c>
      <c r="T6" s="41">
        <v>74.146000000000001</v>
      </c>
      <c r="U6" s="41">
        <v>73</v>
      </c>
      <c r="V6" s="41">
        <v>74.873999999999995</v>
      </c>
      <c r="W6" s="41">
        <v>81.055000000000007</v>
      </c>
      <c r="X6" s="41">
        <v>79.73</v>
      </c>
      <c r="Y6" s="41">
        <v>82.191999999999993</v>
      </c>
      <c r="Z6" s="41">
        <v>72.950999999999993</v>
      </c>
      <c r="AA6" s="41">
        <v>72.950999999999993</v>
      </c>
      <c r="AB6" s="41">
        <v>72.950999999999993</v>
      </c>
      <c r="AC6" s="41">
        <v>0.27900000000000003</v>
      </c>
      <c r="AD6" s="41">
        <v>0.27900000000000003</v>
      </c>
      <c r="AE6" s="41">
        <v>0.27900000000000003</v>
      </c>
    </row>
    <row r="7" spans="1:31">
      <c r="A7" s="40" t="s">
        <v>243</v>
      </c>
      <c r="B7" s="41">
        <v>0.83199999999999996</v>
      </c>
      <c r="C7" s="41">
        <v>0.82399999999999995</v>
      </c>
      <c r="D7" s="41">
        <v>0.83899999999999997</v>
      </c>
      <c r="E7" s="41">
        <v>0.88400000000000001</v>
      </c>
      <c r="F7" s="41">
        <v>0.88</v>
      </c>
      <c r="G7" s="41">
        <v>0.88600000000000001</v>
      </c>
      <c r="H7" s="41">
        <v>0.69299999999999995</v>
      </c>
      <c r="I7" s="41">
        <v>0.68200000000000005</v>
      </c>
      <c r="J7" s="41">
        <v>0.70599999999999996</v>
      </c>
      <c r="K7" s="41">
        <v>0.748</v>
      </c>
      <c r="L7" s="41">
        <v>0.74</v>
      </c>
      <c r="M7" s="41">
        <v>0.75600000000000001</v>
      </c>
      <c r="N7" s="41">
        <v>0.81</v>
      </c>
      <c r="O7" s="41">
        <v>0.80400000000000005</v>
      </c>
      <c r="P7" s="41">
        <v>0.81599999999999995</v>
      </c>
      <c r="Q7" s="41">
        <v>0.79</v>
      </c>
      <c r="R7" s="41">
        <v>0.78300000000000003</v>
      </c>
      <c r="S7" s="41">
        <v>0.79700000000000004</v>
      </c>
      <c r="T7" s="41">
        <v>74.789000000000001</v>
      </c>
      <c r="U7" s="41">
        <v>74.037999999999997</v>
      </c>
      <c r="V7" s="41">
        <v>75.61</v>
      </c>
      <c r="W7" s="41">
        <v>85.334000000000003</v>
      </c>
      <c r="X7" s="41">
        <v>84.671999999999997</v>
      </c>
      <c r="Y7" s="41">
        <v>85.713999999999999</v>
      </c>
      <c r="Z7" s="41">
        <v>71.150999999999996</v>
      </c>
      <c r="AA7" s="41">
        <v>71.150999999999996</v>
      </c>
      <c r="AB7" s="41">
        <v>71.150999999999996</v>
      </c>
      <c r="AC7" s="41">
        <v>0.29799999999999999</v>
      </c>
      <c r="AD7" s="41">
        <v>0.29799999999999999</v>
      </c>
      <c r="AE7" s="41">
        <v>0.29799999999999999</v>
      </c>
    </row>
    <row r="8" spans="1:31">
      <c r="A8" s="40" t="s">
        <v>244</v>
      </c>
      <c r="B8" s="41">
        <v>0.77700000000000002</v>
      </c>
      <c r="C8" s="41">
        <v>0.76900000000000002</v>
      </c>
      <c r="D8" s="41">
        <v>0.78300000000000003</v>
      </c>
      <c r="E8" s="41">
        <v>0.78900000000000003</v>
      </c>
      <c r="F8" s="41">
        <v>0.77700000000000002</v>
      </c>
      <c r="G8" s="41">
        <v>0.81100000000000005</v>
      </c>
      <c r="H8" s="41">
        <v>0.69899999999999995</v>
      </c>
      <c r="I8" s="41">
        <v>0.68799999999999994</v>
      </c>
      <c r="J8" s="41">
        <v>0.70899999999999996</v>
      </c>
      <c r="K8" s="41">
        <v>0.73</v>
      </c>
      <c r="L8" s="41">
        <v>0.71899999999999997</v>
      </c>
      <c r="M8" s="41">
        <v>0.74</v>
      </c>
      <c r="N8" s="41">
        <v>0.75800000000000001</v>
      </c>
      <c r="O8" s="41">
        <v>0.746</v>
      </c>
      <c r="P8" s="41">
        <v>0.77300000000000002</v>
      </c>
      <c r="Q8" s="41">
        <v>0.745</v>
      </c>
      <c r="R8" s="41">
        <v>0.73199999999999998</v>
      </c>
      <c r="S8" s="41">
        <v>0.75800000000000001</v>
      </c>
      <c r="T8" s="41">
        <v>72.986999999999995</v>
      </c>
      <c r="U8" s="41">
        <v>71.879000000000005</v>
      </c>
      <c r="V8" s="41">
        <v>73.957999999999998</v>
      </c>
      <c r="W8" s="41">
        <v>76.308999999999997</v>
      </c>
      <c r="X8" s="41">
        <v>74.838999999999999</v>
      </c>
      <c r="Y8" s="41">
        <v>78.364000000000004</v>
      </c>
      <c r="Z8" s="41">
        <v>80.686000000000007</v>
      </c>
      <c r="AA8" s="41">
        <v>80.686000000000007</v>
      </c>
      <c r="AB8" s="41">
        <v>80.686000000000007</v>
      </c>
      <c r="AC8" s="41">
        <v>0.19800000000000001</v>
      </c>
      <c r="AD8" s="41">
        <v>0.19800000000000001</v>
      </c>
      <c r="AE8" s="41">
        <v>0.19800000000000001</v>
      </c>
    </row>
    <row r="9" spans="1:31">
      <c r="A9" s="40" t="s">
        <v>245</v>
      </c>
      <c r="B9" s="41">
        <v>0.76400000000000001</v>
      </c>
      <c r="C9" s="41">
        <v>0.75700000000000001</v>
      </c>
      <c r="D9" s="41">
        <v>0.77100000000000002</v>
      </c>
      <c r="E9" s="41">
        <v>0.82</v>
      </c>
      <c r="F9" s="41">
        <v>0.80600000000000005</v>
      </c>
      <c r="G9" s="41">
        <v>0.82899999999999996</v>
      </c>
      <c r="H9" s="41">
        <v>0.66200000000000003</v>
      </c>
      <c r="I9" s="41">
        <v>0.64700000000000002</v>
      </c>
      <c r="J9" s="41">
        <v>0.67600000000000005</v>
      </c>
      <c r="K9" s="41">
        <v>0.71399999999999997</v>
      </c>
      <c r="L9" s="41">
        <v>0.70599999999999996</v>
      </c>
      <c r="M9" s="41">
        <v>0.72299999999999998</v>
      </c>
      <c r="N9" s="41">
        <v>0.76400000000000001</v>
      </c>
      <c r="O9" s="41">
        <v>0.755</v>
      </c>
      <c r="P9" s="41">
        <v>0.77100000000000002</v>
      </c>
      <c r="Q9" s="41">
        <v>0.74199999999999999</v>
      </c>
      <c r="R9" s="41">
        <v>0.73299999999999998</v>
      </c>
      <c r="S9" s="41">
        <v>0.751</v>
      </c>
      <c r="T9" s="41">
        <v>71.411000000000001</v>
      </c>
      <c r="U9" s="41">
        <v>70.616</v>
      </c>
      <c r="V9" s="41">
        <v>72.296000000000006</v>
      </c>
      <c r="W9" s="41">
        <v>78.162999999999997</v>
      </c>
      <c r="X9" s="41">
        <v>76.870999999999995</v>
      </c>
      <c r="Y9" s="41">
        <v>79.167000000000002</v>
      </c>
      <c r="Z9" s="41">
        <v>82.546000000000006</v>
      </c>
      <c r="AA9" s="41">
        <v>82.546000000000006</v>
      </c>
      <c r="AB9" s="41">
        <v>82.546000000000006</v>
      </c>
      <c r="AC9" s="41">
        <v>0.17899999999999999</v>
      </c>
      <c r="AD9" s="41">
        <v>0.17899999999999999</v>
      </c>
      <c r="AE9" s="41">
        <v>0.17899999999999999</v>
      </c>
    </row>
    <row r="10" spans="1:31">
      <c r="A10" s="40" t="s">
        <v>246</v>
      </c>
      <c r="B10" s="41">
        <v>0.74399999999999999</v>
      </c>
      <c r="C10" s="41">
        <v>0.73499999999999999</v>
      </c>
      <c r="D10" s="41">
        <v>0.75</v>
      </c>
      <c r="E10" s="41">
        <v>0.8</v>
      </c>
      <c r="F10" s="41">
        <v>0.78300000000000003</v>
      </c>
      <c r="G10" s="41">
        <v>0.82</v>
      </c>
      <c r="H10" s="41">
        <v>0.55100000000000005</v>
      </c>
      <c r="I10" s="41">
        <v>0.53500000000000003</v>
      </c>
      <c r="J10" s="41">
        <v>0.57099999999999995</v>
      </c>
      <c r="K10" s="41">
        <v>0.64700000000000002</v>
      </c>
      <c r="L10" s="41">
        <v>0.63800000000000001</v>
      </c>
      <c r="M10" s="41">
        <v>0.65600000000000003</v>
      </c>
      <c r="N10" s="41">
        <v>0.71499999999999997</v>
      </c>
      <c r="O10" s="41">
        <v>0.70299999999999996</v>
      </c>
      <c r="P10" s="41">
        <v>0.72699999999999998</v>
      </c>
      <c r="Q10" s="41">
        <v>0.67700000000000005</v>
      </c>
      <c r="R10" s="41">
        <v>0.66500000000000004</v>
      </c>
      <c r="S10" s="41">
        <v>0.68799999999999994</v>
      </c>
      <c r="T10" s="41">
        <v>64.730999999999995</v>
      </c>
      <c r="U10" s="41">
        <v>63.802999999999997</v>
      </c>
      <c r="V10" s="41">
        <v>65.581000000000003</v>
      </c>
      <c r="W10" s="41">
        <v>72.792000000000002</v>
      </c>
      <c r="X10" s="41">
        <v>70.756</v>
      </c>
      <c r="Y10" s="41">
        <v>74.811999999999998</v>
      </c>
      <c r="Z10" s="41">
        <v>85.117999999999995</v>
      </c>
      <c r="AA10" s="41">
        <v>85.117999999999995</v>
      </c>
      <c r="AB10" s="41">
        <v>85.117999999999995</v>
      </c>
      <c r="AC10" s="41">
        <v>0.152</v>
      </c>
      <c r="AD10" s="41">
        <v>0.152</v>
      </c>
      <c r="AE10" s="41">
        <v>0.152</v>
      </c>
    </row>
    <row r="11" spans="1:31">
      <c r="A11" s="40" t="s">
        <v>247</v>
      </c>
      <c r="B11" s="41">
        <v>0.70499999999999996</v>
      </c>
      <c r="C11" s="41">
        <v>0.69399999999999995</v>
      </c>
      <c r="D11" s="41">
        <v>0.71399999999999997</v>
      </c>
      <c r="E11" s="41">
        <v>0.70599999999999996</v>
      </c>
      <c r="F11" s="41">
        <v>0.69099999999999995</v>
      </c>
      <c r="G11" s="41">
        <v>0.71399999999999997</v>
      </c>
      <c r="H11" s="41">
        <v>0.54500000000000004</v>
      </c>
      <c r="I11" s="41">
        <v>0.52900000000000003</v>
      </c>
      <c r="J11" s="41">
        <v>0.55900000000000005</v>
      </c>
      <c r="K11" s="41">
        <v>0.61499999999999999</v>
      </c>
      <c r="L11" s="41">
        <v>0.60699999999999998</v>
      </c>
      <c r="M11" s="41">
        <v>0.623</v>
      </c>
      <c r="N11" s="41">
        <v>0.65700000000000003</v>
      </c>
      <c r="O11" s="41">
        <v>0.64900000000000002</v>
      </c>
      <c r="P11" s="41">
        <v>0.66500000000000004</v>
      </c>
      <c r="Q11" s="41">
        <v>0.626</v>
      </c>
      <c r="R11" s="41">
        <v>0.61899999999999999</v>
      </c>
      <c r="S11" s="41">
        <v>0.63500000000000001</v>
      </c>
      <c r="T11" s="41">
        <v>61.478000000000002</v>
      </c>
      <c r="U11" s="41">
        <v>60.738</v>
      </c>
      <c r="V11" s="41">
        <v>62.311999999999998</v>
      </c>
      <c r="W11" s="41">
        <v>64.28</v>
      </c>
      <c r="X11" s="41">
        <v>63.265000000000001</v>
      </c>
      <c r="Y11" s="41">
        <v>65.278000000000006</v>
      </c>
      <c r="Z11" s="41">
        <v>88.418999999999997</v>
      </c>
      <c r="AA11" s="41">
        <v>88.418999999999997</v>
      </c>
      <c r="AB11" s="41">
        <v>88.418999999999997</v>
      </c>
      <c r="AC11" s="41">
        <v>0.11700000000000001</v>
      </c>
      <c r="AD11" s="41">
        <v>0.11700000000000001</v>
      </c>
      <c r="AE11" s="41">
        <v>0.11700000000000001</v>
      </c>
    </row>
    <row r="12" spans="1:31">
      <c r="A12" s="40" t="s">
        <v>248</v>
      </c>
      <c r="B12" s="41">
        <v>0.68500000000000005</v>
      </c>
      <c r="C12" s="41">
        <v>0.67900000000000005</v>
      </c>
      <c r="D12" s="41">
        <v>0.69099999999999995</v>
      </c>
      <c r="E12" s="41">
        <v>0.66300000000000003</v>
      </c>
      <c r="F12" s="41">
        <v>0.65100000000000002</v>
      </c>
      <c r="G12" s="41">
        <v>0.68</v>
      </c>
      <c r="H12" s="41">
        <v>0.55000000000000004</v>
      </c>
      <c r="I12" s="41">
        <v>0.53500000000000003</v>
      </c>
      <c r="J12" s="41">
        <v>0.56499999999999995</v>
      </c>
      <c r="K12" s="41">
        <v>0.60299999999999998</v>
      </c>
      <c r="L12" s="41">
        <v>0.59299999999999997</v>
      </c>
      <c r="M12" s="41">
        <v>0.61099999999999999</v>
      </c>
      <c r="N12" s="41">
        <v>0.63200000000000001</v>
      </c>
      <c r="O12" s="41">
        <v>0.621</v>
      </c>
      <c r="P12" s="41">
        <v>0.64300000000000002</v>
      </c>
      <c r="Q12" s="41">
        <v>0.60799999999999998</v>
      </c>
      <c r="R12" s="41">
        <v>0.59699999999999998</v>
      </c>
      <c r="S12" s="41">
        <v>0.61699999999999999</v>
      </c>
      <c r="T12" s="41">
        <v>60.296999999999997</v>
      </c>
      <c r="U12" s="41">
        <v>59.286999999999999</v>
      </c>
      <c r="V12" s="41">
        <v>61.14</v>
      </c>
      <c r="W12" s="41">
        <v>61.366999999999997</v>
      </c>
      <c r="X12" s="41">
        <v>60.131</v>
      </c>
      <c r="Y12" s="41">
        <v>62.667000000000002</v>
      </c>
      <c r="Z12" s="41">
        <v>87.777000000000001</v>
      </c>
      <c r="AA12" s="41">
        <v>87.777000000000001</v>
      </c>
      <c r="AB12" s="41">
        <v>87.777000000000001</v>
      </c>
      <c r="AC12" s="41">
        <v>0.124</v>
      </c>
      <c r="AD12" s="41">
        <v>0.124</v>
      </c>
      <c r="AE12" s="41">
        <v>0.124</v>
      </c>
    </row>
    <row r="13" spans="1:31">
      <c r="A13" s="40" t="s">
        <v>249</v>
      </c>
      <c r="B13" s="41">
        <v>0.623</v>
      </c>
      <c r="C13" s="41">
        <v>0.57499999999999996</v>
      </c>
      <c r="D13" s="41">
        <v>0.66800000000000004</v>
      </c>
      <c r="E13" s="41">
        <v>0.57999999999999996</v>
      </c>
      <c r="F13" s="41">
        <v>0.5</v>
      </c>
      <c r="G13" s="41">
        <v>0.67200000000000004</v>
      </c>
      <c r="H13" s="41">
        <v>0.26200000000000001</v>
      </c>
      <c r="I13" s="41">
        <v>0.2</v>
      </c>
      <c r="J13" s="41">
        <v>0.32400000000000001</v>
      </c>
      <c r="K13" s="41">
        <v>0.44700000000000001</v>
      </c>
      <c r="L13" s="41">
        <v>0.41799999999999998</v>
      </c>
      <c r="M13" s="41">
        <v>0.47</v>
      </c>
      <c r="N13" s="41">
        <v>0.504</v>
      </c>
      <c r="O13" s="41">
        <v>0.45600000000000002</v>
      </c>
      <c r="P13" s="41">
        <v>0.55300000000000005</v>
      </c>
      <c r="Q13" s="41">
        <v>0.42299999999999999</v>
      </c>
      <c r="R13" s="41">
        <v>0.38800000000000001</v>
      </c>
      <c r="S13" s="41">
        <v>0.45100000000000001</v>
      </c>
      <c r="T13" s="41">
        <v>44.689</v>
      </c>
      <c r="U13" s="41">
        <v>41.767000000000003</v>
      </c>
      <c r="V13" s="41">
        <v>47.036999999999999</v>
      </c>
      <c r="W13" s="41">
        <v>37.725000000000001</v>
      </c>
      <c r="X13" s="41">
        <v>33.054000000000002</v>
      </c>
      <c r="Y13" s="41">
        <v>41.417999999999999</v>
      </c>
      <c r="Z13" s="41">
        <v>99.629000000000005</v>
      </c>
      <c r="AA13" s="41">
        <v>99.629000000000005</v>
      </c>
      <c r="AB13" s="41">
        <v>99.629000000000005</v>
      </c>
      <c r="AC13" s="41">
        <v>0</v>
      </c>
      <c r="AD13" s="41">
        <v>0</v>
      </c>
      <c r="AE13" s="41">
        <v>0</v>
      </c>
    </row>
    <row r="14" spans="1:31">
      <c r="A14" s="40" t="s">
        <v>250</v>
      </c>
      <c r="B14" s="41">
        <v>0.623</v>
      </c>
      <c r="C14" s="41">
        <v>0.58199999999999996</v>
      </c>
      <c r="D14" s="41">
        <v>0.65900000000000003</v>
      </c>
      <c r="E14" s="41">
        <v>0.59699999999999998</v>
      </c>
      <c r="F14" s="41">
        <v>0.52600000000000002</v>
      </c>
      <c r="G14" s="41">
        <v>0.68300000000000005</v>
      </c>
      <c r="H14" s="41">
        <v>0.245</v>
      </c>
      <c r="I14" s="41">
        <v>0.17</v>
      </c>
      <c r="J14" s="41">
        <v>0.32100000000000001</v>
      </c>
      <c r="K14" s="41">
        <v>0.44800000000000001</v>
      </c>
      <c r="L14" s="41">
        <v>0.42199999999999999</v>
      </c>
      <c r="M14" s="41">
        <v>0.47</v>
      </c>
      <c r="N14" s="41">
        <v>0.51200000000000001</v>
      </c>
      <c r="O14" s="41">
        <v>0.46899999999999997</v>
      </c>
      <c r="P14" s="41">
        <v>0.55500000000000005</v>
      </c>
      <c r="Q14" s="41">
        <v>0.42299999999999999</v>
      </c>
      <c r="R14" s="41">
        <v>0.39600000000000002</v>
      </c>
      <c r="S14" s="41">
        <v>0.44900000000000001</v>
      </c>
      <c r="T14" s="41">
        <v>44.822000000000003</v>
      </c>
      <c r="U14" s="41">
        <v>42.24</v>
      </c>
      <c r="V14" s="41">
        <v>46.99</v>
      </c>
      <c r="W14" s="41">
        <v>37.043999999999997</v>
      </c>
      <c r="X14" s="41">
        <v>31.628</v>
      </c>
      <c r="Y14" s="41">
        <v>41.058999999999997</v>
      </c>
      <c r="Z14" s="41">
        <v>99.64</v>
      </c>
      <c r="AA14" s="41">
        <v>99.64</v>
      </c>
      <c r="AB14" s="41">
        <v>99.64</v>
      </c>
      <c r="AC14" s="41">
        <v>0</v>
      </c>
      <c r="AD14" s="41">
        <v>0</v>
      </c>
      <c r="AE14" s="41">
        <v>0</v>
      </c>
    </row>
    <row r="15" spans="1:31">
      <c r="A15" s="40" t="s">
        <v>251</v>
      </c>
      <c r="B15" s="41">
        <v>0.62</v>
      </c>
      <c r="C15" s="41">
        <v>0.60699999999999998</v>
      </c>
      <c r="D15" s="41">
        <v>0.63</v>
      </c>
      <c r="E15" s="41">
        <v>0.53600000000000003</v>
      </c>
      <c r="F15" s="41">
        <v>0.52</v>
      </c>
      <c r="G15" s="41">
        <v>0.55400000000000005</v>
      </c>
      <c r="H15" s="41">
        <v>0.59299999999999997</v>
      </c>
      <c r="I15" s="41">
        <v>0.55600000000000005</v>
      </c>
      <c r="J15" s="41">
        <v>0.627</v>
      </c>
      <c r="K15" s="41">
        <v>0.57599999999999996</v>
      </c>
      <c r="L15" s="41">
        <v>0.55400000000000005</v>
      </c>
      <c r="M15" s="41">
        <v>0.59899999999999998</v>
      </c>
      <c r="N15" s="41">
        <v>0.55500000000000005</v>
      </c>
      <c r="O15" s="41">
        <v>0.54100000000000004</v>
      </c>
      <c r="P15" s="41">
        <v>0.56899999999999995</v>
      </c>
      <c r="Q15" s="41">
        <v>0.56399999999999995</v>
      </c>
      <c r="R15" s="41">
        <v>0.54500000000000004</v>
      </c>
      <c r="S15" s="41">
        <v>0.58399999999999996</v>
      </c>
      <c r="T15" s="41">
        <v>57.563000000000002</v>
      </c>
      <c r="U15" s="41">
        <v>55.421999999999997</v>
      </c>
      <c r="V15" s="41">
        <v>59.881</v>
      </c>
      <c r="W15" s="41">
        <v>55.366999999999997</v>
      </c>
      <c r="X15" s="41">
        <v>53.651000000000003</v>
      </c>
      <c r="Y15" s="41">
        <v>57.148000000000003</v>
      </c>
      <c r="Z15" s="41">
        <v>93.968999999999994</v>
      </c>
      <c r="AA15" s="41">
        <v>93.968999999999994</v>
      </c>
      <c r="AB15" s="41">
        <v>93.968999999999994</v>
      </c>
      <c r="AC15" s="41">
        <v>5.8999999999999997E-2</v>
      </c>
      <c r="AD15" s="41">
        <v>5.8999999999999997E-2</v>
      </c>
      <c r="AE15" s="41">
        <v>5.8999999999999997E-2</v>
      </c>
    </row>
    <row r="16" spans="1:31">
      <c r="A16" s="40" t="s">
        <v>252</v>
      </c>
      <c r="B16" s="41">
        <v>0.61499999999999999</v>
      </c>
      <c r="C16" s="41">
        <v>0.60199999999999998</v>
      </c>
      <c r="D16" s="41">
        <v>0.626</v>
      </c>
      <c r="E16" s="41">
        <v>0.68100000000000005</v>
      </c>
      <c r="F16" s="41">
        <v>0.66300000000000003</v>
      </c>
      <c r="G16" s="41">
        <v>0.69699999999999995</v>
      </c>
      <c r="H16" s="41">
        <v>0.55800000000000005</v>
      </c>
      <c r="I16" s="41">
        <v>0.53500000000000003</v>
      </c>
      <c r="J16" s="41">
        <v>0.57599999999999996</v>
      </c>
      <c r="K16" s="41">
        <v>0.61299999999999999</v>
      </c>
      <c r="L16" s="41">
        <v>0.59599999999999997</v>
      </c>
      <c r="M16" s="41">
        <v>0.626</v>
      </c>
      <c r="N16" s="41">
        <v>0.64500000000000002</v>
      </c>
      <c r="O16" s="41">
        <v>0.628</v>
      </c>
      <c r="P16" s="41">
        <v>0.65800000000000003</v>
      </c>
      <c r="Q16" s="41">
        <v>0.62</v>
      </c>
      <c r="R16" s="41">
        <v>0.60099999999999998</v>
      </c>
      <c r="S16" s="41">
        <v>0.63500000000000001</v>
      </c>
      <c r="T16" s="41">
        <v>61.320999999999998</v>
      </c>
      <c r="U16" s="41">
        <v>59.585000000000001</v>
      </c>
      <c r="V16" s="41">
        <v>62.564</v>
      </c>
      <c r="W16" s="41">
        <v>62.932000000000002</v>
      </c>
      <c r="X16" s="41">
        <v>60.866999999999997</v>
      </c>
      <c r="Y16" s="41">
        <v>64.453000000000003</v>
      </c>
      <c r="Z16" s="41">
        <v>95.503</v>
      </c>
      <c r="AA16" s="41">
        <v>95.503</v>
      </c>
      <c r="AB16" s="41">
        <v>95.503</v>
      </c>
      <c r="AC16" s="41">
        <v>4.2999999999999997E-2</v>
      </c>
      <c r="AD16" s="41">
        <v>4.2999999999999997E-2</v>
      </c>
      <c r="AE16" s="41">
        <v>4.2999999999999997E-2</v>
      </c>
    </row>
    <row r="17" spans="1:31">
      <c r="A17" s="40" t="s">
        <v>253</v>
      </c>
      <c r="B17" s="41">
        <v>0.57899999999999996</v>
      </c>
      <c r="C17" s="41">
        <v>0.56599999999999995</v>
      </c>
      <c r="D17" s="41">
        <v>0.59</v>
      </c>
      <c r="E17" s="41">
        <v>0.53800000000000003</v>
      </c>
      <c r="F17" s="41">
        <v>0.52600000000000002</v>
      </c>
      <c r="G17" s="41">
        <v>0.55200000000000005</v>
      </c>
      <c r="H17" s="41">
        <v>0.60599999999999998</v>
      </c>
      <c r="I17" s="41">
        <v>0.58799999999999997</v>
      </c>
      <c r="J17" s="41">
        <v>0.621</v>
      </c>
      <c r="K17" s="41">
        <v>0.58399999999999996</v>
      </c>
      <c r="L17" s="41">
        <v>0.57099999999999995</v>
      </c>
      <c r="M17" s="41">
        <v>0.59399999999999997</v>
      </c>
      <c r="N17" s="41">
        <v>0.56000000000000005</v>
      </c>
      <c r="O17" s="41">
        <v>0.55000000000000004</v>
      </c>
      <c r="P17" s="41">
        <v>0.56899999999999995</v>
      </c>
      <c r="Q17" s="41">
        <v>0.57099999999999995</v>
      </c>
      <c r="R17" s="41">
        <v>0.55900000000000005</v>
      </c>
      <c r="S17" s="41">
        <v>0.58099999999999996</v>
      </c>
      <c r="T17" s="41">
        <v>58.44</v>
      </c>
      <c r="U17" s="41">
        <v>57.097000000000001</v>
      </c>
      <c r="V17" s="41">
        <v>59.445</v>
      </c>
      <c r="W17" s="41">
        <v>56.02</v>
      </c>
      <c r="X17" s="41">
        <v>54.970999999999997</v>
      </c>
      <c r="Y17" s="41">
        <v>56.911000000000001</v>
      </c>
      <c r="Z17" s="41">
        <v>96.072999999999993</v>
      </c>
      <c r="AA17" s="41">
        <v>96.072999999999993</v>
      </c>
      <c r="AB17" s="41">
        <v>96.072999999999993</v>
      </c>
      <c r="AC17" s="41">
        <v>3.6999999999999998E-2</v>
      </c>
      <c r="AD17" s="41">
        <v>3.6999999999999998E-2</v>
      </c>
      <c r="AE17" s="41">
        <v>3.6999999999999998E-2</v>
      </c>
    </row>
    <row r="18" spans="1:31">
      <c r="A18" s="40" t="s">
        <v>254</v>
      </c>
      <c r="B18" s="41">
        <v>0.57599999999999996</v>
      </c>
      <c r="C18" s="41">
        <v>0.55000000000000004</v>
      </c>
      <c r="D18" s="41">
        <v>0.59099999999999997</v>
      </c>
      <c r="E18" s="41">
        <v>0.64</v>
      </c>
      <c r="F18" s="41">
        <v>0.60599999999999998</v>
      </c>
      <c r="G18" s="41">
        <v>0.67200000000000004</v>
      </c>
      <c r="H18" s="41">
        <v>0.56399999999999995</v>
      </c>
      <c r="I18" s="41">
        <v>0.51500000000000001</v>
      </c>
      <c r="J18" s="41">
        <v>0.6</v>
      </c>
      <c r="K18" s="41">
        <v>0.60199999999999998</v>
      </c>
      <c r="L18" s="41">
        <v>0.57099999999999995</v>
      </c>
      <c r="M18" s="41">
        <v>0.627</v>
      </c>
      <c r="N18" s="41">
        <v>0.62</v>
      </c>
      <c r="O18" s="41">
        <v>0.59299999999999997</v>
      </c>
      <c r="P18" s="41">
        <v>0.64200000000000002</v>
      </c>
      <c r="Q18" s="41">
        <v>0.60299999999999998</v>
      </c>
      <c r="R18" s="41">
        <v>0.57099999999999995</v>
      </c>
      <c r="S18" s="41">
        <v>0.629</v>
      </c>
      <c r="T18" s="41">
        <v>60.215000000000003</v>
      </c>
      <c r="U18" s="41">
        <v>57.143000000000001</v>
      </c>
      <c r="V18" s="41">
        <v>62.710999999999999</v>
      </c>
      <c r="W18" s="41">
        <v>60.362000000000002</v>
      </c>
      <c r="X18" s="41">
        <v>57.051000000000002</v>
      </c>
      <c r="Y18" s="41">
        <v>62.93</v>
      </c>
      <c r="Z18" s="41">
        <v>98.275000000000006</v>
      </c>
      <c r="AA18" s="41">
        <v>98.275000000000006</v>
      </c>
      <c r="AB18" s="41">
        <v>98.275000000000006</v>
      </c>
      <c r="AC18" s="41">
        <v>1.4E-2</v>
      </c>
      <c r="AD18" s="41">
        <v>1.4E-2</v>
      </c>
      <c r="AE18" s="41">
        <v>1.4E-2</v>
      </c>
    </row>
    <row r="19" spans="1:31">
      <c r="A19" s="40" t="s">
        <v>255</v>
      </c>
      <c r="B19" s="41">
        <v>0.57099999999999995</v>
      </c>
      <c r="C19" s="41">
        <v>0.55500000000000005</v>
      </c>
      <c r="D19" s="41">
        <v>0.58599999999999997</v>
      </c>
      <c r="E19" s="41">
        <v>0.66100000000000003</v>
      </c>
      <c r="F19" s="41">
        <v>0.64</v>
      </c>
      <c r="G19" s="41">
        <v>0.68</v>
      </c>
      <c r="H19" s="41">
        <v>0.53400000000000003</v>
      </c>
      <c r="I19" s="41">
        <v>0.50900000000000001</v>
      </c>
      <c r="J19" s="41">
        <v>0.55300000000000005</v>
      </c>
      <c r="K19" s="41">
        <v>0.59399999999999997</v>
      </c>
      <c r="L19" s="41">
        <v>0.58099999999999996</v>
      </c>
      <c r="M19" s="41">
        <v>0.60599999999999998</v>
      </c>
      <c r="N19" s="41">
        <v>0.626</v>
      </c>
      <c r="O19" s="41">
        <v>0.60799999999999998</v>
      </c>
      <c r="P19" s="41">
        <v>0.63900000000000001</v>
      </c>
      <c r="Q19" s="41">
        <v>0.59899999999999998</v>
      </c>
      <c r="R19" s="41">
        <v>0.58299999999999996</v>
      </c>
      <c r="S19" s="41">
        <v>0.61199999999999999</v>
      </c>
      <c r="T19" s="41">
        <v>59.362000000000002</v>
      </c>
      <c r="U19" s="41">
        <v>58.070999999999998</v>
      </c>
      <c r="V19" s="41">
        <v>60.622</v>
      </c>
      <c r="W19" s="41">
        <v>60.502000000000002</v>
      </c>
      <c r="X19" s="41">
        <v>58.494</v>
      </c>
      <c r="Y19" s="41">
        <v>62.085000000000001</v>
      </c>
      <c r="Z19" s="41">
        <v>97.358999999999995</v>
      </c>
      <c r="AA19" s="41">
        <v>97.358999999999995</v>
      </c>
      <c r="AB19" s="41">
        <v>97.358999999999995</v>
      </c>
      <c r="AC19" s="41">
        <v>2.4E-2</v>
      </c>
      <c r="AD19" s="41">
        <v>2.4E-2</v>
      </c>
      <c r="AE19" s="41">
        <v>2.4E-2</v>
      </c>
    </row>
    <row r="20" spans="1:31">
      <c r="A20" s="40" t="s">
        <v>256</v>
      </c>
      <c r="B20" s="41">
        <v>0.56999999999999995</v>
      </c>
      <c r="C20" s="41">
        <v>0.55000000000000004</v>
      </c>
      <c r="D20" s="41">
        <v>0.58299999999999996</v>
      </c>
      <c r="E20" s="41">
        <v>0.63</v>
      </c>
      <c r="F20" s="41">
        <v>0.61099999999999999</v>
      </c>
      <c r="G20" s="41">
        <v>0.64900000000000002</v>
      </c>
      <c r="H20" s="41">
        <v>0.46800000000000003</v>
      </c>
      <c r="I20" s="41">
        <v>0.438</v>
      </c>
      <c r="J20" s="41">
        <v>0.48799999999999999</v>
      </c>
      <c r="K20" s="41">
        <v>0.55000000000000004</v>
      </c>
      <c r="L20" s="41">
        <v>0.53300000000000003</v>
      </c>
      <c r="M20" s="41">
        <v>0.56100000000000005</v>
      </c>
      <c r="N20" s="41">
        <v>0.58699999999999997</v>
      </c>
      <c r="O20" s="41">
        <v>0.57099999999999995</v>
      </c>
      <c r="P20" s="41">
        <v>0.59899999999999998</v>
      </c>
      <c r="Q20" s="41">
        <v>0.55000000000000004</v>
      </c>
      <c r="R20" s="41">
        <v>0.53200000000000003</v>
      </c>
      <c r="S20" s="41">
        <v>0.56399999999999995</v>
      </c>
      <c r="T20" s="41">
        <v>54.954000000000001</v>
      </c>
      <c r="U20" s="41">
        <v>53.326999999999998</v>
      </c>
      <c r="V20" s="41">
        <v>56.112000000000002</v>
      </c>
      <c r="W20" s="41">
        <v>55.149000000000001</v>
      </c>
      <c r="X20" s="41">
        <v>52.973999999999997</v>
      </c>
      <c r="Y20" s="41">
        <v>56.703000000000003</v>
      </c>
      <c r="Z20" s="41">
        <v>97.393000000000001</v>
      </c>
      <c r="AA20" s="41">
        <v>97.393000000000001</v>
      </c>
      <c r="AB20" s="41">
        <v>97.393000000000001</v>
      </c>
      <c r="AC20" s="41">
        <v>2.3E-2</v>
      </c>
      <c r="AD20" s="41">
        <v>2.3E-2</v>
      </c>
      <c r="AE20" s="41">
        <v>2.3E-2</v>
      </c>
    </row>
    <row r="21" spans="1:31">
      <c r="A21" s="40" t="s">
        <v>257</v>
      </c>
      <c r="B21" s="41">
        <v>0.56799999999999995</v>
      </c>
      <c r="C21" s="41">
        <v>0.54700000000000004</v>
      </c>
      <c r="D21" s="41">
        <v>0.57999999999999996</v>
      </c>
      <c r="E21" s="41">
        <v>0.63500000000000001</v>
      </c>
      <c r="F21" s="41">
        <v>0.61699999999999999</v>
      </c>
      <c r="G21" s="41">
        <v>0.65100000000000002</v>
      </c>
      <c r="H21" s="41">
        <v>0.44700000000000001</v>
      </c>
      <c r="I21" s="41">
        <v>0.42399999999999999</v>
      </c>
      <c r="J21" s="41">
        <v>0.46500000000000002</v>
      </c>
      <c r="K21" s="41">
        <v>0.54200000000000004</v>
      </c>
      <c r="L21" s="41">
        <v>0.52900000000000003</v>
      </c>
      <c r="M21" s="41">
        <v>0.55400000000000005</v>
      </c>
      <c r="N21" s="41">
        <v>0.58499999999999996</v>
      </c>
      <c r="O21" s="41">
        <v>0.56999999999999995</v>
      </c>
      <c r="P21" s="41">
        <v>0.59699999999999998</v>
      </c>
      <c r="Q21" s="41">
        <v>0.54200000000000004</v>
      </c>
      <c r="R21" s="41">
        <v>0.52800000000000002</v>
      </c>
      <c r="S21" s="41">
        <v>0.55700000000000005</v>
      </c>
      <c r="T21" s="41">
        <v>54.182000000000002</v>
      </c>
      <c r="U21" s="41">
        <v>52.911000000000001</v>
      </c>
      <c r="V21" s="41">
        <v>55.366999999999997</v>
      </c>
      <c r="W21" s="41">
        <v>54.335000000000001</v>
      </c>
      <c r="X21" s="41">
        <v>52.463999999999999</v>
      </c>
      <c r="Y21" s="41">
        <v>56.027999999999999</v>
      </c>
      <c r="Z21" s="41">
        <v>97.462999999999994</v>
      </c>
      <c r="AA21" s="41">
        <v>97.462999999999994</v>
      </c>
      <c r="AB21" s="41">
        <v>97.462999999999994</v>
      </c>
      <c r="AC21" s="41">
        <v>2.3E-2</v>
      </c>
      <c r="AD21" s="41">
        <v>2.3E-2</v>
      </c>
      <c r="AE21" s="41">
        <v>2.3E-2</v>
      </c>
    </row>
    <row r="22" spans="1:31">
      <c r="A22" s="40" t="s">
        <v>258</v>
      </c>
      <c r="B22" s="41">
        <v>0.56499999999999995</v>
      </c>
      <c r="C22" s="41">
        <v>0.54400000000000004</v>
      </c>
      <c r="D22" s="41">
        <v>0.58199999999999996</v>
      </c>
      <c r="E22" s="41">
        <v>0.65900000000000003</v>
      </c>
      <c r="F22" s="41">
        <v>0.64500000000000002</v>
      </c>
      <c r="G22" s="41">
        <v>0.66900000000000004</v>
      </c>
      <c r="H22" s="41">
        <v>0.42899999999999999</v>
      </c>
      <c r="I22" s="41">
        <v>0.39700000000000002</v>
      </c>
      <c r="J22" s="41">
        <v>0.44700000000000001</v>
      </c>
      <c r="K22" s="41">
        <v>0.54300000000000004</v>
      </c>
      <c r="L22" s="41">
        <v>0.52500000000000002</v>
      </c>
      <c r="M22" s="41">
        <v>0.55200000000000005</v>
      </c>
      <c r="N22" s="41">
        <v>0.59499999999999997</v>
      </c>
      <c r="O22" s="41">
        <v>0.58099999999999996</v>
      </c>
      <c r="P22" s="41">
        <v>0.60399999999999998</v>
      </c>
      <c r="Q22" s="41">
        <v>0.54600000000000004</v>
      </c>
      <c r="R22" s="41">
        <v>0.52400000000000002</v>
      </c>
      <c r="S22" s="41">
        <v>0.55700000000000005</v>
      </c>
      <c r="T22" s="41">
        <v>54.290999999999997</v>
      </c>
      <c r="U22" s="41">
        <v>52.500999999999998</v>
      </c>
      <c r="V22" s="41">
        <v>55.238</v>
      </c>
      <c r="W22" s="41">
        <v>54.972000000000001</v>
      </c>
      <c r="X22" s="41">
        <v>52.359000000000002</v>
      </c>
      <c r="Y22" s="41">
        <v>56.295999999999999</v>
      </c>
      <c r="Z22" s="41">
        <v>97.843000000000004</v>
      </c>
      <c r="AA22" s="41">
        <v>97.843000000000004</v>
      </c>
      <c r="AB22" s="41">
        <v>97.843000000000004</v>
      </c>
      <c r="AC22" s="41">
        <v>1.9E-2</v>
      </c>
      <c r="AD22" s="41">
        <v>1.9E-2</v>
      </c>
      <c r="AE22" s="41">
        <v>1.9E-2</v>
      </c>
    </row>
    <row r="23" spans="1:31">
      <c r="A23" s="40" t="s">
        <v>259</v>
      </c>
      <c r="B23" s="41">
        <v>0.55200000000000005</v>
      </c>
      <c r="C23" s="41">
        <v>0.53</v>
      </c>
      <c r="D23" s="41">
        <v>0.56999999999999995</v>
      </c>
      <c r="E23" s="41">
        <v>0.622</v>
      </c>
      <c r="F23" s="41">
        <v>0.59699999999999998</v>
      </c>
      <c r="G23" s="41">
        <v>0.65100000000000002</v>
      </c>
      <c r="H23" s="41">
        <v>0.48499999999999999</v>
      </c>
      <c r="I23" s="41">
        <v>0.45600000000000002</v>
      </c>
      <c r="J23" s="41">
        <v>0.50600000000000001</v>
      </c>
      <c r="K23" s="41">
        <v>0.55400000000000005</v>
      </c>
      <c r="L23" s="41">
        <v>0.53700000000000003</v>
      </c>
      <c r="M23" s="41">
        <v>0.56599999999999995</v>
      </c>
      <c r="N23" s="41">
        <v>0.58599999999999997</v>
      </c>
      <c r="O23" s="41">
        <v>0.56699999999999995</v>
      </c>
      <c r="P23" s="41">
        <v>0.60399999999999998</v>
      </c>
      <c r="Q23" s="41">
        <v>0.55400000000000005</v>
      </c>
      <c r="R23" s="41">
        <v>0.53500000000000003</v>
      </c>
      <c r="S23" s="41">
        <v>0.56799999999999995</v>
      </c>
      <c r="T23" s="41">
        <v>55.408000000000001</v>
      </c>
      <c r="U23" s="41">
        <v>53.701999999999998</v>
      </c>
      <c r="V23" s="41">
        <v>56.624000000000002</v>
      </c>
      <c r="W23" s="41">
        <v>55.47</v>
      </c>
      <c r="X23" s="41">
        <v>53.19</v>
      </c>
      <c r="Y23" s="41">
        <v>57.295000000000002</v>
      </c>
      <c r="Z23" s="41">
        <v>97.718000000000004</v>
      </c>
      <c r="AA23" s="41">
        <v>97.718000000000004</v>
      </c>
      <c r="AB23" s="41">
        <v>97.718000000000004</v>
      </c>
      <c r="AC23" s="41">
        <v>0.02</v>
      </c>
      <c r="AD23" s="41">
        <v>0.02</v>
      </c>
      <c r="AE23" s="41">
        <v>0.02</v>
      </c>
    </row>
    <row r="24" spans="1:31">
      <c r="A24" s="40" t="s">
        <v>260</v>
      </c>
      <c r="B24" s="41">
        <v>0.54800000000000004</v>
      </c>
      <c r="C24" s="41">
        <v>0.50900000000000001</v>
      </c>
      <c r="D24" s="41">
        <v>0.57299999999999995</v>
      </c>
      <c r="E24" s="41">
        <v>0.64500000000000002</v>
      </c>
      <c r="F24" s="41">
        <v>0.59699999999999998</v>
      </c>
      <c r="G24" s="41">
        <v>0.68600000000000005</v>
      </c>
      <c r="H24" s="41">
        <v>0.49399999999999999</v>
      </c>
      <c r="I24" s="41">
        <v>0.441</v>
      </c>
      <c r="J24" s="41">
        <v>0.54100000000000004</v>
      </c>
      <c r="K24" s="41">
        <v>0.56799999999999995</v>
      </c>
      <c r="L24" s="41">
        <v>0.53600000000000003</v>
      </c>
      <c r="M24" s="41">
        <v>0.59899999999999998</v>
      </c>
      <c r="N24" s="41">
        <v>0.60399999999999998</v>
      </c>
      <c r="O24" s="41">
        <v>0.56599999999999995</v>
      </c>
      <c r="P24" s="41">
        <v>0.63500000000000001</v>
      </c>
      <c r="Q24" s="41">
        <v>0.57099999999999995</v>
      </c>
      <c r="R24" s="41">
        <v>0.53300000000000003</v>
      </c>
      <c r="S24" s="41">
        <v>0.60299999999999998</v>
      </c>
      <c r="T24" s="41">
        <v>56.771999999999998</v>
      </c>
      <c r="U24" s="41">
        <v>53.570999999999998</v>
      </c>
      <c r="V24" s="41">
        <v>59.854999999999997</v>
      </c>
      <c r="W24" s="41">
        <v>57.5</v>
      </c>
      <c r="X24" s="41">
        <v>53.02</v>
      </c>
      <c r="Y24" s="41">
        <v>61.323999999999998</v>
      </c>
      <c r="Z24" s="41">
        <v>98.77</v>
      </c>
      <c r="AA24" s="41">
        <v>98.77</v>
      </c>
      <c r="AB24" s="41">
        <v>98.77</v>
      </c>
      <c r="AC24" s="41">
        <v>8.9999999999999993E-3</v>
      </c>
      <c r="AD24" s="41">
        <v>8.9999999999999993E-3</v>
      </c>
      <c r="AE24" s="41">
        <v>8.9999999999999993E-3</v>
      </c>
    </row>
    <row r="25" spans="1:31">
      <c r="A25" s="40" t="s">
        <v>261</v>
      </c>
      <c r="B25" s="41">
        <v>0.53900000000000003</v>
      </c>
      <c r="C25" s="41">
        <v>0.504</v>
      </c>
      <c r="D25" s="41">
        <v>0.56200000000000006</v>
      </c>
      <c r="E25" s="41">
        <v>0.60099999999999998</v>
      </c>
      <c r="F25" s="41">
        <v>0.56000000000000005</v>
      </c>
      <c r="G25" s="41">
        <v>0.626</v>
      </c>
      <c r="H25" s="41">
        <v>0.433</v>
      </c>
      <c r="I25" s="41">
        <v>0.38800000000000001</v>
      </c>
      <c r="J25" s="41">
        <v>0.47399999999999998</v>
      </c>
      <c r="K25" s="41">
        <v>0.52200000000000002</v>
      </c>
      <c r="L25" s="41">
        <v>0.48799999999999999</v>
      </c>
      <c r="M25" s="41">
        <v>0.54</v>
      </c>
      <c r="N25" s="41">
        <v>0.55900000000000005</v>
      </c>
      <c r="O25" s="41">
        <v>0.52100000000000002</v>
      </c>
      <c r="P25" s="41">
        <v>0.57399999999999995</v>
      </c>
      <c r="Q25" s="41">
        <v>0.51800000000000002</v>
      </c>
      <c r="R25" s="41">
        <v>0.47799999999999998</v>
      </c>
      <c r="S25" s="41">
        <v>0.53800000000000003</v>
      </c>
      <c r="T25" s="41">
        <v>52.183999999999997</v>
      </c>
      <c r="U25" s="41">
        <v>48.759</v>
      </c>
      <c r="V25" s="41">
        <v>53.988999999999997</v>
      </c>
      <c r="W25" s="41">
        <v>51.3</v>
      </c>
      <c r="X25" s="41">
        <v>46.470999999999997</v>
      </c>
      <c r="Y25" s="41">
        <v>53.634</v>
      </c>
      <c r="Z25" s="41">
        <v>98.441000000000003</v>
      </c>
      <c r="AA25" s="41">
        <v>98.441000000000003</v>
      </c>
      <c r="AB25" s="41">
        <v>98.441000000000003</v>
      </c>
      <c r="AC25" s="41">
        <v>1.2999999999999999E-2</v>
      </c>
      <c r="AD25" s="41">
        <v>1.2999999999999999E-2</v>
      </c>
      <c r="AE25" s="41">
        <v>1.2999999999999999E-2</v>
      </c>
    </row>
    <row r="26" spans="1:31">
      <c r="A26" s="40" t="s">
        <v>262</v>
      </c>
      <c r="B26" s="41">
        <v>0.50900000000000001</v>
      </c>
      <c r="C26" s="41">
        <v>0.47199999999999998</v>
      </c>
      <c r="D26" s="41">
        <v>0.55000000000000004</v>
      </c>
      <c r="E26" s="41">
        <v>0.60399999999999998</v>
      </c>
      <c r="F26" s="41">
        <v>0.54900000000000004</v>
      </c>
      <c r="G26" s="41">
        <v>0.65400000000000003</v>
      </c>
      <c r="H26" s="41">
        <v>0.40699999999999997</v>
      </c>
      <c r="I26" s="41">
        <v>0.34399999999999997</v>
      </c>
      <c r="J26" s="41">
        <v>0.46500000000000002</v>
      </c>
      <c r="K26" s="41">
        <v>0.51200000000000001</v>
      </c>
      <c r="L26" s="41">
        <v>0.47499999999999998</v>
      </c>
      <c r="M26" s="41">
        <v>0.54500000000000004</v>
      </c>
      <c r="N26" s="41">
        <v>0.55400000000000005</v>
      </c>
      <c r="O26" s="41">
        <v>0.51300000000000001</v>
      </c>
      <c r="P26" s="41">
        <v>0.58899999999999997</v>
      </c>
      <c r="Q26" s="41">
        <v>0.50700000000000001</v>
      </c>
      <c r="R26" s="41">
        <v>0.46200000000000002</v>
      </c>
      <c r="S26" s="41">
        <v>0.54500000000000004</v>
      </c>
      <c r="T26" s="41">
        <v>51.195999999999998</v>
      </c>
      <c r="U26" s="41">
        <v>47.473999999999997</v>
      </c>
      <c r="V26" s="41">
        <v>54.457999999999998</v>
      </c>
      <c r="W26" s="41">
        <v>49.951999999999998</v>
      </c>
      <c r="X26" s="41">
        <v>44.177999999999997</v>
      </c>
      <c r="Y26" s="41">
        <v>54.55</v>
      </c>
      <c r="Z26" s="41">
        <v>99.004000000000005</v>
      </c>
      <c r="AA26" s="41">
        <v>99.004000000000005</v>
      </c>
      <c r="AB26" s="41">
        <v>99.004000000000005</v>
      </c>
      <c r="AC26" s="41">
        <v>7.0000000000000001E-3</v>
      </c>
      <c r="AD26" s="41">
        <v>7.0000000000000001E-3</v>
      </c>
      <c r="AE26" s="41">
        <v>7.0000000000000001E-3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73B39-CAAC-43C3-80FB-543D62D86EFC}">
  <dimension ref="A1:AC27"/>
  <sheetViews>
    <sheetView zoomScale="85" zoomScaleNormal="85" workbookViewId="0">
      <selection activeCell="B5" sqref="B5"/>
    </sheetView>
  </sheetViews>
  <sheetFormatPr defaultRowHeight="14.45"/>
  <cols>
    <col min="1" max="1" width="38.85546875" customWidth="1"/>
  </cols>
  <sheetData>
    <row r="1" spans="1:26">
      <c r="A1" t="s">
        <v>263</v>
      </c>
    </row>
    <row r="2" spans="1:26" s="10" customFormat="1" ht="43.5">
      <c r="A2" s="13" t="s">
        <v>160</v>
      </c>
      <c r="B2" s="28" t="s">
        <v>161</v>
      </c>
      <c r="C2" s="28" t="s">
        <v>162</v>
      </c>
      <c r="D2" s="28" t="s">
        <v>163</v>
      </c>
      <c r="E2" s="28" t="s">
        <v>164</v>
      </c>
      <c r="F2" s="28" t="s">
        <v>165</v>
      </c>
      <c r="G2" s="28" t="s">
        <v>166</v>
      </c>
      <c r="H2" s="28" t="s">
        <v>167</v>
      </c>
      <c r="I2" s="28" t="s">
        <v>168</v>
      </c>
      <c r="J2" s="28" t="s">
        <v>169</v>
      </c>
      <c r="K2" s="28" t="s">
        <v>170</v>
      </c>
      <c r="L2" s="28" t="s">
        <v>171</v>
      </c>
      <c r="M2" s="28" t="s">
        <v>172</v>
      </c>
      <c r="N2" s="28" t="s">
        <v>173</v>
      </c>
      <c r="O2" s="28" t="s">
        <v>174</v>
      </c>
      <c r="P2" s="28" t="s">
        <v>175</v>
      </c>
      <c r="Q2" s="28" t="s">
        <v>176</v>
      </c>
      <c r="R2" s="28" t="s">
        <v>177</v>
      </c>
      <c r="S2" s="28" t="s">
        <v>178</v>
      </c>
      <c r="T2" s="28" t="s">
        <v>179</v>
      </c>
      <c r="U2" s="28" t="s">
        <v>180</v>
      </c>
      <c r="V2" s="28" t="s">
        <v>181</v>
      </c>
      <c r="W2" s="28" t="s">
        <v>182</v>
      </c>
      <c r="X2" s="28" t="s">
        <v>183</v>
      </c>
      <c r="Y2" s="28" t="s">
        <v>184</v>
      </c>
      <c r="Z2" s="28" t="s">
        <v>185</v>
      </c>
    </row>
    <row r="3" spans="1:26" ht="15">
      <c r="A3" s="35" t="s">
        <v>191</v>
      </c>
      <c r="B3" s="36">
        <v>0.94</v>
      </c>
      <c r="C3" s="36">
        <v>0.93200000000000005</v>
      </c>
      <c r="D3" s="36">
        <v>0.94499999999999995</v>
      </c>
      <c r="E3" s="36">
        <v>0.94</v>
      </c>
      <c r="F3" s="36">
        <v>0.93200000000000005</v>
      </c>
      <c r="G3" s="36">
        <v>0.94599999999999995</v>
      </c>
      <c r="H3" s="36">
        <v>0.76100000000000001</v>
      </c>
      <c r="I3" s="36">
        <v>0.748</v>
      </c>
      <c r="J3" s="36">
        <v>0.77400000000000002</v>
      </c>
      <c r="K3" s="36">
        <v>0.877</v>
      </c>
      <c r="L3" s="36">
        <v>0.87</v>
      </c>
      <c r="M3" s="36">
        <v>0.88300000000000001</v>
      </c>
      <c r="N3" s="36">
        <v>0.90700000000000003</v>
      </c>
      <c r="O3" s="36">
        <v>0.90200000000000002</v>
      </c>
      <c r="P3" s="36">
        <v>0.91200000000000003</v>
      </c>
      <c r="Q3" s="36">
        <v>0.876</v>
      </c>
      <c r="R3" s="36">
        <v>0.86899999999999999</v>
      </c>
      <c r="S3" s="36">
        <v>0.88300000000000001</v>
      </c>
      <c r="T3" s="36">
        <v>87.677000000000007</v>
      </c>
      <c r="U3" s="36">
        <v>87.043000000000006</v>
      </c>
      <c r="V3" s="36">
        <v>88.293999999999997</v>
      </c>
      <c r="W3" s="36">
        <v>87.518000000000001</v>
      </c>
      <c r="X3" s="36">
        <v>86.028999999999996</v>
      </c>
      <c r="Y3" s="36">
        <v>88.805999999999997</v>
      </c>
      <c r="Z3" s="36">
        <v>61.408000000000001</v>
      </c>
    </row>
    <row r="4" spans="1:26" ht="15">
      <c r="A4" s="26" t="s">
        <v>214</v>
      </c>
      <c r="B4" s="21">
        <v>0.93326231299999995</v>
      </c>
      <c r="C4" s="21">
        <v>0.92500000000000004</v>
      </c>
      <c r="D4" s="21">
        <v>0.93799999999999994</v>
      </c>
      <c r="E4" s="21">
        <v>0.91214634100000003</v>
      </c>
      <c r="F4" s="21">
        <v>0.90200000000000002</v>
      </c>
      <c r="G4" s="21">
        <v>0.92200000000000004</v>
      </c>
      <c r="H4" s="21">
        <v>0.85896774200000003</v>
      </c>
      <c r="I4" s="21">
        <v>0.84499999999999997</v>
      </c>
      <c r="J4" s="21">
        <v>0.871</v>
      </c>
      <c r="K4" s="21">
        <v>0.89536416600000002</v>
      </c>
      <c r="L4" s="21">
        <v>0.88600000000000001</v>
      </c>
      <c r="M4" s="21">
        <v>0.90400000000000003</v>
      </c>
      <c r="N4" s="21">
        <v>0.90366126899999999</v>
      </c>
      <c r="O4" s="21">
        <v>0.89700000000000002</v>
      </c>
      <c r="P4" s="21">
        <v>0.91</v>
      </c>
      <c r="Q4" s="21">
        <v>0.88924999999999998</v>
      </c>
      <c r="R4" s="21">
        <v>0.88200000000000001</v>
      </c>
      <c r="S4" s="21">
        <v>0.89700000000000002</v>
      </c>
      <c r="T4" s="21">
        <v>89.53641657</v>
      </c>
      <c r="U4" s="21">
        <v>88.570999999999998</v>
      </c>
      <c r="V4" s="21">
        <v>90.385000000000005</v>
      </c>
      <c r="W4" s="21">
        <v>88.089004849999995</v>
      </c>
      <c r="X4" s="21">
        <v>87.013000000000005</v>
      </c>
      <c r="Y4" s="21">
        <v>89.262</v>
      </c>
      <c r="Z4" s="21">
        <v>49.342189599999998</v>
      </c>
    </row>
    <row r="5" spans="1:26" ht="15">
      <c r="A5" s="26" t="s">
        <v>188</v>
      </c>
      <c r="B5" s="21">
        <v>0.93</v>
      </c>
      <c r="C5" s="21">
        <v>0.92700000000000005</v>
      </c>
      <c r="D5" s="21">
        <v>0.93400000000000005</v>
      </c>
      <c r="E5" s="21">
        <v>0.94499999999999995</v>
      </c>
      <c r="F5" s="21">
        <v>0.94299999999999995</v>
      </c>
      <c r="G5" s="21">
        <v>0.94599999999999995</v>
      </c>
      <c r="H5" s="21">
        <v>0.72599999999999998</v>
      </c>
      <c r="I5" s="21">
        <v>0.71399999999999997</v>
      </c>
      <c r="J5" s="21">
        <v>0.73799999999999999</v>
      </c>
      <c r="K5" s="21">
        <v>0.85799999999999998</v>
      </c>
      <c r="L5" s="21">
        <v>0.85199999999999998</v>
      </c>
      <c r="M5" s="21">
        <v>0.86299999999999999</v>
      </c>
      <c r="N5" s="21">
        <v>0.89900000000000002</v>
      </c>
      <c r="O5" s="21">
        <v>0.89500000000000002</v>
      </c>
      <c r="P5" s="21">
        <v>0.90300000000000002</v>
      </c>
      <c r="Q5" s="21">
        <v>0.86599999999999999</v>
      </c>
      <c r="R5" s="21">
        <v>0.86</v>
      </c>
      <c r="S5" s="21">
        <v>0.87</v>
      </c>
      <c r="T5" s="21">
        <v>85.802999999999997</v>
      </c>
      <c r="U5" s="21">
        <v>85.222999999999999</v>
      </c>
      <c r="V5" s="21">
        <v>86.319000000000003</v>
      </c>
      <c r="W5" s="21">
        <v>88.363</v>
      </c>
      <c r="X5" s="21">
        <v>87.712999999999994</v>
      </c>
      <c r="Y5" s="21">
        <v>88.721999999999994</v>
      </c>
      <c r="Z5" s="21">
        <v>63.436999999999998</v>
      </c>
    </row>
    <row r="6" spans="1:26" ht="15">
      <c r="A6" s="26" t="s">
        <v>215</v>
      </c>
      <c r="B6" s="21">
        <v>0.92100000000000004</v>
      </c>
      <c r="C6" s="21">
        <v>0.91300000000000003</v>
      </c>
      <c r="D6" s="21">
        <v>0.93</v>
      </c>
      <c r="E6" s="21">
        <v>0.91500000000000004</v>
      </c>
      <c r="F6" s="21">
        <v>0.91100000000000003</v>
      </c>
      <c r="G6" s="21">
        <v>0.92100000000000004</v>
      </c>
      <c r="H6" s="21">
        <v>0.83799999999999997</v>
      </c>
      <c r="I6" s="21">
        <v>0.83199999999999996</v>
      </c>
      <c r="J6" s="21">
        <v>0.83899999999999997</v>
      </c>
      <c r="K6" s="21">
        <v>0.91100000000000003</v>
      </c>
      <c r="L6" s="21">
        <v>0.90800000000000003</v>
      </c>
      <c r="M6" s="21">
        <v>0.91200000000000003</v>
      </c>
      <c r="N6" s="21">
        <v>0.91300000000000003</v>
      </c>
      <c r="O6" s="21">
        <v>0.91100000000000003</v>
      </c>
      <c r="P6" s="21">
        <v>0.91700000000000004</v>
      </c>
      <c r="Q6" s="21">
        <v>0.88800000000000001</v>
      </c>
      <c r="R6" s="21">
        <v>0.88500000000000001</v>
      </c>
      <c r="S6" s="21">
        <v>0.89200000000000002</v>
      </c>
      <c r="T6" s="21">
        <v>91.093999999999994</v>
      </c>
      <c r="U6" s="21">
        <v>90.796000000000006</v>
      </c>
      <c r="V6" s="21">
        <v>91.165999999999997</v>
      </c>
      <c r="W6" s="21">
        <v>84.54</v>
      </c>
      <c r="X6" s="21">
        <v>83.870999999999995</v>
      </c>
      <c r="Y6" s="21">
        <v>85.525999999999996</v>
      </c>
      <c r="Z6" s="21">
        <v>57.737000000000002</v>
      </c>
    </row>
    <row r="7" spans="1:26" ht="15">
      <c r="A7" s="26" t="s">
        <v>192</v>
      </c>
      <c r="B7" s="21">
        <v>0.90714681399999997</v>
      </c>
      <c r="C7" s="21">
        <v>0.9</v>
      </c>
      <c r="D7" s="21">
        <v>0.91200000000000003</v>
      </c>
      <c r="E7" s="21">
        <v>0.90219512199999996</v>
      </c>
      <c r="F7" s="21">
        <v>0.89800000000000002</v>
      </c>
      <c r="G7" s="21">
        <v>0.90200000000000002</v>
      </c>
      <c r="H7" s="21">
        <v>0.74393548399999998</v>
      </c>
      <c r="I7" s="21">
        <v>0.74199999999999999</v>
      </c>
      <c r="J7" s="21">
        <v>0.752</v>
      </c>
      <c r="K7" s="21">
        <v>0.82332260000000002</v>
      </c>
      <c r="L7" s="21">
        <v>0.82099999999999995</v>
      </c>
      <c r="M7" s="21">
        <v>0.82799999999999996</v>
      </c>
      <c r="N7" s="21">
        <v>0.86095449199999996</v>
      </c>
      <c r="O7" s="21">
        <v>0.85799999999999998</v>
      </c>
      <c r="P7" s="21">
        <v>0.86399999999999999</v>
      </c>
      <c r="Q7" s="21">
        <v>0.83405555600000003</v>
      </c>
      <c r="R7" s="21">
        <v>0.83099999999999996</v>
      </c>
      <c r="S7" s="21">
        <v>0.83799999999999997</v>
      </c>
      <c r="T7" s="21">
        <v>82.332259949999994</v>
      </c>
      <c r="U7" s="21">
        <v>82.143000000000001</v>
      </c>
      <c r="V7" s="21">
        <v>82.784000000000006</v>
      </c>
      <c r="W7" s="21">
        <v>85.187706509999998</v>
      </c>
      <c r="X7" s="21">
        <v>84.558999999999997</v>
      </c>
      <c r="Y7" s="21">
        <v>85.35</v>
      </c>
      <c r="Z7" s="21">
        <v>59.567315720000003</v>
      </c>
    </row>
    <row r="8" spans="1:26" ht="15">
      <c r="A8" s="26" t="s">
        <v>231</v>
      </c>
      <c r="B8" s="21">
        <v>0.78600000000000003</v>
      </c>
      <c r="C8" s="21">
        <v>0.77900000000000003</v>
      </c>
      <c r="D8" s="21">
        <v>0.79100000000000004</v>
      </c>
      <c r="E8" s="21">
        <v>0.89200000000000002</v>
      </c>
      <c r="F8" s="21">
        <v>0.88600000000000001</v>
      </c>
      <c r="G8" s="21">
        <v>0.89600000000000002</v>
      </c>
      <c r="H8" s="21">
        <v>0.54600000000000004</v>
      </c>
      <c r="I8" s="21">
        <v>0.52300000000000002</v>
      </c>
      <c r="J8" s="21">
        <v>0.56799999999999995</v>
      </c>
      <c r="K8" s="21">
        <v>0.78</v>
      </c>
      <c r="L8" s="21">
        <v>0.77200000000000002</v>
      </c>
      <c r="M8" s="21">
        <v>0.78900000000000003</v>
      </c>
      <c r="N8" s="21">
        <v>0.83199999999999996</v>
      </c>
      <c r="O8" s="21">
        <v>0.82599999999999996</v>
      </c>
      <c r="P8" s="21">
        <v>0.83799999999999997</v>
      </c>
      <c r="Q8" s="21">
        <v>0.76800000000000002</v>
      </c>
      <c r="R8" s="21">
        <v>0.75900000000000001</v>
      </c>
      <c r="S8" s="21">
        <v>0.77700000000000002</v>
      </c>
      <c r="T8" s="21">
        <v>78.012</v>
      </c>
      <c r="U8" s="21">
        <v>77.16</v>
      </c>
      <c r="V8" s="21">
        <v>78.864000000000004</v>
      </c>
      <c r="W8" s="21">
        <v>73.600999999999999</v>
      </c>
      <c r="X8" s="21">
        <v>72.174000000000007</v>
      </c>
      <c r="Y8" s="21">
        <v>74.783000000000001</v>
      </c>
      <c r="Z8" s="21">
        <v>94.003</v>
      </c>
    </row>
    <row r="9" spans="1:26" ht="15">
      <c r="A9" s="26" t="s">
        <v>232</v>
      </c>
      <c r="B9" s="21">
        <v>0.76200000000000001</v>
      </c>
      <c r="C9" s="21">
        <v>0.754</v>
      </c>
      <c r="D9" s="21">
        <v>0.76900000000000002</v>
      </c>
      <c r="E9" s="21">
        <v>0.89300000000000002</v>
      </c>
      <c r="F9" s="21">
        <v>0.88600000000000001</v>
      </c>
      <c r="G9" s="21">
        <v>0.9</v>
      </c>
      <c r="H9" s="21">
        <v>0.53300000000000003</v>
      </c>
      <c r="I9" s="21">
        <v>0.51</v>
      </c>
      <c r="J9" s="21">
        <v>0.55500000000000005</v>
      </c>
      <c r="K9" s="21">
        <v>0.77500000000000002</v>
      </c>
      <c r="L9" s="21">
        <v>0.76700000000000002</v>
      </c>
      <c r="M9" s="21">
        <v>0.78400000000000003</v>
      </c>
      <c r="N9" s="21">
        <v>0.83</v>
      </c>
      <c r="O9" s="21">
        <v>0.82299999999999995</v>
      </c>
      <c r="P9" s="21">
        <v>0.83599999999999997</v>
      </c>
      <c r="Q9" s="21">
        <v>0.76400000000000001</v>
      </c>
      <c r="R9" s="21">
        <v>0.754</v>
      </c>
      <c r="S9" s="21">
        <v>0.77200000000000002</v>
      </c>
      <c r="T9" s="21">
        <v>77.534000000000006</v>
      </c>
      <c r="U9" s="21">
        <v>76.686999999999998</v>
      </c>
      <c r="V9" s="21">
        <v>78.37</v>
      </c>
      <c r="W9" s="21">
        <v>73.301000000000002</v>
      </c>
      <c r="X9" s="21">
        <v>71.552000000000007</v>
      </c>
      <c r="Y9" s="21">
        <v>75</v>
      </c>
      <c r="Z9" s="21">
        <v>96.05</v>
      </c>
    </row>
    <row r="10" spans="1:26" ht="15">
      <c r="A10" s="26" t="s">
        <v>233</v>
      </c>
      <c r="B10" s="21">
        <v>0.754</v>
      </c>
      <c r="C10" s="21">
        <v>0.747</v>
      </c>
      <c r="D10" s="21">
        <v>0.76</v>
      </c>
      <c r="E10" s="21">
        <v>0.89300000000000002</v>
      </c>
      <c r="F10" s="21">
        <v>0.89300000000000002</v>
      </c>
      <c r="G10" s="21">
        <v>0.89300000000000002</v>
      </c>
      <c r="H10" s="21">
        <v>0.47699999999999998</v>
      </c>
      <c r="I10" s="21">
        <v>0.45800000000000002</v>
      </c>
      <c r="J10" s="21">
        <v>0.49</v>
      </c>
      <c r="K10" s="21">
        <v>0.755</v>
      </c>
      <c r="L10" s="21">
        <v>0.749</v>
      </c>
      <c r="M10" s="21">
        <v>0.76</v>
      </c>
      <c r="N10" s="21">
        <v>0.81799999999999995</v>
      </c>
      <c r="O10" s="21">
        <v>0.81399999999999995</v>
      </c>
      <c r="P10" s="21">
        <v>0.82099999999999995</v>
      </c>
      <c r="Q10" s="21">
        <v>0.745</v>
      </c>
      <c r="R10" s="21">
        <v>0.73799999999999999</v>
      </c>
      <c r="S10" s="21">
        <v>0.749</v>
      </c>
      <c r="T10" s="21">
        <v>75.512</v>
      </c>
      <c r="U10" s="21">
        <v>74.849999999999994</v>
      </c>
      <c r="V10" s="21">
        <v>75.988</v>
      </c>
      <c r="W10" s="21">
        <v>71.123999999999995</v>
      </c>
      <c r="X10" s="21">
        <v>70.296999999999997</v>
      </c>
      <c r="Y10" s="21">
        <v>71.697999999999993</v>
      </c>
      <c r="Z10" s="21">
        <v>97.86</v>
      </c>
    </row>
    <row r="11" spans="1:26" ht="15">
      <c r="A11" s="26" t="s">
        <v>196</v>
      </c>
      <c r="B11" s="21">
        <v>0.70699999999999996</v>
      </c>
      <c r="C11" s="21">
        <v>0.7</v>
      </c>
      <c r="D11" s="21">
        <v>0.71199999999999997</v>
      </c>
      <c r="E11" s="21">
        <v>0.91600000000000004</v>
      </c>
      <c r="F11" s="21">
        <v>0.9</v>
      </c>
      <c r="G11" s="21">
        <v>0.92900000000000005</v>
      </c>
      <c r="H11" s="21">
        <v>0.36599999999999999</v>
      </c>
      <c r="I11" s="21">
        <v>0.35499999999999998</v>
      </c>
      <c r="J11" s="21">
        <v>0.38100000000000001</v>
      </c>
      <c r="K11" s="21">
        <v>0.72299999999999998</v>
      </c>
      <c r="L11" s="21">
        <v>0.71799999999999997</v>
      </c>
      <c r="M11" s="21">
        <v>0.72899999999999998</v>
      </c>
      <c r="N11" s="21">
        <v>0.80800000000000005</v>
      </c>
      <c r="O11" s="21">
        <v>0.80100000000000005</v>
      </c>
      <c r="P11" s="21">
        <v>0.81599999999999995</v>
      </c>
      <c r="Q11" s="21">
        <v>0.72</v>
      </c>
      <c r="R11" s="21">
        <v>0.71</v>
      </c>
      <c r="S11" s="21">
        <v>0.73099999999999998</v>
      </c>
      <c r="T11" s="21">
        <v>72.308999999999997</v>
      </c>
      <c r="U11" s="21">
        <v>71.831000000000003</v>
      </c>
      <c r="V11" s="21">
        <v>72.881</v>
      </c>
      <c r="W11" s="21">
        <v>70.721999999999994</v>
      </c>
      <c r="X11" s="21">
        <v>67.433000000000007</v>
      </c>
      <c r="Y11" s="21">
        <v>74.358999999999995</v>
      </c>
      <c r="Z11" s="21">
        <v>102.321</v>
      </c>
    </row>
    <row r="12" spans="1:26" ht="15">
      <c r="A12" s="26" t="s">
        <v>197</v>
      </c>
      <c r="B12" s="21">
        <v>0.68500000000000005</v>
      </c>
      <c r="C12" s="21">
        <v>0.67400000000000004</v>
      </c>
      <c r="D12" s="21">
        <v>0.69399999999999995</v>
      </c>
      <c r="E12" s="21">
        <v>0.82099999999999995</v>
      </c>
      <c r="F12" s="21">
        <v>0.82099999999999995</v>
      </c>
      <c r="G12" s="21">
        <v>0.82099999999999995</v>
      </c>
      <c r="H12" s="21">
        <v>0.45100000000000001</v>
      </c>
      <c r="I12" s="21">
        <v>0.45200000000000001</v>
      </c>
      <c r="J12" s="21">
        <v>0.45200000000000001</v>
      </c>
      <c r="K12" s="21">
        <v>0.73</v>
      </c>
      <c r="L12" s="21">
        <v>0.73</v>
      </c>
      <c r="M12" s="21">
        <v>0.73</v>
      </c>
      <c r="N12" s="21">
        <v>0.77300000000000002</v>
      </c>
      <c r="O12" s="21">
        <v>0.77300000000000002</v>
      </c>
      <c r="P12" s="21">
        <v>0.77300000000000002</v>
      </c>
      <c r="Q12" s="21">
        <v>0.68899999999999995</v>
      </c>
      <c r="R12" s="21">
        <v>0.69</v>
      </c>
      <c r="S12" s="21">
        <v>0.69</v>
      </c>
      <c r="T12" s="21">
        <v>72.992999999999995</v>
      </c>
      <c r="U12" s="21">
        <v>73.016000000000005</v>
      </c>
      <c r="V12" s="21">
        <v>73.016000000000005</v>
      </c>
      <c r="W12" s="21">
        <v>58.295999999999999</v>
      </c>
      <c r="X12" s="21">
        <v>58.332999999999998</v>
      </c>
      <c r="Y12" s="21">
        <v>58.332999999999998</v>
      </c>
      <c r="Z12" s="21">
        <v>106.38500000000001</v>
      </c>
    </row>
    <row r="13" spans="1:26" ht="15">
      <c r="A13" s="26" t="s">
        <v>199</v>
      </c>
      <c r="B13" s="21">
        <v>0.66200000000000003</v>
      </c>
      <c r="C13" s="21">
        <v>0.65300000000000002</v>
      </c>
      <c r="D13" s="21">
        <v>0.66900000000000004</v>
      </c>
      <c r="E13" s="21">
        <v>0.88900000000000001</v>
      </c>
      <c r="F13" s="21">
        <v>0.879</v>
      </c>
      <c r="G13" s="21">
        <v>0.89600000000000002</v>
      </c>
      <c r="H13" s="21">
        <v>0.25800000000000001</v>
      </c>
      <c r="I13" s="21">
        <v>0.23200000000000001</v>
      </c>
      <c r="J13" s="21">
        <v>0.28399999999999997</v>
      </c>
      <c r="K13" s="21">
        <v>0.68400000000000005</v>
      </c>
      <c r="L13" s="21">
        <v>0.67600000000000005</v>
      </c>
      <c r="M13" s="21">
        <v>0.69299999999999995</v>
      </c>
      <c r="N13" s="21">
        <v>0.77300000000000002</v>
      </c>
      <c r="O13" s="21">
        <v>0.76600000000000001</v>
      </c>
      <c r="P13" s="21">
        <v>0.78</v>
      </c>
      <c r="Q13" s="21">
        <v>0.66400000000000003</v>
      </c>
      <c r="R13" s="21">
        <v>0.65300000000000002</v>
      </c>
      <c r="S13" s="21">
        <v>0.67600000000000005</v>
      </c>
      <c r="T13" s="21">
        <v>68.406000000000006</v>
      </c>
      <c r="U13" s="21">
        <v>67.575000000000003</v>
      </c>
      <c r="V13" s="21">
        <v>69.251999999999995</v>
      </c>
      <c r="W13" s="21">
        <v>56.225999999999999</v>
      </c>
      <c r="X13" s="21">
        <v>52.941000000000003</v>
      </c>
      <c r="Y13" s="21">
        <v>59.42</v>
      </c>
      <c r="Z13" s="21">
        <v>109.155</v>
      </c>
    </row>
    <row r="14" spans="1:26" ht="15">
      <c r="A14" s="26" t="s">
        <v>201</v>
      </c>
      <c r="B14" s="21">
        <v>0.64600000000000002</v>
      </c>
      <c r="C14" s="21">
        <v>0.63500000000000001</v>
      </c>
      <c r="D14" s="21">
        <v>0.65400000000000003</v>
      </c>
      <c r="E14" s="21">
        <v>0.90900000000000003</v>
      </c>
      <c r="F14" s="21">
        <v>0.89600000000000002</v>
      </c>
      <c r="G14" s="21">
        <v>0.92100000000000004</v>
      </c>
      <c r="H14" s="21">
        <v>0.23400000000000001</v>
      </c>
      <c r="I14" s="21">
        <v>0.20599999999999999</v>
      </c>
      <c r="J14" s="21">
        <v>0.25800000000000001</v>
      </c>
      <c r="K14" s="21">
        <v>0.68200000000000005</v>
      </c>
      <c r="L14" s="21">
        <v>0.67400000000000004</v>
      </c>
      <c r="M14" s="21">
        <v>0.68899999999999995</v>
      </c>
      <c r="N14" s="21">
        <v>0.77900000000000003</v>
      </c>
      <c r="O14" s="21">
        <v>0.77100000000000002</v>
      </c>
      <c r="P14" s="21">
        <v>0.78700000000000003</v>
      </c>
      <c r="Q14" s="21">
        <v>0.66900000000000004</v>
      </c>
      <c r="R14" s="21">
        <v>0.65500000000000003</v>
      </c>
      <c r="S14" s="21">
        <v>0.68</v>
      </c>
      <c r="T14" s="21">
        <v>68.188999999999993</v>
      </c>
      <c r="U14" s="21">
        <v>67.38</v>
      </c>
      <c r="V14" s="21">
        <v>68.900999999999996</v>
      </c>
      <c r="W14" s="21">
        <v>58.807000000000002</v>
      </c>
      <c r="X14" s="21">
        <v>54.097999999999999</v>
      </c>
      <c r="Y14" s="21">
        <v>63.158000000000001</v>
      </c>
      <c r="Z14" s="21">
        <v>110.291</v>
      </c>
    </row>
    <row r="15" spans="1:26" ht="15">
      <c r="A15" s="26" t="s">
        <v>257</v>
      </c>
      <c r="B15" s="21">
        <v>0.64400000000000002</v>
      </c>
      <c r="C15" s="21">
        <v>0.63300000000000001</v>
      </c>
      <c r="D15" s="21">
        <v>0.65300000000000002</v>
      </c>
      <c r="E15" s="21">
        <v>0.91200000000000003</v>
      </c>
      <c r="F15" s="21">
        <v>0.9</v>
      </c>
      <c r="G15" s="21">
        <v>0.92500000000000004</v>
      </c>
      <c r="H15" s="21">
        <v>0.223</v>
      </c>
      <c r="I15" s="21">
        <v>0.19400000000000001</v>
      </c>
      <c r="J15" s="21">
        <v>0.252</v>
      </c>
      <c r="K15" s="21">
        <v>0.68</v>
      </c>
      <c r="L15" s="21">
        <v>0.67100000000000004</v>
      </c>
      <c r="M15" s="21">
        <v>0.68899999999999995</v>
      </c>
      <c r="N15" s="21">
        <v>0.77900000000000003</v>
      </c>
      <c r="O15" s="21">
        <v>0.76900000000000002</v>
      </c>
      <c r="P15" s="21">
        <v>0.78800000000000003</v>
      </c>
      <c r="Q15" s="21">
        <v>0.66700000000000004</v>
      </c>
      <c r="R15" s="21">
        <v>0.65300000000000002</v>
      </c>
      <c r="S15" s="21">
        <v>0.68</v>
      </c>
      <c r="T15" s="21">
        <v>67.956999999999994</v>
      </c>
      <c r="U15" s="21">
        <v>67.105000000000004</v>
      </c>
      <c r="V15" s="21">
        <v>68.900999999999996</v>
      </c>
      <c r="W15" s="21">
        <v>58.369</v>
      </c>
      <c r="X15" s="21">
        <v>53.332999999999998</v>
      </c>
      <c r="Y15" s="21">
        <v>63.332999999999998</v>
      </c>
      <c r="Z15" s="21">
        <v>110.51300000000001</v>
      </c>
    </row>
    <row r="16" spans="1:26" ht="15">
      <c r="A16" s="26" t="s">
        <v>202</v>
      </c>
      <c r="B16" s="21">
        <v>0.64100000000000001</v>
      </c>
      <c r="C16" s="21">
        <v>0.63</v>
      </c>
      <c r="D16" s="21">
        <v>0.64900000000000002</v>
      </c>
      <c r="E16" s="21">
        <v>0.94399999999999995</v>
      </c>
      <c r="F16" s="21">
        <v>0.93200000000000005</v>
      </c>
      <c r="G16" s="21">
        <v>0.95699999999999996</v>
      </c>
      <c r="H16" s="21">
        <v>0.24099999999999999</v>
      </c>
      <c r="I16" s="21">
        <v>0.21299999999999999</v>
      </c>
      <c r="J16" s="21">
        <v>0.26500000000000001</v>
      </c>
      <c r="K16" s="21">
        <v>0.69199999999999995</v>
      </c>
      <c r="L16" s="21">
        <v>0.68300000000000005</v>
      </c>
      <c r="M16" s="21">
        <v>0.69899999999999995</v>
      </c>
      <c r="N16" s="21">
        <v>0.79900000000000004</v>
      </c>
      <c r="O16" s="21">
        <v>0.79</v>
      </c>
      <c r="P16" s="21">
        <v>0.80700000000000005</v>
      </c>
      <c r="Q16" s="21">
        <v>0.69399999999999995</v>
      </c>
      <c r="R16" s="21">
        <v>0.68</v>
      </c>
      <c r="S16" s="21">
        <v>0.70599999999999996</v>
      </c>
      <c r="T16" s="21">
        <v>69.212999999999994</v>
      </c>
      <c r="U16" s="21">
        <v>68.325000000000003</v>
      </c>
      <c r="V16" s="21">
        <v>69.947000000000003</v>
      </c>
      <c r="W16" s="21">
        <v>70.64</v>
      </c>
      <c r="X16" s="21">
        <v>65.305999999999997</v>
      </c>
      <c r="Y16" s="21">
        <v>76</v>
      </c>
      <c r="Z16" s="21">
        <v>110.386</v>
      </c>
    </row>
    <row r="17" spans="1:29" ht="15">
      <c r="A17" s="26" t="s">
        <v>207</v>
      </c>
      <c r="B17" s="21">
        <v>0.61599999999999999</v>
      </c>
      <c r="C17" s="21">
        <v>0.60399999999999998</v>
      </c>
      <c r="D17" s="21">
        <v>0.625</v>
      </c>
      <c r="E17" s="21">
        <v>0.94499999999999995</v>
      </c>
      <c r="F17" s="21">
        <v>0.92500000000000004</v>
      </c>
      <c r="G17" s="21">
        <v>0.96399999999999997</v>
      </c>
      <c r="H17" s="21">
        <v>0.13</v>
      </c>
      <c r="I17" s="21">
        <v>9.7000000000000003E-2</v>
      </c>
      <c r="J17" s="21">
        <v>0.155</v>
      </c>
      <c r="K17" s="21">
        <v>0.66300000000000003</v>
      </c>
      <c r="L17" s="21">
        <v>0.65300000000000002</v>
      </c>
      <c r="M17" s="21">
        <v>0.67</v>
      </c>
      <c r="N17" s="21">
        <v>0.77900000000000003</v>
      </c>
      <c r="O17" s="21">
        <v>0.76700000000000002</v>
      </c>
      <c r="P17" s="21">
        <v>0.78900000000000003</v>
      </c>
      <c r="Q17" s="21">
        <v>0.65500000000000003</v>
      </c>
      <c r="R17" s="21">
        <v>0.63700000000000001</v>
      </c>
      <c r="S17" s="21">
        <v>0.66900000000000004</v>
      </c>
      <c r="T17" s="21">
        <v>66.256</v>
      </c>
      <c r="U17" s="21">
        <v>65.271000000000001</v>
      </c>
      <c r="V17" s="21">
        <v>67.003</v>
      </c>
      <c r="W17" s="21">
        <v>57.064999999999998</v>
      </c>
      <c r="X17" s="21">
        <v>45.713999999999999</v>
      </c>
      <c r="Y17" s="21">
        <v>66.667000000000002</v>
      </c>
      <c r="Z17" s="21">
        <v>113.233</v>
      </c>
    </row>
    <row r="18" spans="1:29" ht="15">
      <c r="A18" s="26" t="s">
        <v>210</v>
      </c>
      <c r="B18" s="21">
        <v>0.61099999999999999</v>
      </c>
      <c r="C18" s="21">
        <v>0.57199999999999995</v>
      </c>
      <c r="D18" s="21">
        <v>0.64900000000000002</v>
      </c>
      <c r="E18" s="21">
        <v>0.998</v>
      </c>
      <c r="F18" s="21">
        <v>0.98899999999999999</v>
      </c>
      <c r="G18" s="21">
        <v>1</v>
      </c>
      <c r="H18" s="21">
        <v>0</v>
      </c>
      <c r="I18" s="21">
        <v>0</v>
      </c>
      <c r="J18" s="21">
        <v>0</v>
      </c>
      <c r="K18" s="21">
        <v>0.64300000000000002</v>
      </c>
      <c r="L18" s="21">
        <v>0.64100000000000001</v>
      </c>
      <c r="M18" s="21">
        <v>0.64400000000000002</v>
      </c>
      <c r="N18" s="21">
        <v>0.78200000000000003</v>
      </c>
      <c r="O18" s="21">
        <v>0.77800000000000002</v>
      </c>
      <c r="P18" s="21">
        <v>0.78300000000000003</v>
      </c>
      <c r="Q18" s="21">
        <v>0.64300000000000002</v>
      </c>
      <c r="R18" s="21">
        <v>0.63700000000000001</v>
      </c>
      <c r="S18" s="21">
        <v>0.64400000000000002</v>
      </c>
      <c r="T18" s="21">
        <v>64.332999999999998</v>
      </c>
      <c r="U18" s="21">
        <v>64.117999999999995</v>
      </c>
      <c r="V18" s="21">
        <v>64.367999999999995</v>
      </c>
      <c r="W18" s="21" t="s">
        <v>94</v>
      </c>
      <c r="X18" s="21">
        <v>0</v>
      </c>
      <c r="Y18" s="21">
        <v>0</v>
      </c>
      <c r="Z18" s="21">
        <v>117.319</v>
      </c>
    </row>
    <row r="19" spans="1:29" ht="15">
      <c r="A19" s="26" t="s">
        <v>198</v>
      </c>
      <c r="B19" s="21">
        <v>0.60199999999999998</v>
      </c>
      <c r="C19" s="21">
        <v>0.59099999999999997</v>
      </c>
      <c r="D19" s="21">
        <v>0.61099999999999999</v>
      </c>
      <c r="E19" s="21">
        <v>0.90700000000000003</v>
      </c>
      <c r="F19" s="21">
        <v>0.88900000000000001</v>
      </c>
      <c r="G19" s="21">
        <v>0.92500000000000004</v>
      </c>
      <c r="H19" s="21">
        <v>0.13800000000000001</v>
      </c>
      <c r="I19" s="21">
        <v>0.11</v>
      </c>
      <c r="J19" s="21">
        <v>0.16800000000000001</v>
      </c>
      <c r="K19" s="21">
        <v>0.65500000000000003</v>
      </c>
      <c r="L19" s="21">
        <v>0.64600000000000002</v>
      </c>
      <c r="M19" s="21">
        <v>0.66400000000000003</v>
      </c>
      <c r="N19" s="21">
        <v>0.76100000000000001</v>
      </c>
      <c r="O19" s="21">
        <v>0.75</v>
      </c>
      <c r="P19" s="21">
        <v>0.77100000000000002</v>
      </c>
      <c r="Q19" s="21">
        <v>0.63300000000000001</v>
      </c>
      <c r="R19" s="21">
        <v>0.61599999999999999</v>
      </c>
      <c r="S19" s="21">
        <v>0.64800000000000002</v>
      </c>
      <c r="T19" s="21">
        <v>65.527000000000001</v>
      </c>
      <c r="U19" s="21">
        <v>64.614999999999995</v>
      </c>
      <c r="V19" s="21">
        <v>66.402000000000001</v>
      </c>
      <c r="W19" s="21">
        <v>45.087000000000003</v>
      </c>
      <c r="X19" s="21">
        <v>37.729999999999997</v>
      </c>
      <c r="Y19" s="21">
        <v>52.085999999999999</v>
      </c>
      <c r="Z19" s="21">
        <v>112.26600000000001</v>
      </c>
    </row>
    <row r="20" spans="1:29" ht="15">
      <c r="A20" s="26" t="s">
        <v>205</v>
      </c>
      <c r="B20" s="21">
        <v>0.59099999999999997</v>
      </c>
      <c r="C20" s="21">
        <v>0.55200000000000005</v>
      </c>
      <c r="D20" s="21">
        <v>0.63600000000000001</v>
      </c>
      <c r="E20" s="21">
        <v>0.995</v>
      </c>
      <c r="F20" s="21">
        <v>0.97899999999999998</v>
      </c>
      <c r="G20" s="21">
        <v>1</v>
      </c>
      <c r="H20" s="21">
        <v>0</v>
      </c>
      <c r="I20" s="21">
        <v>0</v>
      </c>
      <c r="J20" s="21">
        <v>0</v>
      </c>
      <c r="K20" s="21">
        <v>0.64200000000000002</v>
      </c>
      <c r="L20" s="21">
        <v>0.63900000000000001</v>
      </c>
      <c r="M20" s="21">
        <v>0.64400000000000002</v>
      </c>
      <c r="N20" s="21">
        <v>0.78100000000000003</v>
      </c>
      <c r="O20" s="21">
        <v>0.77300000000000002</v>
      </c>
      <c r="P20" s="21">
        <v>0.78300000000000003</v>
      </c>
      <c r="Q20" s="21">
        <v>0.64</v>
      </c>
      <c r="R20" s="21">
        <v>0.63</v>
      </c>
      <c r="S20" s="21">
        <v>0.64400000000000002</v>
      </c>
      <c r="T20" s="21">
        <v>64.242000000000004</v>
      </c>
      <c r="U20" s="21">
        <v>63.869</v>
      </c>
      <c r="V20" s="21">
        <v>64.367999999999995</v>
      </c>
      <c r="W20" s="21" t="s">
        <v>94</v>
      </c>
      <c r="X20" s="21">
        <v>0</v>
      </c>
      <c r="Y20" s="21">
        <v>0</v>
      </c>
      <c r="Z20" s="21">
        <v>117.285</v>
      </c>
    </row>
    <row r="21" spans="1:29" ht="15">
      <c r="A21" s="26" t="s">
        <v>203</v>
      </c>
      <c r="B21" s="21">
        <v>0.56499999999999995</v>
      </c>
      <c r="C21" s="21">
        <v>0.54600000000000004</v>
      </c>
      <c r="D21" s="21">
        <v>0.57899999999999996</v>
      </c>
      <c r="E21" s="21">
        <v>0.94899999999999995</v>
      </c>
      <c r="F21" s="21">
        <v>0.92900000000000005</v>
      </c>
      <c r="G21" s="21">
        <v>0.97099999999999997</v>
      </c>
      <c r="H21" s="21">
        <v>8.9999999999999993E-3</v>
      </c>
      <c r="I21" s="21">
        <v>0</v>
      </c>
      <c r="J21" s="21">
        <v>2.5999999999999999E-2</v>
      </c>
      <c r="K21" s="21">
        <v>0.63400000000000001</v>
      </c>
      <c r="L21" s="21">
        <v>0.628</v>
      </c>
      <c r="M21" s="21">
        <v>0.63900000000000001</v>
      </c>
      <c r="N21" s="21">
        <v>0.76</v>
      </c>
      <c r="O21" s="21">
        <v>0.749</v>
      </c>
      <c r="P21" s="21">
        <v>0.76900000000000002</v>
      </c>
      <c r="Q21" s="21">
        <v>0.61399999999999999</v>
      </c>
      <c r="R21" s="21">
        <v>0.6</v>
      </c>
      <c r="S21" s="21">
        <v>0.628</v>
      </c>
      <c r="T21" s="21">
        <v>63.384</v>
      </c>
      <c r="U21" s="21">
        <v>62.802</v>
      </c>
      <c r="V21" s="21">
        <v>63.895000000000003</v>
      </c>
      <c r="W21" s="21">
        <v>8.8260000000000005</v>
      </c>
      <c r="X21" s="21">
        <v>0</v>
      </c>
      <c r="Y21" s="21">
        <v>21.428999999999998</v>
      </c>
      <c r="Z21" s="21">
        <v>115.81399999999999</v>
      </c>
    </row>
    <row r="22" spans="1:29" ht="15">
      <c r="A22" s="26" t="s">
        <v>209</v>
      </c>
      <c r="B22" s="21">
        <v>0.55900000000000005</v>
      </c>
      <c r="C22" s="21">
        <v>0.54</v>
      </c>
      <c r="D22" s="21">
        <v>0.57299999999999995</v>
      </c>
      <c r="E22" s="21">
        <v>0.93200000000000005</v>
      </c>
      <c r="F22" s="21">
        <v>0.90400000000000003</v>
      </c>
      <c r="G22" s="21">
        <v>0.96099999999999997</v>
      </c>
      <c r="H22" s="21">
        <v>5.6000000000000001E-2</v>
      </c>
      <c r="I22" s="21">
        <v>2.5999999999999999E-2</v>
      </c>
      <c r="J22" s="21">
        <v>0.09</v>
      </c>
      <c r="K22" s="21">
        <v>0.64100000000000001</v>
      </c>
      <c r="L22" s="21">
        <v>0.63400000000000001</v>
      </c>
      <c r="M22" s="21">
        <v>0.64700000000000002</v>
      </c>
      <c r="N22" s="21">
        <v>0.75900000000000001</v>
      </c>
      <c r="O22" s="21">
        <v>0.747</v>
      </c>
      <c r="P22" s="21">
        <v>0.77100000000000002</v>
      </c>
      <c r="Q22" s="21">
        <v>0.62</v>
      </c>
      <c r="R22" s="21">
        <v>0.60499999999999998</v>
      </c>
      <c r="S22" s="21">
        <v>0.63400000000000001</v>
      </c>
      <c r="T22" s="21">
        <v>64.06</v>
      </c>
      <c r="U22" s="21">
        <v>63.390999999999998</v>
      </c>
      <c r="V22" s="21">
        <v>64.691999999999993</v>
      </c>
      <c r="W22" s="21">
        <v>30.695</v>
      </c>
      <c r="X22" s="21">
        <v>19.231000000000002</v>
      </c>
      <c r="Y22" s="21">
        <v>40.540999999999997</v>
      </c>
      <c r="Z22" s="21">
        <v>115.09699999999999</v>
      </c>
    </row>
    <row r="23" spans="1:29" ht="15">
      <c r="A23" s="26" t="s">
        <v>206</v>
      </c>
      <c r="B23" s="21">
        <v>0.54400000000000004</v>
      </c>
      <c r="C23" s="21">
        <v>0.51700000000000002</v>
      </c>
      <c r="D23" s="21">
        <v>0.56100000000000005</v>
      </c>
      <c r="E23" s="21">
        <v>0.96399999999999997</v>
      </c>
      <c r="F23" s="21">
        <v>0.93899999999999995</v>
      </c>
      <c r="G23" s="21">
        <v>0.98599999999999999</v>
      </c>
      <c r="H23" s="21">
        <v>4.0000000000000001E-3</v>
      </c>
      <c r="I23" s="21">
        <v>0</v>
      </c>
      <c r="J23" s="21">
        <v>1.2999999999999999E-2</v>
      </c>
      <c r="K23" s="21">
        <v>0.63600000000000001</v>
      </c>
      <c r="L23" s="21">
        <v>0.63100000000000001</v>
      </c>
      <c r="M23" s="21">
        <v>0.64100000000000001</v>
      </c>
      <c r="N23" s="21">
        <v>0.76600000000000001</v>
      </c>
      <c r="O23" s="21">
        <v>0.755</v>
      </c>
      <c r="P23" s="21">
        <v>0.77600000000000002</v>
      </c>
      <c r="Q23" s="21">
        <v>0.622</v>
      </c>
      <c r="R23" s="21">
        <v>0.60699999999999998</v>
      </c>
      <c r="S23" s="21">
        <v>0.63400000000000001</v>
      </c>
      <c r="T23" s="21">
        <v>63.603999999999999</v>
      </c>
      <c r="U23" s="21">
        <v>63.094999999999999</v>
      </c>
      <c r="V23" s="21">
        <v>64.084999999999994</v>
      </c>
      <c r="W23" s="21">
        <v>4.5069999999999997</v>
      </c>
      <c r="X23" s="21">
        <v>0</v>
      </c>
      <c r="Y23" s="21">
        <v>17.66</v>
      </c>
      <c r="Z23" s="21">
        <v>116.29300000000001</v>
      </c>
    </row>
    <row r="24" spans="1:29" ht="15">
      <c r="A24" s="27" t="s">
        <v>204</v>
      </c>
      <c r="B24" s="21">
        <v>0.53400000000000003</v>
      </c>
      <c r="C24" s="21">
        <v>0.50700000000000001</v>
      </c>
      <c r="D24" s="21">
        <v>0.55300000000000005</v>
      </c>
      <c r="E24" s="21">
        <v>0.95499999999999996</v>
      </c>
      <c r="F24" s="21">
        <v>0.93600000000000005</v>
      </c>
      <c r="G24" s="21">
        <v>0.97099999999999997</v>
      </c>
      <c r="H24" s="21">
        <v>5.8000000000000003E-2</v>
      </c>
      <c r="I24" s="21">
        <v>3.2000000000000001E-2</v>
      </c>
      <c r="J24" s="21">
        <v>8.4000000000000005E-2</v>
      </c>
      <c r="K24" s="21">
        <v>0.64700000000000002</v>
      </c>
      <c r="L24" s="21">
        <v>0.63900000000000001</v>
      </c>
      <c r="M24" s="21">
        <v>0.65500000000000003</v>
      </c>
      <c r="N24" s="21">
        <v>0.77100000000000002</v>
      </c>
      <c r="O24" s="21">
        <v>0.76100000000000001</v>
      </c>
      <c r="P24" s="21">
        <v>0.78</v>
      </c>
      <c r="Q24" s="21">
        <v>0.63500000000000001</v>
      </c>
      <c r="R24" s="21">
        <v>0.621</v>
      </c>
      <c r="S24" s="21">
        <v>0.65100000000000002</v>
      </c>
      <c r="T24" s="21">
        <v>64.676000000000002</v>
      </c>
      <c r="U24" s="21">
        <v>63.875999999999998</v>
      </c>
      <c r="V24" s="21">
        <v>65.45</v>
      </c>
      <c r="W24" s="21">
        <v>41.401000000000003</v>
      </c>
      <c r="X24" s="21">
        <v>25</v>
      </c>
      <c r="Y24" s="21">
        <v>55.567</v>
      </c>
      <c r="Z24" s="21">
        <v>115.583</v>
      </c>
    </row>
    <row r="25" spans="1:29" ht="15">
      <c r="A25" s="29" t="s">
        <v>208</v>
      </c>
      <c r="B25" s="21">
        <v>0.52400000000000002</v>
      </c>
      <c r="C25" s="21">
        <v>0.49399999999999999</v>
      </c>
      <c r="D25" s="21">
        <v>0.54700000000000004</v>
      </c>
      <c r="E25" s="21">
        <v>0.97799999999999998</v>
      </c>
      <c r="F25" s="21">
        <v>0.95699999999999996</v>
      </c>
      <c r="G25" s="21">
        <v>0.99299999999999999</v>
      </c>
      <c r="H25" s="21">
        <v>3.0000000000000001E-3</v>
      </c>
      <c r="I25" s="21">
        <v>0</v>
      </c>
      <c r="J25" s="21">
        <v>1.2999999999999999E-2</v>
      </c>
      <c r="K25" s="21">
        <v>0.63900000000000001</v>
      </c>
      <c r="L25" s="21">
        <v>0.63400000000000001</v>
      </c>
      <c r="M25" s="21">
        <v>0.64300000000000002</v>
      </c>
      <c r="N25" s="21">
        <v>0.77300000000000002</v>
      </c>
      <c r="O25" s="21">
        <v>0.76400000000000001</v>
      </c>
      <c r="P25" s="21">
        <v>0.78</v>
      </c>
      <c r="Q25" s="21">
        <v>0.63</v>
      </c>
      <c r="R25" s="21">
        <v>0.61799999999999999</v>
      </c>
      <c r="S25" s="21">
        <v>0.63900000000000001</v>
      </c>
      <c r="T25" s="21">
        <v>63.912999999999997</v>
      </c>
      <c r="U25" s="21">
        <v>63.442999999999998</v>
      </c>
      <c r="V25" s="21">
        <v>64.286000000000001</v>
      </c>
      <c r="W25" s="21" t="s">
        <v>94</v>
      </c>
      <c r="X25" s="21">
        <v>0</v>
      </c>
      <c r="Y25" s="21">
        <v>25</v>
      </c>
      <c r="Z25" s="21">
        <v>116.434</v>
      </c>
    </row>
    <row r="26" spans="1:29" ht="15">
      <c r="A26" s="22" t="s">
        <v>212</v>
      </c>
      <c r="B26" s="34">
        <v>0.51500000000000001</v>
      </c>
      <c r="C26" s="23">
        <v>0.48599999999999999</v>
      </c>
      <c r="D26" s="23">
        <v>0.53900000000000003</v>
      </c>
      <c r="E26" s="23">
        <v>0.97099999999999997</v>
      </c>
      <c r="F26" s="23">
        <v>0.93600000000000005</v>
      </c>
      <c r="G26" s="23">
        <v>1</v>
      </c>
      <c r="H26" s="23">
        <v>1.2E-2</v>
      </c>
      <c r="I26" s="23">
        <v>0</v>
      </c>
      <c r="J26" s="23">
        <v>3.2000000000000001E-2</v>
      </c>
      <c r="K26" s="23">
        <v>0.64</v>
      </c>
      <c r="L26" s="23">
        <v>0.63400000000000001</v>
      </c>
      <c r="M26" s="23">
        <v>0.64400000000000002</v>
      </c>
      <c r="N26" s="23">
        <v>0.77100000000000002</v>
      </c>
      <c r="O26" s="23">
        <v>0.75600000000000001</v>
      </c>
      <c r="P26" s="23">
        <v>0.78300000000000003</v>
      </c>
      <c r="Q26" s="23">
        <v>0.629</v>
      </c>
      <c r="R26" s="23">
        <v>0.61099999999999999</v>
      </c>
      <c r="S26" s="23">
        <v>0.64400000000000002</v>
      </c>
      <c r="T26" s="23">
        <v>63.956000000000003</v>
      </c>
      <c r="U26" s="23">
        <v>63.372999999999998</v>
      </c>
      <c r="V26" s="23">
        <v>64.367999999999995</v>
      </c>
      <c r="W26" s="23" t="s">
        <v>94</v>
      </c>
      <c r="X26" s="23">
        <v>0</v>
      </c>
      <c r="Y26" s="23">
        <v>33.332999999999998</v>
      </c>
      <c r="Z26" s="23">
        <v>116.235</v>
      </c>
    </row>
    <row r="27" spans="1:29" ht="15">
      <c r="A27" s="20" t="s">
        <v>234</v>
      </c>
      <c r="B27" s="30">
        <v>0.501</v>
      </c>
      <c r="C27" s="21">
        <v>0.48199999999999998</v>
      </c>
      <c r="D27" s="21">
        <v>0.51900000000000002</v>
      </c>
      <c r="E27" s="21">
        <v>1</v>
      </c>
      <c r="F27" s="21">
        <v>1</v>
      </c>
      <c r="G27" s="21">
        <v>1</v>
      </c>
      <c r="H27" s="21">
        <v>0</v>
      </c>
      <c r="I27" s="21">
        <v>0</v>
      </c>
      <c r="J27" s="21">
        <v>0</v>
      </c>
      <c r="K27" s="21">
        <v>0.64400000000000002</v>
      </c>
      <c r="L27" s="21">
        <v>0.64400000000000002</v>
      </c>
      <c r="M27" s="21">
        <v>0.64400000000000002</v>
      </c>
      <c r="N27" s="21">
        <v>0.78300000000000003</v>
      </c>
      <c r="O27" s="21">
        <v>0.78300000000000003</v>
      </c>
      <c r="P27" s="21">
        <v>0.78300000000000003</v>
      </c>
      <c r="Q27" s="21">
        <v>0.64400000000000002</v>
      </c>
      <c r="R27" s="21">
        <v>0.64400000000000002</v>
      </c>
      <c r="S27" s="21">
        <v>0.64400000000000002</v>
      </c>
      <c r="T27" s="21">
        <v>64.367999999999995</v>
      </c>
      <c r="U27" s="21">
        <v>64.367999999999995</v>
      </c>
      <c r="V27" s="21">
        <v>64.367999999999995</v>
      </c>
      <c r="W27" s="21" t="s">
        <v>94</v>
      </c>
      <c r="X27" s="21" t="s">
        <v>94</v>
      </c>
      <c r="Y27" s="21" t="s">
        <v>94</v>
      </c>
      <c r="Z27" s="21">
        <v>116.066</v>
      </c>
      <c r="AA27" s="31"/>
      <c r="AB27" s="31"/>
      <c r="AC27" s="31"/>
    </row>
  </sheetData>
  <sortState xmlns:xlrd2="http://schemas.microsoft.com/office/spreadsheetml/2017/richdata2" ref="A3:Z27">
    <sortCondition descending="1" ref="B3:B27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11e0c40-66e3-45ba-a517-62ececf3941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F94253F059E1740A738E7B9A4CF9B48" ma:contentTypeVersion="6" ma:contentTypeDescription="Create a new document." ma:contentTypeScope="" ma:versionID="c263186349eee58d0761efec0abda4e3">
  <xsd:schema xmlns:xsd="http://www.w3.org/2001/XMLSchema" xmlns:xs="http://www.w3.org/2001/XMLSchema" xmlns:p="http://schemas.microsoft.com/office/2006/metadata/properties" xmlns:ns3="d11e0c40-66e3-45ba-a517-62ececf39417" targetNamespace="http://schemas.microsoft.com/office/2006/metadata/properties" ma:root="true" ma:fieldsID="767280649a4b9d4f08e1cd2ac5eecf95" ns3:_="">
    <xsd:import namespace="d11e0c40-66e3-45ba-a517-62ececf3941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1e0c40-66e3-45ba-a517-62ececf394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13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D32ED0E-DEF9-4DF5-9487-43F59FB18521}"/>
</file>

<file path=customXml/itemProps2.xml><?xml version="1.0" encoding="utf-8"?>
<ds:datastoreItem xmlns:ds="http://schemas.openxmlformats.org/officeDocument/2006/customXml" ds:itemID="{31543813-6874-4A67-90CE-33D1BB0F1CE7}"/>
</file>

<file path=customXml/itemProps3.xml><?xml version="1.0" encoding="utf-8"?>
<ds:datastoreItem xmlns:ds="http://schemas.openxmlformats.org/officeDocument/2006/customXml" ds:itemID="{B7215639-5B57-4C54-8A7E-D570F66B87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Marija Gjorgoska</dc:creator>
  <cp:keywords/>
  <dc:description/>
  <cp:lastModifiedBy/>
  <cp:revision/>
  <dcterms:created xsi:type="dcterms:W3CDTF">2025-03-10T12:30:04Z</dcterms:created>
  <dcterms:modified xsi:type="dcterms:W3CDTF">2025-04-24T20:20:46Z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0x010100EF94253F059E1740A738E7B9A4CF9B48</vt:lpwstr>
  </property>
</Properties>
</file>