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https://unidebhu.sharepoint.com/sites/MaherPhD/Megosztott dokumentumok/Allele Specific Expression_Analysis/AlleleSpecificExpression/kezirat_atnezesre/supplementary_materials/"/>
    </mc:Choice>
  </mc:AlternateContent>
  <xr:revisionPtr revIDLastSave="264" documentId="8_{8531148D-70E4-1B46-A729-1358CF00328E}" xr6:coauthVersionLast="47" xr6:coauthVersionMax="47" xr10:uidLastSave="{B874B597-53BF-5A40-B298-17F0293D0370}"/>
  <bookViews>
    <workbookView xWindow="760" yWindow="500" windowWidth="28040" windowHeight="16940" activeTab="2" xr2:uid="{00000000-000D-0000-FFFF-FFFF00000000}"/>
  </bookViews>
  <sheets>
    <sheet name="WGS_samtools-flagstat-dp" sheetId="9" r:id="rId1"/>
    <sheet name="WGS_counts_dup" sheetId="8" r:id="rId2"/>
    <sheet name="RNA_star_alignment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2" i="1"/>
  <c r="E3" i="9"/>
  <c r="E4" i="9"/>
  <c r="E5" i="9"/>
  <c r="E6" i="9"/>
  <c r="E7" i="9"/>
  <c r="E8" i="9"/>
  <c r="E9" i="9"/>
  <c r="E10" i="9"/>
  <c r="E11" i="9"/>
  <c r="E2" i="9"/>
  <c r="D21" i="8"/>
  <c r="D2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</calcChain>
</file>

<file path=xl/sharedStrings.xml><?xml version="1.0" encoding="utf-8"?>
<sst xmlns="http://schemas.openxmlformats.org/spreadsheetml/2006/main" count="134" uniqueCount="133">
  <si>
    <t>Sample</t>
  </si>
  <si>
    <t>Total Reads(M)</t>
  </si>
  <si>
    <t>Total Passed QC(M)</t>
  </si>
  <si>
    <t>Mapped(M)</t>
  </si>
  <si>
    <t>%mapped</t>
  </si>
  <si>
    <t>Supplementary Alignments(M)</t>
  </si>
  <si>
    <t>Paired in Sequencing(M)</t>
  </si>
  <si>
    <t>Properly Paired(M)</t>
  </si>
  <si>
    <t>Reads with itself and mate mapped(M)</t>
  </si>
  <si>
    <t>Singletons</t>
  </si>
  <si>
    <t>Mate mapped to different chromosome(M)</t>
  </si>
  <si>
    <t>Mate mapped to different chromosome (mapQ &gt;= 5)</t>
  </si>
  <si>
    <t>mother</t>
  </si>
  <si>
    <t>child_1</t>
  </si>
  <si>
    <t>child_2</t>
  </si>
  <si>
    <t>child_3</t>
  </si>
  <si>
    <t>child_4</t>
  </si>
  <si>
    <t>child_5</t>
  </si>
  <si>
    <t>child_6</t>
  </si>
  <si>
    <t>child_7</t>
  </si>
  <si>
    <t>child_8</t>
  </si>
  <si>
    <t>father</t>
  </si>
  <si>
    <t>Unique Reads</t>
  </si>
  <si>
    <t>Duplicate Reads</t>
  </si>
  <si>
    <t>% duplicated reads</t>
  </si>
  <si>
    <t>mother_WGS_1</t>
  </si>
  <si>
    <t>mother_WGS_2</t>
  </si>
  <si>
    <t>child_1_WGS_1</t>
  </si>
  <si>
    <t>child_1_WGS_2</t>
  </si>
  <si>
    <t>child_2_WGS_1</t>
  </si>
  <si>
    <t>child_2_WGS_2</t>
  </si>
  <si>
    <t>child_3_WGS_1</t>
  </si>
  <si>
    <t>child_3_WGS_2</t>
  </si>
  <si>
    <t>child_4_WGS_1</t>
  </si>
  <si>
    <t>child_4_WGS_2</t>
  </si>
  <si>
    <t>child_5_WGS_1</t>
  </si>
  <si>
    <t>child_5_WGS_2</t>
  </si>
  <si>
    <t>child_6_WGS_1</t>
  </si>
  <si>
    <t>child_6_WGS_2</t>
  </si>
  <si>
    <t>child_7_WGS_1</t>
  </si>
  <si>
    <t>child_7_WGS_2</t>
  </si>
  <si>
    <t>child_8_WGS_1</t>
  </si>
  <si>
    <t>child_8_WGS_2</t>
  </si>
  <si>
    <t>father_WGS_1</t>
  </si>
  <si>
    <t>father_WGS_2</t>
  </si>
  <si>
    <t>Category</t>
  </si>
  <si>
    <t>Mapped to too many loci</t>
  </si>
  <si>
    <t>Unmapped: too short</t>
  </si>
  <si>
    <t>Unmapped: other</t>
  </si>
  <si>
    <t>Duplication_rate</t>
  </si>
  <si>
    <t>mother_1</t>
  </si>
  <si>
    <t>0.146357</t>
  </si>
  <si>
    <t>mother_2</t>
  </si>
  <si>
    <t>0.117831</t>
  </si>
  <si>
    <t>mother_3</t>
  </si>
  <si>
    <t>0.138375</t>
  </si>
  <si>
    <t>mother_4</t>
  </si>
  <si>
    <t>0.145757</t>
  </si>
  <si>
    <t>child_1_1</t>
  </si>
  <si>
    <t>0.139262</t>
  </si>
  <si>
    <t>child_1_2</t>
  </si>
  <si>
    <t>0.167627</t>
  </si>
  <si>
    <t>child_1_3</t>
  </si>
  <si>
    <t>0.147575</t>
  </si>
  <si>
    <t>child_1_4</t>
  </si>
  <si>
    <t>0.164227</t>
  </si>
  <si>
    <t>child_2_1</t>
  </si>
  <si>
    <t>0.156707</t>
  </si>
  <si>
    <t>child_2_2</t>
  </si>
  <si>
    <t>0.149304</t>
  </si>
  <si>
    <t>child_2_3</t>
  </si>
  <si>
    <t>0.14205</t>
  </si>
  <si>
    <t>child_2_4</t>
  </si>
  <si>
    <t>0.108353</t>
  </si>
  <si>
    <t>child_3_1</t>
  </si>
  <si>
    <t>0.158788</t>
  </si>
  <si>
    <t>child_3_2</t>
  </si>
  <si>
    <t>0.142487</t>
  </si>
  <si>
    <t>child_3_3</t>
  </si>
  <si>
    <t>0.171802</t>
  </si>
  <si>
    <t>child_3_4</t>
  </si>
  <si>
    <t>0.155916</t>
  </si>
  <si>
    <t>child_4_1</t>
  </si>
  <si>
    <t>0.159823</t>
  </si>
  <si>
    <t>child_4_2</t>
  </si>
  <si>
    <t>0.144524</t>
  </si>
  <si>
    <t>child_4_3</t>
  </si>
  <si>
    <t>0.154389</t>
  </si>
  <si>
    <t>child_4_4</t>
  </si>
  <si>
    <t>0.165384</t>
  </si>
  <si>
    <t>child_5_1</t>
  </si>
  <si>
    <t>0.18012</t>
  </si>
  <si>
    <t>child_5_2</t>
  </si>
  <si>
    <t>0.133971</t>
  </si>
  <si>
    <t>child_5_3</t>
  </si>
  <si>
    <t>0.136031</t>
  </si>
  <si>
    <t>child_5_4</t>
  </si>
  <si>
    <t>0.137911</t>
  </si>
  <si>
    <t>child_6_1</t>
  </si>
  <si>
    <t>0.159954</t>
  </si>
  <si>
    <t>child_6_2</t>
  </si>
  <si>
    <t>0.135152</t>
  </si>
  <si>
    <t>child_6_3</t>
  </si>
  <si>
    <t>0.181987</t>
  </si>
  <si>
    <t>child_6_4</t>
  </si>
  <si>
    <t>0.138749</t>
  </si>
  <si>
    <t>child_7_1</t>
  </si>
  <si>
    <t>0.159736</t>
  </si>
  <si>
    <t>child_7_2</t>
  </si>
  <si>
    <t>0.14852</t>
  </si>
  <si>
    <t>child_7_3</t>
  </si>
  <si>
    <t>0.17218</t>
  </si>
  <si>
    <t>child_7_4</t>
  </si>
  <si>
    <t>0.160997</t>
  </si>
  <si>
    <t>child_8_1</t>
  </si>
  <si>
    <t>0.165088</t>
  </si>
  <si>
    <t>child_8_2</t>
  </si>
  <si>
    <t>0.148081</t>
  </si>
  <si>
    <t>child_8_3</t>
  </si>
  <si>
    <t>0.169718</t>
  </si>
  <si>
    <t>child_8_4</t>
  </si>
  <si>
    <t>0.164248</t>
  </si>
  <si>
    <t>father_1</t>
  </si>
  <si>
    <t>0.142802</t>
  </si>
  <si>
    <t>father_2</t>
  </si>
  <si>
    <t>0.14273</t>
  </si>
  <si>
    <t>father_3</t>
  </si>
  <si>
    <t>0.176983</t>
  </si>
  <si>
    <t>father_4</t>
  </si>
  <si>
    <t>0.145773</t>
  </si>
  <si>
    <t>Number of input reads</t>
  </si>
  <si>
    <t>Uniquly Mapped</t>
  </si>
  <si>
    <t>Mapped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</si>
</sst>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52">
    <xf numFmtId="0" fontId="0" fillId="0" borderId="0" xfId="0"/>
    <xf numFmtId="0" fontId="19" fillId="0" borderId="0" xfId="42" applyAlignment="1">
      <alignment horizontal="center" vertical="center"/>
    </xf>
    <xf numFmtId="4" fontId="19" fillId="0" borderId="0" xfId="42" applyNumberFormat="1" applyAlignment="1">
      <alignment horizontal="center" vertical="center"/>
    </xf>
    <xf numFmtId="0" fontId="19" fillId="0" borderId="10" xfId="42" applyBorder="1" applyAlignment="1">
      <alignment horizontal="center" vertical="center"/>
    </xf>
    <xf numFmtId="2" fontId="19" fillId="0" borderId="10" xfId="42" applyNumberFormat="1" applyBorder="1" applyAlignment="1">
      <alignment horizontal="center" vertical="center"/>
    </xf>
    <xf numFmtId="2" fontId="19" fillId="0" borderId="10" xfId="42" quotePrefix="1" applyNumberFormat="1" applyBorder="1" applyAlignment="1">
      <alignment horizontal="center" vertical="center"/>
    </xf>
    <xf numFmtId="0" fontId="19" fillId="0" borderId="11" xfId="42" applyBorder="1" applyAlignment="1">
      <alignment horizontal="center" vertical="center"/>
    </xf>
    <xf numFmtId="2" fontId="19" fillId="0" borderId="12" xfId="42" quotePrefix="1" applyNumberFormat="1" applyBorder="1" applyAlignment="1">
      <alignment horizontal="center" vertical="center"/>
    </xf>
    <xf numFmtId="2" fontId="19" fillId="0" borderId="12" xfId="42" applyNumberFormat="1" applyBorder="1" applyAlignment="1">
      <alignment horizontal="center" vertical="center"/>
    </xf>
    <xf numFmtId="0" fontId="19" fillId="0" borderId="13" xfId="42" applyBorder="1" applyAlignment="1">
      <alignment horizontal="center" vertical="center"/>
    </xf>
    <xf numFmtId="2" fontId="19" fillId="0" borderId="19" xfId="42" applyNumberFormat="1" applyBorder="1" applyAlignment="1">
      <alignment horizontal="center" vertical="center"/>
    </xf>
    <xf numFmtId="2" fontId="19" fillId="0" borderId="19" xfId="42" quotePrefix="1" applyNumberFormat="1" applyBorder="1" applyAlignment="1">
      <alignment horizontal="center" vertical="center"/>
    </xf>
    <xf numFmtId="2" fontId="19" fillId="0" borderId="14" xfId="42" quotePrefix="1" applyNumberFormat="1" applyBorder="1" applyAlignment="1">
      <alignment horizontal="center" vertical="center"/>
    </xf>
    <xf numFmtId="0" fontId="21" fillId="0" borderId="15" xfId="42" applyFont="1" applyBorder="1" applyAlignment="1">
      <alignment horizontal="center" vertical="center"/>
    </xf>
    <xf numFmtId="0" fontId="21" fillId="0" borderId="20" xfId="42" applyFont="1" applyBorder="1" applyAlignment="1">
      <alignment horizontal="center" vertical="center"/>
    </xf>
    <xf numFmtId="0" fontId="21" fillId="0" borderId="16" xfId="42" applyFont="1" applyBorder="1" applyAlignment="1">
      <alignment horizontal="center" vertical="center"/>
    </xf>
    <xf numFmtId="0" fontId="19" fillId="0" borderId="17" xfId="42" applyBorder="1" applyAlignment="1">
      <alignment horizontal="center" vertical="center"/>
    </xf>
    <xf numFmtId="2" fontId="19" fillId="0" borderId="21" xfId="42" applyNumberFormat="1" applyBorder="1" applyAlignment="1">
      <alignment horizontal="center" vertical="center"/>
    </xf>
    <xf numFmtId="2" fontId="19" fillId="0" borderId="21" xfId="42" quotePrefix="1" applyNumberFormat="1" applyBorder="1" applyAlignment="1">
      <alignment horizontal="center" vertical="center"/>
    </xf>
    <xf numFmtId="2" fontId="19" fillId="0" borderId="18" xfId="42" quotePrefix="1" applyNumberFormat="1" applyBorder="1" applyAlignment="1">
      <alignment horizontal="center" vertical="center"/>
    </xf>
    <xf numFmtId="0" fontId="19" fillId="0" borderId="12" xfId="42" applyBorder="1" applyAlignment="1">
      <alignment horizontal="center" vertical="center"/>
    </xf>
    <xf numFmtId="0" fontId="19" fillId="0" borderId="19" xfId="42" applyBorder="1" applyAlignment="1">
      <alignment horizontal="center" vertical="center"/>
    </xf>
    <xf numFmtId="0" fontId="19" fillId="0" borderId="14" xfId="42" applyBorder="1" applyAlignment="1">
      <alignment horizontal="center" vertical="center"/>
    </xf>
    <xf numFmtId="0" fontId="19" fillId="0" borderId="15" xfId="42" applyBorder="1" applyAlignment="1">
      <alignment horizontal="center" vertical="center"/>
    </xf>
    <xf numFmtId="0" fontId="19" fillId="0" borderId="20" xfId="42" applyBorder="1" applyAlignment="1">
      <alignment horizontal="center" vertical="center"/>
    </xf>
    <xf numFmtId="0" fontId="19" fillId="0" borderId="16" xfId="42" applyBorder="1" applyAlignment="1">
      <alignment horizontal="center" vertical="center"/>
    </xf>
    <xf numFmtId="0" fontId="19" fillId="0" borderId="21" xfId="42" applyBorder="1" applyAlignment="1">
      <alignment horizontal="center" vertical="center"/>
    </xf>
    <xf numFmtId="0" fontId="19" fillId="0" borderId="18" xfId="42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0" fillId="0" borderId="22" xfId="0" applyBorder="1"/>
    <xf numFmtId="0" fontId="22" fillId="0" borderId="22" xfId="0" applyFont="1" applyBorder="1"/>
    <xf numFmtId="0" fontId="0" fillId="0" borderId="30" xfId="0" applyBorder="1"/>
    <xf numFmtId="0" fontId="18" fillId="0" borderId="24" xfId="0" applyFont="1" applyBorder="1" applyAlignment="1">
      <alignment horizontal="center" vertical="center"/>
    </xf>
    <xf numFmtId="0" fontId="22" fillId="0" borderId="24" xfId="0" applyFont="1" applyBorder="1"/>
    <xf numFmtId="0" fontId="0" fillId="0" borderId="24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4F171AC1-6732-5B4B-B5FC-731D9712B58A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7728-E9E2-9E4F-9166-5CBD565E71E6}">
  <dimension ref="A1:M11"/>
  <sheetViews>
    <sheetView workbookViewId="0">
      <selection activeCell="L21" sqref="L21"/>
    </sheetView>
  </sheetViews>
  <sheetFormatPr baseColWidth="10" defaultColWidth="16.5" defaultRowHeight="15" x14ac:dyDescent="0.2"/>
  <cols>
    <col min="1" max="5" width="16.5" style="1"/>
    <col min="6" max="6" width="24.33203125" style="1" customWidth="1"/>
    <col min="7" max="7" width="18.83203125" style="1" customWidth="1"/>
    <col min="8" max="10" width="16.5" style="1"/>
    <col min="11" max="11" width="34" style="1" customWidth="1"/>
    <col min="12" max="12" width="42.1640625" style="1" customWidth="1"/>
    <col min="13" max="16384" width="16.5" style="1"/>
  </cols>
  <sheetData>
    <row r="1" spans="1:13" x14ac:dyDescent="0.2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5" t="s">
        <v>11</v>
      </c>
    </row>
    <row r="2" spans="1:13" x14ac:dyDescent="0.2">
      <c r="A2" s="16" t="s">
        <v>12</v>
      </c>
      <c r="B2" s="17">
        <v>558.933313</v>
      </c>
      <c r="C2" s="17">
        <v>558.933313</v>
      </c>
      <c r="D2" s="17">
        <v>555.66748099999995</v>
      </c>
      <c r="E2" s="17">
        <f>D2/B2 *100</f>
        <v>99.415702745919518</v>
      </c>
      <c r="F2" s="18">
        <v>8.8224609999999899</v>
      </c>
      <c r="G2" s="17">
        <v>550.11085200000002</v>
      </c>
      <c r="H2" s="17">
        <v>521.71839599999998</v>
      </c>
      <c r="I2" s="17">
        <v>545.85263399999997</v>
      </c>
      <c r="J2" s="17">
        <v>0.99238599999999999</v>
      </c>
      <c r="K2" s="17">
        <v>19.151333999999999</v>
      </c>
      <c r="L2" s="19">
        <v>9.3517409999999899</v>
      </c>
      <c r="M2" s="2"/>
    </row>
    <row r="3" spans="1:13" x14ac:dyDescent="0.2">
      <c r="A3" s="6" t="s">
        <v>13</v>
      </c>
      <c r="B3" s="4">
        <v>761.66503999999998</v>
      </c>
      <c r="C3" s="4">
        <v>761.66503999999998</v>
      </c>
      <c r="D3" s="4">
        <v>757.21135800000002</v>
      </c>
      <c r="E3" s="17">
        <f t="shared" ref="E3:E11" si="0">D3/B3 *100</f>
        <v>99.415270261058595</v>
      </c>
      <c r="F3" s="4">
        <v>12.229346</v>
      </c>
      <c r="G3" s="4">
        <v>749.43569400000001</v>
      </c>
      <c r="H3" s="4">
        <v>710.58327399999996</v>
      </c>
      <c r="I3" s="4">
        <v>743.66070999999999</v>
      </c>
      <c r="J3" s="4">
        <v>1.321302</v>
      </c>
      <c r="K3" s="4">
        <v>26.590911999999999</v>
      </c>
      <c r="L3" s="8">
        <v>13.31734</v>
      </c>
      <c r="M3" s="2"/>
    </row>
    <row r="4" spans="1:13" x14ac:dyDescent="0.2">
      <c r="A4" s="6" t="s">
        <v>14</v>
      </c>
      <c r="B4" s="5">
        <v>649.37345099999902</v>
      </c>
      <c r="C4" s="5">
        <v>649.37345099999902</v>
      </c>
      <c r="D4" s="4">
        <v>645.60717099999999</v>
      </c>
      <c r="E4" s="17">
        <f t="shared" si="0"/>
        <v>99.420013245968221</v>
      </c>
      <c r="F4" s="4">
        <v>10.299013</v>
      </c>
      <c r="G4" s="4">
        <v>639.07443799999999</v>
      </c>
      <c r="H4" s="4">
        <v>605.56521399999997</v>
      </c>
      <c r="I4" s="4">
        <v>634.09640200000001</v>
      </c>
      <c r="J4" s="4">
        <v>1.2117560000000001</v>
      </c>
      <c r="K4" s="5">
        <v>22.599197999999902</v>
      </c>
      <c r="L4" s="8">
        <v>10.982889999999999</v>
      </c>
      <c r="M4" s="2"/>
    </row>
    <row r="5" spans="1:13" x14ac:dyDescent="0.2">
      <c r="A5" s="6" t="s">
        <v>15</v>
      </c>
      <c r="B5" s="4">
        <v>703.43015500000001</v>
      </c>
      <c r="C5" s="4">
        <v>703.43015500000001</v>
      </c>
      <c r="D5" s="4">
        <v>699.47750199999996</v>
      </c>
      <c r="E5" s="17">
        <f t="shared" si="0"/>
        <v>99.438088775139306</v>
      </c>
      <c r="F5" s="4">
        <v>10.881304999999999</v>
      </c>
      <c r="G5" s="4">
        <v>692.54885000000002</v>
      </c>
      <c r="H5" s="4">
        <v>656.60448599999995</v>
      </c>
      <c r="I5" s="5">
        <v>687.38898599999902</v>
      </c>
      <c r="J5" s="4">
        <v>1.207211</v>
      </c>
      <c r="K5" s="4">
        <v>24.348963999999999</v>
      </c>
      <c r="L5" s="7">
        <v>11.880028999999899</v>
      </c>
      <c r="M5" s="2"/>
    </row>
    <row r="6" spans="1:13" x14ac:dyDescent="0.2">
      <c r="A6" s="6" t="s">
        <v>16</v>
      </c>
      <c r="B6" s="4">
        <v>707.80378499999995</v>
      </c>
      <c r="C6" s="4">
        <v>707.80378499999995</v>
      </c>
      <c r="D6" s="4">
        <v>703.33952499999998</v>
      </c>
      <c r="E6" s="17">
        <f t="shared" si="0"/>
        <v>99.369280004627285</v>
      </c>
      <c r="F6" s="4">
        <v>11.380744999999999</v>
      </c>
      <c r="G6" s="4">
        <v>696.42304000000001</v>
      </c>
      <c r="H6" s="5">
        <v>659.35292199999901</v>
      </c>
      <c r="I6" s="4">
        <v>690.60429199999999</v>
      </c>
      <c r="J6" s="4">
        <v>1.3544879999999999</v>
      </c>
      <c r="K6" s="4">
        <v>24.764693999999999</v>
      </c>
      <c r="L6" s="8">
        <v>11.899502</v>
      </c>
      <c r="M6" s="2"/>
    </row>
    <row r="7" spans="1:13" x14ac:dyDescent="0.2">
      <c r="A7" s="6" t="s">
        <v>17</v>
      </c>
      <c r="B7" s="4">
        <v>651.381484</v>
      </c>
      <c r="C7" s="4">
        <v>651.381484</v>
      </c>
      <c r="D7" s="4">
        <v>647.67792499999996</v>
      </c>
      <c r="E7" s="17">
        <f t="shared" si="0"/>
        <v>99.431430108013316</v>
      </c>
      <c r="F7" s="4">
        <v>10.554186</v>
      </c>
      <c r="G7" s="5">
        <v>640.82729799999902</v>
      </c>
      <c r="H7" s="5">
        <v>607.15910999999903</v>
      </c>
      <c r="I7" s="4">
        <v>635.94305599999996</v>
      </c>
      <c r="J7" s="4">
        <v>1.1806829999999999</v>
      </c>
      <c r="K7" s="5">
        <v>22.722901999999898</v>
      </c>
      <c r="L7" s="8">
        <v>10.819006</v>
      </c>
      <c r="M7" s="2"/>
    </row>
    <row r="8" spans="1:13" x14ac:dyDescent="0.2">
      <c r="A8" s="6" t="s">
        <v>18</v>
      </c>
      <c r="B8" s="5">
        <v>1107.0839429999901</v>
      </c>
      <c r="C8" s="5">
        <v>1107.0839429999901</v>
      </c>
      <c r="D8" s="4">
        <v>1099.847452</v>
      </c>
      <c r="E8" s="17">
        <f t="shared" si="0"/>
        <v>99.346346675358646</v>
      </c>
      <c r="F8" s="4">
        <v>17.694064999999998</v>
      </c>
      <c r="G8" s="4">
        <v>1089.389878</v>
      </c>
      <c r="H8" s="4">
        <v>1031.595012</v>
      </c>
      <c r="I8" s="4">
        <v>1080.028838</v>
      </c>
      <c r="J8" s="4">
        <v>2.124549</v>
      </c>
      <c r="K8" s="4">
        <v>38.477587999999997</v>
      </c>
      <c r="L8" s="8">
        <v>18.495350999999999</v>
      </c>
      <c r="M8" s="2"/>
    </row>
    <row r="9" spans="1:13" x14ac:dyDescent="0.2">
      <c r="A9" s="6" t="s">
        <v>19</v>
      </c>
      <c r="B9" s="5">
        <v>546.57369199999903</v>
      </c>
      <c r="C9" s="5">
        <v>546.57369199999903</v>
      </c>
      <c r="D9" s="4">
        <v>543.24432899999999</v>
      </c>
      <c r="E9" s="17">
        <f t="shared" si="0"/>
        <v>99.39086658418988</v>
      </c>
      <c r="F9" s="4">
        <v>8.6174660000000003</v>
      </c>
      <c r="G9" s="4">
        <v>537.95622600000002</v>
      </c>
      <c r="H9" s="4">
        <v>471.345686</v>
      </c>
      <c r="I9" s="4">
        <v>533.70716800000002</v>
      </c>
      <c r="J9" s="5">
        <v>0.91969499999999904</v>
      </c>
      <c r="K9" s="4">
        <v>18.85211</v>
      </c>
      <c r="L9" s="8">
        <v>8.4570329999999991</v>
      </c>
      <c r="M9" s="2"/>
    </row>
    <row r="10" spans="1:13" x14ac:dyDescent="0.2">
      <c r="A10" s="6" t="s">
        <v>20</v>
      </c>
      <c r="B10" s="4">
        <v>692.63618099999997</v>
      </c>
      <c r="C10" s="4">
        <v>692.63618099999997</v>
      </c>
      <c r="D10" s="4">
        <v>688.30103399999996</v>
      </c>
      <c r="E10" s="17">
        <f t="shared" si="0"/>
        <v>99.374109075021011</v>
      </c>
      <c r="F10" s="4">
        <v>11.270011</v>
      </c>
      <c r="G10" s="4">
        <v>681.36617000000001</v>
      </c>
      <c r="H10" s="4">
        <v>643.17407400000002</v>
      </c>
      <c r="I10" s="5">
        <v>675.64249999999902</v>
      </c>
      <c r="J10" s="4">
        <v>1.388523</v>
      </c>
      <c r="K10" s="4">
        <v>25.786324</v>
      </c>
      <c r="L10" s="8">
        <v>12.74469</v>
      </c>
      <c r="M10" s="2"/>
    </row>
    <row r="11" spans="1:13" x14ac:dyDescent="0.2">
      <c r="A11" s="9" t="s">
        <v>21</v>
      </c>
      <c r="B11" s="10">
        <v>665.88825199999997</v>
      </c>
      <c r="C11" s="10">
        <v>665.88825199999997</v>
      </c>
      <c r="D11" s="10">
        <v>653.80292099999997</v>
      </c>
      <c r="E11" s="17">
        <f t="shared" si="0"/>
        <v>98.185081210893628</v>
      </c>
      <c r="F11" s="10">
        <v>10.786227999999999</v>
      </c>
      <c r="G11" s="11">
        <v>655.10202399999901</v>
      </c>
      <c r="H11" s="10">
        <v>612.130042</v>
      </c>
      <c r="I11" s="10">
        <v>641.77865199999997</v>
      </c>
      <c r="J11" s="10">
        <v>1.2380409999999999</v>
      </c>
      <c r="K11" s="10">
        <v>23.483024</v>
      </c>
      <c r="L11" s="12">
        <v>11.386486999999899</v>
      </c>
      <c r="M1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2521F-2AB0-4D47-A2AC-71C717E679FA}">
  <dimension ref="A1:D21"/>
  <sheetViews>
    <sheetView workbookViewId="0">
      <selection activeCell="E20" sqref="E20"/>
    </sheetView>
  </sheetViews>
  <sheetFormatPr baseColWidth="10" defaultColWidth="8.83203125" defaultRowHeight="15" x14ac:dyDescent="0.2"/>
  <cols>
    <col min="1" max="1" width="21" style="1" customWidth="1"/>
    <col min="2" max="2" width="25.1640625" style="1" customWidth="1"/>
    <col min="3" max="3" width="15.83203125" style="1" customWidth="1"/>
    <col min="4" max="4" width="14.5" style="1" customWidth="1"/>
    <col min="5" max="5" width="16.6640625" style="1" customWidth="1"/>
    <col min="6" max="16384" width="8.83203125" style="1"/>
  </cols>
  <sheetData>
    <row r="1" spans="1:4" x14ac:dyDescent="0.2">
      <c r="A1" s="23" t="s">
        <v>0</v>
      </c>
      <c r="B1" s="24" t="s">
        <v>22</v>
      </c>
      <c r="C1" s="24" t="s">
        <v>23</v>
      </c>
      <c r="D1" s="25" t="s">
        <v>24</v>
      </c>
    </row>
    <row r="2" spans="1:4" x14ac:dyDescent="0.2">
      <c r="A2" s="16" t="s">
        <v>25</v>
      </c>
      <c r="B2" s="26">
        <v>219155612</v>
      </c>
      <c r="C2" s="26">
        <v>55899814</v>
      </c>
      <c r="D2" s="27">
        <f t="shared" ref="D2:D21" si="0">C2/B2 *100</f>
        <v>25.506905111788786</v>
      </c>
    </row>
    <row r="3" spans="1:4" x14ac:dyDescent="0.2">
      <c r="A3" s="6" t="s">
        <v>26</v>
      </c>
      <c r="B3" s="3">
        <v>221014444</v>
      </c>
      <c r="C3" s="3">
        <v>54040982</v>
      </c>
      <c r="D3" s="20">
        <f t="shared" si="0"/>
        <v>24.451334954379725</v>
      </c>
    </row>
    <row r="4" spans="1:4" x14ac:dyDescent="0.2">
      <c r="A4" s="6" t="s">
        <v>27</v>
      </c>
      <c r="B4" s="3">
        <v>283283889</v>
      </c>
      <c r="C4" s="3">
        <v>91433958</v>
      </c>
      <c r="D4" s="20">
        <f t="shared" si="0"/>
        <v>32.276441248658514</v>
      </c>
    </row>
    <row r="5" spans="1:4" x14ac:dyDescent="0.2">
      <c r="A5" s="6" t="s">
        <v>28</v>
      </c>
      <c r="B5" s="3">
        <v>286976438</v>
      </c>
      <c r="C5" s="3">
        <v>87741409</v>
      </c>
      <c r="D5" s="20">
        <f t="shared" si="0"/>
        <v>30.574429598293364</v>
      </c>
    </row>
    <row r="6" spans="1:4" x14ac:dyDescent="0.2">
      <c r="A6" s="6" t="s">
        <v>29</v>
      </c>
      <c r="B6" s="3">
        <v>244358002</v>
      </c>
      <c r="C6" s="3">
        <v>75179217</v>
      </c>
      <c r="D6" s="20">
        <f t="shared" si="0"/>
        <v>30.766013956850081</v>
      </c>
    </row>
    <row r="7" spans="1:4" x14ac:dyDescent="0.2">
      <c r="A7" s="6" t="s">
        <v>30</v>
      </c>
      <c r="B7" s="3">
        <v>247843107</v>
      </c>
      <c r="C7" s="3">
        <v>71694112</v>
      </c>
      <c r="D7" s="20">
        <f t="shared" si="0"/>
        <v>28.927216442618274</v>
      </c>
    </row>
    <row r="8" spans="1:4" x14ac:dyDescent="0.2">
      <c r="A8" s="6" t="s">
        <v>31</v>
      </c>
      <c r="B8" s="3">
        <v>265659488</v>
      </c>
      <c r="C8" s="3">
        <v>80614937</v>
      </c>
      <c r="D8" s="20">
        <f t="shared" si="0"/>
        <v>30.345212816189722</v>
      </c>
    </row>
    <row r="9" spans="1:4" x14ac:dyDescent="0.2">
      <c r="A9" s="6" t="s">
        <v>32</v>
      </c>
      <c r="B9" s="3">
        <v>268530782</v>
      </c>
      <c r="C9" s="3">
        <v>77743643</v>
      </c>
      <c r="D9" s="20">
        <f t="shared" si="0"/>
        <v>28.951482739137148</v>
      </c>
    </row>
    <row r="10" spans="1:4" x14ac:dyDescent="0.2">
      <c r="A10" s="6" t="s">
        <v>33</v>
      </c>
      <c r="B10" s="3">
        <v>262391915</v>
      </c>
      <c r="C10" s="3">
        <v>85819605</v>
      </c>
      <c r="D10" s="20">
        <f t="shared" si="0"/>
        <v>32.70664989811138</v>
      </c>
    </row>
    <row r="11" spans="1:4" x14ac:dyDescent="0.2">
      <c r="A11" s="6" t="s">
        <v>34</v>
      </c>
      <c r="B11" s="3">
        <v>265700589</v>
      </c>
      <c r="C11" s="3">
        <v>82510931</v>
      </c>
      <c r="D11" s="20">
        <f t="shared" si="0"/>
        <v>31.054101652744169</v>
      </c>
    </row>
    <row r="12" spans="1:4" x14ac:dyDescent="0.2">
      <c r="A12" s="6" t="s">
        <v>35</v>
      </c>
      <c r="B12" s="3">
        <v>246960891</v>
      </c>
      <c r="C12" s="3">
        <v>73452758</v>
      </c>
      <c r="D12" s="20">
        <f t="shared" si="0"/>
        <v>29.742668040503627</v>
      </c>
    </row>
    <row r="13" spans="1:4" x14ac:dyDescent="0.2">
      <c r="A13" s="6" t="s">
        <v>36</v>
      </c>
      <c r="B13" s="3">
        <v>249361419</v>
      </c>
      <c r="C13" s="3">
        <v>71052230</v>
      </c>
      <c r="D13" s="20">
        <f t="shared" si="0"/>
        <v>28.493674075539328</v>
      </c>
    </row>
    <row r="14" spans="1:4" x14ac:dyDescent="0.2">
      <c r="A14" s="6" t="s">
        <v>37</v>
      </c>
      <c r="B14" s="3">
        <v>389915527</v>
      </c>
      <c r="C14" s="3">
        <v>154779412</v>
      </c>
      <c r="D14" s="20">
        <f t="shared" si="0"/>
        <v>39.695626688905875</v>
      </c>
    </row>
    <row r="15" spans="1:4" x14ac:dyDescent="0.2">
      <c r="A15" s="6" t="s">
        <v>38</v>
      </c>
      <c r="B15" s="3">
        <v>395310745</v>
      </c>
      <c r="C15" s="3">
        <v>149384194</v>
      </c>
      <c r="D15" s="20">
        <f t="shared" si="0"/>
        <v>37.789054785242435</v>
      </c>
    </row>
    <row r="16" spans="1:4" x14ac:dyDescent="0.2">
      <c r="A16" s="6" t="s">
        <v>39</v>
      </c>
      <c r="B16" s="3">
        <v>222286045</v>
      </c>
      <c r="C16" s="3">
        <v>46692068</v>
      </c>
      <c r="D16" s="20">
        <f t="shared" si="0"/>
        <v>21.005397797239141</v>
      </c>
    </row>
    <row r="17" spans="1:4" x14ac:dyDescent="0.2">
      <c r="A17" s="6" t="s">
        <v>40</v>
      </c>
      <c r="B17" s="3">
        <v>224168488</v>
      </c>
      <c r="C17" s="3">
        <v>44809625</v>
      </c>
      <c r="D17" s="20">
        <f t="shared" si="0"/>
        <v>19.989261380930579</v>
      </c>
    </row>
    <row r="18" spans="1:4" x14ac:dyDescent="0.2">
      <c r="A18" s="6" t="s">
        <v>41</v>
      </c>
      <c r="B18" s="3">
        <v>261706415</v>
      </c>
      <c r="C18" s="3">
        <v>78976670</v>
      </c>
      <c r="D18" s="20">
        <f t="shared" si="0"/>
        <v>30.177582769608456</v>
      </c>
    </row>
    <row r="19" spans="1:4" x14ac:dyDescent="0.2">
      <c r="A19" s="6" t="s">
        <v>42</v>
      </c>
      <c r="B19" s="3">
        <v>265149187</v>
      </c>
      <c r="C19" s="3">
        <v>75533898</v>
      </c>
      <c r="D19" s="20">
        <f t="shared" si="0"/>
        <v>28.487320234551579</v>
      </c>
    </row>
    <row r="20" spans="1:4" x14ac:dyDescent="0.2">
      <c r="A20" s="6" t="s">
        <v>43</v>
      </c>
      <c r="B20" s="3">
        <v>227177492</v>
      </c>
      <c r="C20" s="3">
        <v>100373520</v>
      </c>
      <c r="D20" s="20">
        <f t="shared" si="0"/>
        <v>44.18286297482323</v>
      </c>
    </row>
    <row r="21" spans="1:4" x14ac:dyDescent="0.2">
      <c r="A21" s="9" t="s">
        <v>44</v>
      </c>
      <c r="B21" s="21">
        <v>228637016</v>
      </c>
      <c r="C21" s="21">
        <v>98913996</v>
      </c>
      <c r="D21" s="22">
        <f t="shared" si="0"/>
        <v>43.262459303615124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tabSelected="1" workbookViewId="0">
      <selection activeCell="F49" sqref="F49"/>
    </sheetView>
  </sheetViews>
  <sheetFormatPr baseColWidth="10" defaultColWidth="11" defaultRowHeight="16" x14ac:dyDescent="0.2"/>
  <cols>
    <col min="1" max="1" width="11" style="28"/>
    <col min="2" max="4" width="19.1640625" style="28" customWidth="1"/>
    <col min="5" max="5" width="22.33203125" style="28" customWidth="1"/>
    <col min="6" max="6" width="21" style="28" customWidth="1"/>
    <col min="7" max="7" width="17.5" style="28" customWidth="1"/>
    <col min="8" max="8" width="15.83203125" style="28" customWidth="1"/>
    <col min="9" max="16384" width="11" style="28"/>
  </cols>
  <sheetData>
    <row r="1" spans="1:8" ht="17" thickBot="1" x14ac:dyDescent="0.25">
      <c r="A1" s="43" t="s">
        <v>45</v>
      </c>
      <c r="B1" s="44" t="s">
        <v>130</v>
      </c>
      <c r="C1" s="44" t="s">
        <v>131</v>
      </c>
      <c r="D1" s="44" t="s">
        <v>132</v>
      </c>
      <c r="E1" s="44" t="s">
        <v>46</v>
      </c>
      <c r="F1" s="44" t="s">
        <v>47</v>
      </c>
      <c r="G1" s="44" t="s">
        <v>48</v>
      </c>
      <c r="H1" s="45" t="s">
        <v>49</v>
      </c>
    </row>
    <row r="2" spans="1:8" x14ac:dyDescent="0.2">
      <c r="A2" s="39" t="s">
        <v>50</v>
      </c>
      <c r="B2" s="40">
        <v>19190548</v>
      </c>
      <c r="C2" s="48">
        <v>16495132</v>
      </c>
      <c r="D2" s="48">
        <f>C2/B2 * 100</f>
        <v>85.954460497949299</v>
      </c>
      <c r="E2" s="41">
        <v>1156043</v>
      </c>
      <c r="F2" s="37">
        <v>1518259</v>
      </c>
      <c r="G2" s="37">
        <v>21114</v>
      </c>
      <c r="H2" s="42" t="s">
        <v>51</v>
      </c>
    </row>
    <row r="3" spans="1:8" x14ac:dyDescent="0.2">
      <c r="A3" s="35" t="s">
        <v>52</v>
      </c>
      <c r="B3" s="38">
        <v>19423162</v>
      </c>
      <c r="C3" s="46">
        <v>16989586</v>
      </c>
      <c r="D3" s="46">
        <f t="shared" ref="D3:D41" si="0">C3/B3 * 100</f>
        <v>87.470752702366383</v>
      </c>
      <c r="E3" s="33">
        <v>1027015</v>
      </c>
      <c r="F3" s="29">
        <v>1383248</v>
      </c>
      <c r="G3" s="29">
        <v>23313</v>
      </c>
      <c r="H3" s="30" t="s">
        <v>53</v>
      </c>
    </row>
    <row r="4" spans="1:8" x14ac:dyDescent="0.2">
      <c r="A4" s="35" t="s">
        <v>54</v>
      </c>
      <c r="B4" s="38">
        <v>18149585</v>
      </c>
      <c r="C4" s="46">
        <v>15880691</v>
      </c>
      <c r="D4" s="46">
        <f t="shared" si="0"/>
        <v>87.49892077422156</v>
      </c>
      <c r="E4" s="33">
        <v>1017956</v>
      </c>
      <c r="F4" s="29">
        <v>1229151</v>
      </c>
      <c r="G4" s="29">
        <v>21787</v>
      </c>
      <c r="H4" s="30" t="s">
        <v>55</v>
      </c>
    </row>
    <row r="5" spans="1:8" x14ac:dyDescent="0.2">
      <c r="A5" s="35" t="s">
        <v>56</v>
      </c>
      <c r="B5" s="38">
        <v>21043708</v>
      </c>
      <c r="C5" s="46">
        <v>18409379</v>
      </c>
      <c r="D5" s="46">
        <f t="shared" si="0"/>
        <v>87.481631088969678</v>
      </c>
      <c r="E5" s="33">
        <v>1087564</v>
      </c>
      <c r="F5" s="29">
        <v>1521512</v>
      </c>
      <c r="G5" s="29">
        <v>25253</v>
      </c>
      <c r="H5" s="30" t="s">
        <v>57</v>
      </c>
    </row>
    <row r="6" spans="1:8" x14ac:dyDescent="0.2">
      <c r="A6" s="35" t="s">
        <v>58</v>
      </c>
      <c r="B6" s="38">
        <v>20791785</v>
      </c>
      <c r="C6" s="47">
        <v>18028678</v>
      </c>
      <c r="D6" s="46">
        <f t="shared" si="0"/>
        <v>86.710583049988259</v>
      </c>
      <c r="E6" s="33">
        <v>1034475</v>
      </c>
      <c r="F6" s="29">
        <v>1707830</v>
      </c>
      <c r="G6" s="29">
        <v>20802</v>
      </c>
      <c r="H6" s="30" t="s">
        <v>59</v>
      </c>
    </row>
    <row r="7" spans="1:8" x14ac:dyDescent="0.2">
      <c r="A7" s="35" t="s">
        <v>60</v>
      </c>
      <c r="B7" s="38">
        <v>21986480</v>
      </c>
      <c r="C7" s="47">
        <v>19151904</v>
      </c>
      <c r="D7" s="46">
        <f t="shared" si="0"/>
        <v>87.107640695554721</v>
      </c>
      <c r="E7" s="33">
        <v>1275997</v>
      </c>
      <c r="F7" s="29">
        <v>1536596</v>
      </c>
      <c r="G7" s="29">
        <v>21983</v>
      </c>
      <c r="H7" s="30" t="s">
        <v>61</v>
      </c>
    </row>
    <row r="8" spans="1:8" x14ac:dyDescent="0.2">
      <c r="A8" s="35" t="s">
        <v>62</v>
      </c>
      <c r="B8" s="38">
        <v>19442156</v>
      </c>
      <c r="C8" s="47">
        <v>16881585</v>
      </c>
      <c r="D8" s="46">
        <f t="shared" si="0"/>
        <v>86.829799123101367</v>
      </c>
      <c r="E8" s="33">
        <v>1091727</v>
      </c>
      <c r="F8" s="29">
        <v>1443586</v>
      </c>
      <c r="G8" s="29">
        <v>25258</v>
      </c>
      <c r="H8" s="30" t="s">
        <v>63</v>
      </c>
    </row>
    <row r="9" spans="1:8" x14ac:dyDescent="0.2">
      <c r="A9" s="35" t="s">
        <v>64</v>
      </c>
      <c r="B9" s="38">
        <v>22847042</v>
      </c>
      <c r="C9" s="47">
        <v>19999020</v>
      </c>
      <c r="D9" s="46">
        <f t="shared" si="0"/>
        <v>87.534395043349591</v>
      </c>
      <c r="E9" s="33">
        <v>1204653</v>
      </c>
      <c r="F9" s="29">
        <v>1622798</v>
      </c>
      <c r="G9" s="29">
        <v>20571</v>
      </c>
      <c r="H9" s="30" t="s">
        <v>65</v>
      </c>
    </row>
    <row r="10" spans="1:8" x14ac:dyDescent="0.2">
      <c r="A10" s="35" t="s">
        <v>66</v>
      </c>
      <c r="B10" s="38">
        <v>25744723</v>
      </c>
      <c r="C10" s="47">
        <v>22491558</v>
      </c>
      <c r="D10" s="46">
        <f t="shared" si="0"/>
        <v>87.363759944125249</v>
      </c>
      <c r="E10" s="33">
        <v>1200736</v>
      </c>
      <c r="F10" s="29">
        <v>2029281</v>
      </c>
      <c r="G10" s="29">
        <v>23148</v>
      </c>
      <c r="H10" s="30" t="s">
        <v>67</v>
      </c>
    </row>
    <row r="11" spans="1:8" x14ac:dyDescent="0.2">
      <c r="A11" s="35" t="s">
        <v>68</v>
      </c>
      <c r="B11" s="38">
        <v>25163881</v>
      </c>
      <c r="C11" s="47">
        <v>21698258</v>
      </c>
      <c r="D11" s="46">
        <f t="shared" si="0"/>
        <v>86.227788153981493</v>
      </c>
      <c r="E11" s="33">
        <v>1401227</v>
      </c>
      <c r="F11" s="29">
        <v>2036737</v>
      </c>
      <c r="G11" s="29">
        <v>27659</v>
      </c>
      <c r="H11" s="30" t="s">
        <v>69</v>
      </c>
    </row>
    <row r="12" spans="1:8" x14ac:dyDescent="0.2">
      <c r="A12" s="35" t="s">
        <v>70</v>
      </c>
      <c r="B12" s="38">
        <v>16291984</v>
      </c>
      <c r="C12" s="47">
        <v>14263673</v>
      </c>
      <c r="D12" s="46">
        <f t="shared" si="0"/>
        <v>87.550251706606147</v>
      </c>
      <c r="E12" s="33">
        <v>890798</v>
      </c>
      <c r="F12" s="29">
        <v>1122846</v>
      </c>
      <c r="G12" s="29">
        <v>14667</v>
      </c>
      <c r="H12" s="30" t="s">
        <v>71</v>
      </c>
    </row>
    <row r="13" spans="1:8" x14ac:dyDescent="0.2">
      <c r="A13" s="35" t="s">
        <v>72</v>
      </c>
      <c r="B13" s="38">
        <v>21627198</v>
      </c>
      <c r="C13" s="47">
        <v>18946382</v>
      </c>
      <c r="D13" s="46">
        <f t="shared" si="0"/>
        <v>87.604422912297736</v>
      </c>
      <c r="E13" s="33">
        <v>952095</v>
      </c>
      <c r="F13" s="29">
        <v>1702790</v>
      </c>
      <c r="G13" s="29">
        <v>25931</v>
      </c>
      <c r="H13" s="30" t="s">
        <v>73</v>
      </c>
    </row>
    <row r="14" spans="1:8" x14ac:dyDescent="0.2">
      <c r="A14" s="35" t="s">
        <v>74</v>
      </c>
      <c r="B14" s="38">
        <v>26120911</v>
      </c>
      <c r="C14" s="47">
        <v>22711902</v>
      </c>
      <c r="D14" s="46">
        <f t="shared" si="0"/>
        <v>86.949119041062545</v>
      </c>
      <c r="E14" s="33">
        <v>1214732</v>
      </c>
      <c r="F14" s="29">
        <v>2173379</v>
      </c>
      <c r="G14" s="29">
        <v>20898</v>
      </c>
      <c r="H14" s="30" t="s">
        <v>75</v>
      </c>
    </row>
    <row r="15" spans="1:8" x14ac:dyDescent="0.2">
      <c r="A15" s="35" t="s">
        <v>76</v>
      </c>
      <c r="B15" s="38">
        <v>18540339</v>
      </c>
      <c r="C15" s="47">
        <v>16115918</v>
      </c>
      <c r="D15" s="46">
        <f t="shared" si="0"/>
        <v>86.923534677548247</v>
      </c>
      <c r="E15" s="33">
        <v>1054444</v>
      </c>
      <c r="F15" s="29">
        <v>1353293</v>
      </c>
      <c r="G15" s="29">
        <v>16684</v>
      </c>
      <c r="H15" s="30" t="s">
        <v>77</v>
      </c>
    </row>
    <row r="16" spans="1:8" x14ac:dyDescent="0.2">
      <c r="A16" s="35" t="s">
        <v>78</v>
      </c>
      <c r="B16" s="38">
        <v>19984830</v>
      </c>
      <c r="C16" s="47">
        <v>17136158</v>
      </c>
      <c r="D16" s="46">
        <f t="shared" si="0"/>
        <v>85.745828210697823</v>
      </c>
      <c r="E16" s="33">
        <v>1129820</v>
      </c>
      <c r="F16" s="29">
        <v>1694868</v>
      </c>
      <c r="G16" s="29">
        <v>23984</v>
      </c>
      <c r="H16" s="30" t="s">
        <v>79</v>
      </c>
    </row>
    <row r="17" spans="1:8" x14ac:dyDescent="0.2">
      <c r="A17" s="35" t="s">
        <v>80</v>
      </c>
      <c r="B17" s="38">
        <v>22661054</v>
      </c>
      <c r="C17" s="47">
        <v>19995482</v>
      </c>
      <c r="D17" s="46">
        <f t="shared" si="0"/>
        <v>88.237210855240889</v>
      </c>
      <c r="E17" s="33">
        <v>1092539</v>
      </c>
      <c r="F17" s="29">
        <v>1557167</v>
      </c>
      <c r="G17" s="29">
        <v>15866</v>
      </c>
      <c r="H17" s="30" t="s">
        <v>81</v>
      </c>
    </row>
    <row r="18" spans="1:8" x14ac:dyDescent="0.2">
      <c r="A18" s="35" t="s">
        <v>82</v>
      </c>
      <c r="B18" s="38">
        <v>30366932</v>
      </c>
      <c r="C18" s="47">
        <v>26282100</v>
      </c>
      <c r="D18" s="46">
        <f t="shared" si="0"/>
        <v>86.548420498982253</v>
      </c>
      <c r="E18" s="33">
        <v>1347163</v>
      </c>
      <c r="F18" s="29">
        <v>2710323</v>
      </c>
      <c r="G18" s="29">
        <v>27346</v>
      </c>
      <c r="H18" s="30" t="s">
        <v>83</v>
      </c>
    </row>
    <row r="19" spans="1:8" x14ac:dyDescent="0.2">
      <c r="A19" s="35" t="s">
        <v>84</v>
      </c>
      <c r="B19" s="38">
        <v>18905785</v>
      </c>
      <c r="C19" s="47">
        <v>16567643</v>
      </c>
      <c r="D19" s="46">
        <f t="shared" si="0"/>
        <v>87.632663758738389</v>
      </c>
      <c r="E19" s="33">
        <v>1033849</v>
      </c>
      <c r="F19" s="29">
        <v>1287280</v>
      </c>
      <c r="G19" s="29">
        <v>17013</v>
      </c>
      <c r="H19" s="30" t="s">
        <v>85</v>
      </c>
    </row>
    <row r="20" spans="1:8" x14ac:dyDescent="0.2">
      <c r="A20" s="35" t="s">
        <v>86</v>
      </c>
      <c r="B20" s="38">
        <v>20233913</v>
      </c>
      <c r="C20" s="47">
        <v>17754985</v>
      </c>
      <c r="D20" s="46">
        <f t="shared" si="0"/>
        <v>87.7486475305098</v>
      </c>
      <c r="E20" s="33">
        <v>1071513</v>
      </c>
      <c r="F20" s="29">
        <v>1387164</v>
      </c>
      <c r="G20" s="29">
        <v>20251</v>
      </c>
      <c r="H20" s="30" t="s">
        <v>87</v>
      </c>
    </row>
    <row r="21" spans="1:8" x14ac:dyDescent="0.2">
      <c r="A21" s="35" t="s">
        <v>88</v>
      </c>
      <c r="B21" s="38">
        <v>26946246</v>
      </c>
      <c r="C21" s="47">
        <v>23800895</v>
      </c>
      <c r="D21" s="46">
        <f t="shared" si="0"/>
        <v>88.327312828658961</v>
      </c>
      <c r="E21" s="33">
        <v>1382441</v>
      </c>
      <c r="F21" s="29">
        <v>1741345</v>
      </c>
      <c r="G21" s="29">
        <v>21565</v>
      </c>
      <c r="H21" s="30" t="s">
        <v>89</v>
      </c>
    </row>
    <row r="22" spans="1:8" x14ac:dyDescent="0.2">
      <c r="A22" s="35" t="s">
        <v>90</v>
      </c>
      <c r="B22" s="38">
        <v>28728083</v>
      </c>
      <c r="C22" s="47">
        <v>23544669</v>
      </c>
      <c r="D22" s="46">
        <f t="shared" si="0"/>
        <v>81.956979169128687</v>
      </c>
      <c r="E22" s="33">
        <v>1585141</v>
      </c>
      <c r="F22" s="29">
        <v>3555163</v>
      </c>
      <c r="G22" s="29">
        <v>43110</v>
      </c>
      <c r="H22" s="30" t="s">
        <v>91</v>
      </c>
    </row>
    <row r="23" spans="1:8" x14ac:dyDescent="0.2">
      <c r="A23" s="35" t="s">
        <v>92</v>
      </c>
      <c r="B23" s="38">
        <v>19414330</v>
      </c>
      <c r="C23" s="47">
        <v>16879473</v>
      </c>
      <c r="D23" s="46">
        <f t="shared" si="0"/>
        <v>86.943371210853016</v>
      </c>
      <c r="E23" s="33">
        <v>1043689</v>
      </c>
      <c r="F23" s="29">
        <v>1469810</v>
      </c>
      <c r="G23" s="29">
        <v>21358</v>
      </c>
      <c r="H23" s="30" t="s">
        <v>93</v>
      </c>
    </row>
    <row r="24" spans="1:8" ht="16" customHeight="1" x14ac:dyDescent="0.2">
      <c r="A24" s="35" t="s">
        <v>94</v>
      </c>
      <c r="B24" s="38">
        <v>19564376</v>
      </c>
      <c r="C24" s="47">
        <v>17285086</v>
      </c>
      <c r="D24" s="46">
        <f t="shared" si="0"/>
        <v>88.349794544942299</v>
      </c>
      <c r="E24" s="33">
        <v>985706</v>
      </c>
      <c r="F24" s="29">
        <v>1272057</v>
      </c>
      <c r="G24" s="29">
        <v>21527</v>
      </c>
      <c r="H24" s="30" t="s">
        <v>95</v>
      </c>
    </row>
    <row r="25" spans="1:8" x14ac:dyDescent="0.2">
      <c r="A25" s="35" t="s">
        <v>96</v>
      </c>
      <c r="B25" s="38">
        <v>20793773</v>
      </c>
      <c r="C25" s="47">
        <v>17997160</v>
      </c>
      <c r="D25" s="46">
        <f t="shared" si="0"/>
        <v>86.550718813752553</v>
      </c>
      <c r="E25" s="33">
        <v>1073381</v>
      </c>
      <c r="F25" s="29">
        <v>1702445</v>
      </c>
      <c r="G25" s="29">
        <v>20787</v>
      </c>
      <c r="H25" s="30" t="s">
        <v>97</v>
      </c>
    </row>
    <row r="26" spans="1:8" x14ac:dyDescent="0.2">
      <c r="A26" s="35" t="s">
        <v>98</v>
      </c>
      <c r="B26" s="38">
        <v>26342115</v>
      </c>
      <c r="C26" s="47">
        <v>23056928</v>
      </c>
      <c r="D26" s="46">
        <f t="shared" si="0"/>
        <v>87.528765249107749</v>
      </c>
      <c r="E26" s="33">
        <v>1249994</v>
      </c>
      <c r="F26" s="29">
        <v>2000966</v>
      </c>
      <c r="G26" s="29">
        <v>34227</v>
      </c>
      <c r="H26" s="30" t="s">
        <v>99</v>
      </c>
    </row>
    <row r="27" spans="1:8" x14ac:dyDescent="0.2">
      <c r="A27" s="35" t="s">
        <v>100</v>
      </c>
      <c r="B27" s="38">
        <v>14264697</v>
      </c>
      <c r="C27" s="47">
        <v>12416674</v>
      </c>
      <c r="D27" s="46">
        <f t="shared" si="0"/>
        <v>87.044779149532587</v>
      </c>
      <c r="E27" s="33">
        <v>818843</v>
      </c>
      <c r="F27" s="29">
        <v>1009196</v>
      </c>
      <c r="G27" s="29">
        <v>19984</v>
      </c>
      <c r="H27" s="30" t="s">
        <v>101</v>
      </c>
    </row>
    <row r="28" spans="1:8" x14ac:dyDescent="0.2">
      <c r="A28" s="35" t="s">
        <v>102</v>
      </c>
      <c r="B28" s="38">
        <v>22959467</v>
      </c>
      <c r="C28" s="47">
        <v>20346411</v>
      </c>
      <c r="D28" s="46">
        <f t="shared" si="0"/>
        <v>88.61882987091991</v>
      </c>
      <c r="E28" s="33">
        <v>1293793</v>
      </c>
      <c r="F28" s="29">
        <v>1289436</v>
      </c>
      <c r="G28" s="29">
        <v>29827</v>
      </c>
      <c r="H28" s="30" t="s">
        <v>103</v>
      </c>
    </row>
    <row r="29" spans="1:8" x14ac:dyDescent="0.2">
      <c r="A29" s="35" t="s">
        <v>104</v>
      </c>
      <c r="B29" s="38">
        <v>20573384</v>
      </c>
      <c r="C29" s="47">
        <v>17663591</v>
      </c>
      <c r="D29" s="46">
        <f t="shared" si="0"/>
        <v>85.856517333269039</v>
      </c>
      <c r="E29" s="33">
        <v>1058339</v>
      </c>
      <c r="F29" s="29">
        <v>1818539</v>
      </c>
      <c r="G29" s="29">
        <v>32915</v>
      </c>
      <c r="H29" s="30" t="s">
        <v>105</v>
      </c>
    </row>
    <row r="30" spans="1:8" x14ac:dyDescent="0.2">
      <c r="A30" s="35" t="s">
        <v>106</v>
      </c>
      <c r="B30" s="38">
        <v>27753111</v>
      </c>
      <c r="C30" s="47">
        <v>24013794</v>
      </c>
      <c r="D30" s="46">
        <f t="shared" si="0"/>
        <v>86.526494273020418</v>
      </c>
      <c r="E30" s="33">
        <v>1269924</v>
      </c>
      <c r="F30" s="29">
        <v>2441647</v>
      </c>
      <c r="G30" s="29">
        <v>27746</v>
      </c>
      <c r="H30" s="30" t="s">
        <v>107</v>
      </c>
    </row>
    <row r="31" spans="1:8" x14ac:dyDescent="0.2">
      <c r="A31" s="35" t="s">
        <v>108</v>
      </c>
      <c r="B31" s="38">
        <v>17775989</v>
      </c>
      <c r="C31" s="47">
        <v>15483849</v>
      </c>
      <c r="D31" s="46">
        <f t="shared" si="0"/>
        <v>87.105415062981876</v>
      </c>
      <c r="E31" s="33">
        <v>977630</v>
      </c>
      <c r="F31" s="29">
        <v>1298523</v>
      </c>
      <c r="G31" s="29">
        <v>15987</v>
      </c>
      <c r="H31" s="30" t="s">
        <v>109</v>
      </c>
    </row>
    <row r="32" spans="1:8" x14ac:dyDescent="0.2">
      <c r="A32" s="35" t="s">
        <v>110</v>
      </c>
      <c r="B32" s="38">
        <v>21071041</v>
      </c>
      <c r="C32" s="47">
        <v>18576832</v>
      </c>
      <c r="D32" s="46">
        <f t="shared" si="0"/>
        <v>88.162858209046249</v>
      </c>
      <c r="E32" s="33">
        <v>1080585</v>
      </c>
      <c r="F32" s="29">
        <v>1396770</v>
      </c>
      <c r="G32" s="29">
        <v>16854</v>
      </c>
      <c r="H32" s="30" t="s">
        <v>111</v>
      </c>
    </row>
    <row r="33" spans="1:8" x14ac:dyDescent="0.2">
      <c r="A33" s="35" t="s">
        <v>112</v>
      </c>
      <c r="B33" s="38">
        <v>23038635</v>
      </c>
      <c r="C33" s="47">
        <v>19475769</v>
      </c>
      <c r="D33" s="46">
        <f t="shared" si="0"/>
        <v>84.535255669443956</v>
      </c>
      <c r="E33" s="33">
        <v>1111660</v>
      </c>
      <c r="F33" s="29">
        <v>2432776</v>
      </c>
      <c r="G33" s="29">
        <v>18430</v>
      </c>
      <c r="H33" s="30" t="s">
        <v>113</v>
      </c>
    </row>
    <row r="34" spans="1:8" x14ac:dyDescent="0.2">
      <c r="A34" s="35" t="s">
        <v>114</v>
      </c>
      <c r="B34" s="38">
        <v>27789812</v>
      </c>
      <c r="C34" s="47">
        <v>24397916</v>
      </c>
      <c r="D34" s="46">
        <f t="shared" si="0"/>
        <v>87.794462229539377</v>
      </c>
      <c r="E34" s="33">
        <v>1338088</v>
      </c>
      <c r="F34" s="29">
        <v>2026016</v>
      </c>
      <c r="G34" s="29">
        <v>27792</v>
      </c>
      <c r="H34" s="30" t="s">
        <v>115</v>
      </c>
    </row>
    <row r="35" spans="1:8" x14ac:dyDescent="0.2">
      <c r="A35" s="35" t="s">
        <v>116</v>
      </c>
      <c r="B35" s="38">
        <v>18509243</v>
      </c>
      <c r="C35" s="47">
        <v>16168831</v>
      </c>
      <c r="D35" s="46">
        <f t="shared" si="0"/>
        <v>87.355441818987416</v>
      </c>
      <c r="E35" s="33">
        <v>1007595</v>
      </c>
      <c r="F35" s="29">
        <v>1310603</v>
      </c>
      <c r="G35" s="29">
        <v>22214</v>
      </c>
      <c r="H35" s="30" t="s">
        <v>117</v>
      </c>
    </row>
    <row r="36" spans="1:8" x14ac:dyDescent="0.2">
      <c r="A36" s="35" t="s">
        <v>118</v>
      </c>
      <c r="B36" s="38">
        <v>22005391</v>
      </c>
      <c r="C36" s="47">
        <v>19125185</v>
      </c>
      <c r="D36" s="46">
        <f t="shared" si="0"/>
        <v>86.911361856737742</v>
      </c>
      <c r="E36" s="33">
        <v>1135202</v>
      </c>
      <c r="F36" s="29">
        <v>1722999</v>
      </c>
      <c r="G36" s="29">
        <v>22005</v>
      </c>
      <c r="H36" s="30" t="s">
        <v>119</v>
      </c>
    </row>
    <row r="37" spans="1:8" ht="19" customHeight="1" x14ac:dyDescent="0.2">
      <c r="A37" s="35" t="s">
        <v>120</v>
      </c>
      <c r="B37" s="38">
        <v>24245436</v>
      </c>
      <c r="C37" s="47">
        <v>20929978</v>
      </c>
      <c r="D37" s="46">
        <f t="shared" si="0"/>
        <v>86.325434609631273</v>
      </c>
      <c r="E37" s="33">
        <v>1236423</v>
      </c>
      <c r="F37" s="29">
        <v>2054804</v>
      </c>
      <c r="G37" s="29">
        <v>24231</v>
      </c>
      <c r="H37" s="30" t="s">
        <v>121</v>
      </c>
    </row>
    <row r="38" spans="1:8" x14ac:dyDescent="0.2">
      <c r="A38" s="35" t="s">
        <v>122</v>
      </c>
      <c r="B38" s="38">
        <v>23375604</v>
      </c>
      <c r="C38" s="47">
        <v>20652540</v>
      </c>
      <c r="D38" s="46">
        <f t="shared" si="0"/>
        <v>88.350829351831933</v>
      </c>
      <c r="E38" s="33">
        <v>977322</v>
      </c>
      <c r="F38" s="29">
        <v>1722372</v>
      </c>
      <c r="G38" s="29">
        <v>23370</v>
      </c>
      <c r="H38" s="30" t="s">
        <v>123</v>
      </c>
    </row>
    <row r="39" spans="1:8" x14ac:dyDescent="0.2">
      <c r="A39" s="35" t="s">
        <v>124</v>
      </c>
      <c r="B39" s="38">
        <v>18162016</v>
      </c>
      <c r="C39" s="47">
        <v>15874750</v>
      </c>
      <c r="D39" s="46">
        <f t="shared" si="0"/>
        <v>87.406320972297351</v>
      </c>
      <c r="E39" s="33">
        <v>948045</v>
      </c>
      <c r="F39" s="29">
        <v>1319233</v>
      </c>
      <c r="G39" s="29">
        <v>19988</v>
      </c>
      <c r="H39" s="30" t="s">
        <v>125</v>
      </c>
    </row>
    <row r="40" spans="1:8" x14ac:dyDescent="0.2">
      <c r="A40" s="35" t="s">
        <v>126</v>
      </c>
      <c r="B40" s="38">
        <v>25533448</v>
      </c>
      <c r="C40" s="47">
        <v>21818576</v>
      </c>
      <c r="D40" s="46">
        <f t="shared" si="0"/>
        <v>85.450958288124653</v>
      </c>
      <c r="E40" s="33">
        <v>1276787</v>
      </c>
      <c r="F40" s="29">
        <v>2407417</v>
      </c>
      <c r="G40" s="29">
        <v>30668</v>
      </c>
      <c r="H40" s="30" t="s">
        <v>127</v>
      </c>
    </row>
    <row r="41" spans="1:8" ht="21" customHeight="1" thickBot="1" x14ac:dyDescent="0.25">
      <c r="A41" s="36" t="s">
        <v>128</v>
      </c>
      <c r="B41" s="49">
        <v>19289469</v>
      </c>
      <c r="C41" s="50">
        <v>16528244</v>
      </c>
      <c r="D41" s="51">
        <f t="shared" si="0"/>
        <v>85.685323945412904</v>
      </c>
      <c r="E41" s="34">
        <v>973318</v>
      </c>
      <c r="F41" s="31">
        <v>1768620</v>
      </c>
      <c r="G41" s="31">
        <v>19287</v>
      </c>
      <c r="H41" s="32" t="s">
        <v>129</v>
      </c>
    </row>
    <row r="42" spans="1:8" ht="16" customHeight="1" x14ac:dyDescent="0.2"/>
    <row r="43" spans="1:8" ht="21" customHeight="1" x14ac:dyDescent="0.2"/>
    <row r="44" spans="1:8" ht="17" customHeight="1" x14ac:dyDescent="0.2"/>
    <row r="45" spans="1:8" ht="18" customHeight="1" x14ac:dyDescent="0.2"/>
  </sheetData>
  <sortState xmlns:xlrd2="http://schemas.microsoft.com/office/spreadsheetml/2017/richdata2" ref="A6:G46">
    <sortCondition ref="A1:A46"/>
  </sortState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1a89f-fbf0-4399-9246-d6f43f0b53a7">
      <Terms xmlns="http://schemas.microsoft.com/office/infopath/2007/PartnerControls"/>
    </lcf76f155ced4ddcb4097134ff3c332f>
    <TaxCatchAll xmlns="8709f898-81ac-4d6c-83f3-7ee9d716e4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9D4FA65DC263B4DBEF2884258AEFDB4" ma:contentTypeVersion="16" ma:contentTypeDescription="Új dokumentum létrehozása." ma:contentTypeScope="" ma:versionID="4778ac4c8c3998ce3d5af1ec5a04aafd">
  <xsd:schema xmlns:xsd="http://www.w3.org/2001/XMLSchema" xmlns:xs="http://www.w3.org/2001/XMLSchema" xmlns:p="http://schemas.microsoft.com/office/2006/metadata/properties" xmlns:ns2="96d1a89f-fbf0-4399-9246-d6f43f0b53a7" xmlns:ns3="8709f898-81ac-4d6c-83f3-7ee9d716e49a" targetNamespace="http://schemas.microsoft.com/office/2006/metadata/properties" ma:root="true" ma:fieldsID="ee6d34ed0c27a71e8cf257be02b197b7" ns2:_="" ns3:_="">
    <xsd:import namespace="96d1a89f-fbf0-4399-9246-d6f43f0b53a7"/>
    <xsd:import namespace="8709f898-81ac-4d6c-83f3-7ee9d716e4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1a89f-fbf0-4399-9246-d6f43f0b53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Képcímkék" ma:readOnly="false" ma:fieldId="{5cf76f15-5ced-4ddc-b409-7134ff3c332f}" ma:taxonomyMulti="true" ma:sspId="05e7e27f-e892-4f83-94e1-90b55e231c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9f898-81ac-4d6c-83f3-7ee9d716e49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7e6d47d-5c01-4716-be4c-8699465cdeaa}" ma:internalName="TaxCatchAll" ma:showField="CatchAllData" ma:web="8709f898-81ac-4d6c-83f3-7ee9d716e4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35453A-EA23-4BA1-906B-685A6B43C2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3BF7A7-16D3-4C86-A496-3DE8B694AEFE}">
  <ds:schemaRefs>
    <ds:schemaRef ds:uri="http://schemas.microsoft.com/office/2006/documentManagement/types"/>
    <ds:schemaRef ds:uri="8709f898-81ac-4d6c-83f3-7ee9d716e49a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6d1a89f-fbf0-4399-9246-d6f43f0b53a7"/>
  </ds:schemaRefs>
</ds:datastoreItem>
</file>

<file path=customXml/itemProps3.xml><?xml version="1.0" encoding="utf-8"?>
<ds:datastoreItem xmlns:ds="http://schemas.openxmlformats.org/officeDocument/2006/customXml" ds:itemID="{9FBC0862-4DC8-4511-9437-7EBD9E3134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WGS_samtools-flagstat-dp</vt:lpstr>
      <vt:lpstr>WGS_counts_dup</vt:lpstr>
      <vt:lpstr>RNA_star_alignment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ALNAJJAR MAHER</dc:creator>
  <cp:keywords/>
  <dc:description/>
  <cp:lastModifiedBy>Maher Alnajjar</cp:lastModifiedBy>
  <cp:revision/>
  <dcterms:created xsi:type="dcterms:W3CDTF">2024-05-08T06:53:11Z</dcterms:created>
  <dcterms:modified xsi:type="dcterms:W3CDTF">2025-03-13T08:26:15Z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0x010100B9D4FA65DC263B4DBEF2884258AEFDB4</vt:lpwstr>
  </property>
  <property fmtid="{D5CDD505-2E9C-101B-9397-08002B2CF9AE}" pid="3" name="MediaServiceImageTags">
    <vt:lpwstr/>
  </property>
</Properties>
</file>