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of\AppData\Local\Temp\Rar$DIa173600.22217\"/>
    </mc:Choice>
  </mc:AlternateContent>
  <xr:revisionPtr revIDLastSave="0" documentId="13_ncr:1_{6835A1BB-F53C-44EE-9D1C-ED179C45AC94}" xr6:coauthVersionLast="47" xr6:coauthVersionMax="47" xr10:uidLastSave="{00000000-0000-0000-0000-000000000000}"/>
  <bookViews>
    <workbookView xWindow="-110" yWindow="-110" windowWidth="19420" windowHeight="10300" activeTab="3" xr2:uid="{4574BC25-CB26-4652-AAAB-1AB501BA74C7}"/>
  </bookViews>
  <sheets>
    <sheet name="FuMoz" sheetId="2" r:id="rId1"/>
    <sheet name="FuMoz_FAng hybrid" sheetId="1" r:id="rId2"/>
    <sheet name="Mibellon" sheetId="3" r:id="rId3"/>
    <sheet name="Kisumu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K28" i="1"/>
  <c r="J28" i="1"/>
  <c r="L27" i="1"/>
  <c r="K27" i="1"/>
  <c r="J27" i="1"/>
  <c r="L26" i="1"/>
  <c r="K26" i="1"/>
  <c r="J26" i="1"/>
  <c r="L25" i="1"/>
  <c r="K25" i="1"/>
  <c r="J25" i="1"/>
  <c r="L20" i="1"/>
  <c r="K20" i="1"/>
  <c r="J20" i="1"/>
  <c r="L19" i="1"/>
  <c r="K19" i="1"/>
  <c r="J19" i="1"/>
  <c r="L18" i="1"/>
  <c r="K18" i="1"/>
  <c r="J18" i="1"/>
  <c r="L17" i="1"/>
  <c r="K17" i="1"/>
  <c r="J17" i="1"/>
</calcChain>
</file>

<file path=xl/sharedStrings.xml><?xml version="1.0" encoding="utf-8"?>
<sst xmlns="http://schemas.openxmlformats.org/spreadsheetml/2006/main" count="233" uniqueCount="76">
  <si>
    <t>net</t>
  </si>
  <si>
    <t>% Mortality 24h</t>
  </si>
  <si>
    <t>% Blood feeding</t>
  </si>
  <si>
    <t>% Blood feeding inhibition</t>
  </si>
  <si>
    <t>21.09.21</t>
  </si>
  <si>
    <t>Control net</t>
  </si>
  <si>
    <t>23.09.21</t>
  </si>
  <si>
    <t>% Mortality 24h (corrected)</t>
  </si>
  <si>
    <t>% Blood Feeding inhibition</t>
  </si>
  <si>
    <t>24.09.21</t>
  </si>
  <si>
    <t>29.09.21</t>
  </si>
  <si>
    <t>PermaNet 2.0</t>
  </si>
  <si>
    <t>13.10.21</t>
  </si>
  <si>
    <t>PermaNet 3.0 (top)</t>
  </si>
  <si>
    <t>Bld.Fd* INB</t>
  </si>
  <si>
    <t>Name of person performing bioassays:  Ben, Willy and T-Boy</t>
  </si>
  <si>
    <t>Date of test (dd/mm/yyyy): |_2_|8_|/|1__|_0_|/|_2_|0_|_2_|_0_|</t>
  </si>
  <si>
    <t>LN code: |__|__|__|__|__|__|__|__|</t>
  </si>
  <si>
    <t>Temperature: |_2_|_6_| °C Relative humidity: |_7_|_5_| %</t>
  </si>
  <si>
    <r>
      <t xml:space="preserve">Test mosquito species and strain:  </t>
    </r>
    <r>
      <rPr>
        <i/>
        <sz val="12"/>
        <color rgb="FF231F20"/>
        <rFont val="Arial"/>
        <family val="2"/>
      </rPr>
      <t>Kisumu</t>
    </r>
  </si>
  <si>
    <t>Ngousso</t>
  </si>
  <si>
    <t>Age of mosquitoes: |__6_| days</t>
  </si>
  <si>
    <t>* Females are introduced at 19:00 h and collected at 09:00 h.</t>
  </si>
  <si>
    <t>Blood fed females</t>
  </si>
  <si>
    <t>Unfed females</t>
  </si>
  <si>
    <t xml:space="preserve">Total </t>
  </si>
  <si>
    <t>Total tested</t>
  </si>
  <si>
    <t>%Mortality 24h</t>
  </si>
  <si>
    <t>%Mortality 48h</t>
  </si>
  <si>
    <t>%Bloodfeeding</t>
  </si>
  <si>
    <t>Mortality 24h %</t>
  </si>
  <si>
    <t>Alive</t>
  </si>
  <si>
    <t>Death</t>
  </si>
  <si>
    <t xml:space="preserve">Alive </t>
  </si>
  <si>
    <t xml:space="preserve">Death </t>
  </si>
  <si>
    <t xml:space="preserve">Blood fed </t>
  </si>
  <si>
    <t>Control</t>
  </si>
  <si>
    <t>Immediate</t>
  </si>
  <si>
    <t>24h</t>
  </si>
  <si>
    <t>48h</t>
  </si>
  <si>
    <t xml:space="preserve">Control </t>
  </si>
  <si>
    <t>Compartment 1</t>
  </si>
  <si>
    <t>PermaNet 3.0</t>
  </si>
  <si>
    <t>Compartment 2</t>
  </si>
  <si>
    <t>Blood feeding %</t>
  </si>
  <si>
    <t>Blood feeding inhibition%</t>
  </si>
  <si>
    <t>AM-16-8</t>
  </si>
  <si>
    <t>Fumoz</t>
  </si>
  <si>
    <t>Penetration rate (%)</t>
  </si>
  <si>
    <t>Average</t>
  </si>
  <si>
    <t>Error</t>
  </si>
  <si>
    <t xml:space="preserve">%Bloodfeeding inhibition </t>
  </si>
  <si>
    <t>Replicat 1</t>
  </si>
  <si>
    <t>Replicat 2</t>
  </si>
  <si>
    <t>replicat 3</t>
  </si>
  <si>
    <t>Error 24h</t>
  </si>
  <si>
    <t>Replicat 4</t>
  </si>
  <si>
    <t>Average/error</t>
  </si>
  <si>
    <t>Permanet 3.0</t>
  </si>
  <si>
    <t>Replicat 5</t>
  </si>
  <si>
    <t>%BF</t>
  </si>
  <si>
    <t>%BFI</t>
  </si>
  <si>
    <t>Error BF</t>
  </si>
  <si>
    <t>Error BFI</t>
  </si>
  <si>
    <t>SEM</t>
  </si>
  <si>
    <t>WHO tunnel bioassay with Kisumu susceptible strain</t>
  </si>
  <si>
    <t>0.7% incorporated Sherlock net</t>
  </si>
  <si>
    <t>WHO Tunnel bioassays with FUMOZ pyrethroid-resistant  laboratory strain</t>
  </si>
  <si>
    <t>Dates</t>
  </si>
  <si>
    <t>Bed net</t>
  </si>
  <si>
    <t>FUMOZ/FANG F4 hybrids</t>
  </si>
  <si>
    <t>Age of mosquitoes: |__2 - 6_| days</t>
  </si>
  <si>
    <t>Temperature: |_2_|_5_| °C Relative humidity: |_7_|_7_| %</t>
  </si>
  <si>
    <t>Name of person performing bioassays:  Theofelix</t>
  </si>
  <si>
    <t xml:space="preserve">WHO tunnel bioassay with FUMOZ/FANG F4 hybrids </t>
  </si>
  <si>
    <t>Date of test (dd/mm/yyyy): |__|_|/|0__|_9_|/|_2_|0_|_2_|_1_|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</si>
</sst>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E+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Bell MT"/>
      <family val="1"/>
    </font>
    <font>
      <b/>
      <sz val="12"/>
      <color rgb="FF231F20"/>
      <name val="Bell MT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rgb="FF231F20"/>
      <name val="Arial"/>
      <family val="2"/>
    </font>
    <font>
      <i/>
      <sz val="12"/>
      <color rgb="FF231F2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 Black"/>
      <family val="2"/>
    </font>
    <font>
      <b/>
      <u/>
      <sz val="15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1" fontId="0" fillId="2" borderId="0" xfId="0" applyNumberFormat="1" applyFill="1"/>
    <xf numFmtId="0" fontId="1" fillId="3" borderId="0" xfId="0" applyFont="1" applyFill="1"/>
    <xf numFmtId="1" fontId="0" fillId="3" borderId="0" xfId="0" applyNumberFormat="1" applyFill="1"/>
    <xf numFmtId="1" fontId="0" fillId="4" borderId="0" xfId="0" applyNumberFormat="1" applyFill="1"/>
    <xf numFmtId="0" fontId="1" fillId="5" borderId="0" xfId="0" applyFont="1" applyFill="1"/>
    <xf numFmtId="0" fontId="0" fillId="5" borderId="0" xfId="0" applyFill="1"/>
    <xf numFmtId="0" fontId="0" fillId="3" borderId="0" xfId="0" applyFill="1"/>
    <xf numFmtId="0" fontId="0" fillId="4" borderId="0" xfId="0" applyFill="1"/>
    <xf numFmtId="164" fontId="0" fillId="5" borderId="0" xfId="0" applyNumberFormat="1" applyFill="1"/>
    <xf numFmtId="1" fontId="0" fillId="5" borderId="0" xfId="0" applyNumberFormat="1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0" applyFont="1"/>
    <xf numFmtId="0" fontId="5" fillId="6" borderId="4" xfId="0" applyFont="1" applyFill="1" applyBorder="1" applyAlignment="1">
      <alignment vertical="center" wrapText="1"/>
    </xf>
    <xf numFmtId="0" fontId="8" fillId="6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/>
    </xf>
    <xf numFmtId="0" fontId="5" fillId="7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0" fontId="7" fillId="7" borderId="8" xfId="0" applyFont="1" applyFill="1" applyBorder="1"/>
    <xf numFmtId="0" fontId="5" fillId="7" borderId="8" xfId="0" applyFont="1" applyFill="1" applyBorder="1"/>
    <xf numFmtId="0" fontId="8" fillId="7" borderId="4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vertical="center" wrapText="1"/>
    </xf>
    <xf numFmtId="0" fontId="7" fillId="8" borderId="9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9" borderId="8" xfId="0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7" fillId="7" borderId="16" xfId="0" applyFont="1" applyFill="1" applyBorder="1" applyAlignment="1">
      <alignment vertical="center" wrapText="1"/>
    </xf>
    <xf numFmtId="0" fontId="7" fillId="7" borderId="16" xfId="0" applyFont="1" applyFill="1" applyBorder="1"/>
    <xf numFmtId="0" fontId="5" fillId="7" borderId="16" xfId="0" applyFont="1" applyFill="1" applyBorder="1"/>
    <xf numFmtId="0" fontId="8" fillId="0" borderId="15" xfId="0" applyFont="1" applyBorder="1"/>
    <xf numFmtId="0" fontId="5" fillId="0" borderId="15" xfId="0" applyFont="1" applyBorder="1"/>
    <xf numFmtId="0" fontId="7" fillId="7" borderId="14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7" borderId="18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7" fillId="7" borderId="23" xfId="0" applyFont="1" applyFill="1" applyBorder="1" applyAlignment="1">
      <alignment vertical="center" wrapText="1"/>
    </xf>
    <xf numFmtId="0" fontId="7" fillId="7" borderId="24" xfId="0" applyFont="1" applyFill="1" applyBorder="1" applyAlignment="1">
      <alignment vertical="center" wrapText="1"/>
    </xf>
    <xf numFmtId="0" fontId="7" fillId="9" borderId="24" xfId="0" applyFont="1" applyFill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9" borderId="8" xfId="0" applyFont="1" applyFill="1" applyBorder="1" applyAlignment="1">
      <alignment horizontal="right" vertical="center" wrapText="1"/>
    </xf>
    <xf numFmtId="0" fontId="5" fillId="9" borderId="8" xfId="0" applyFont="1" applyFill="1" applyBorder="1" applyAlignment="1">
      <alignment horizontal="right"/>
    </xf>
    <xf numFmtId="0" fontId="12" fillId="7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8" borderId="4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/>
    </xf>
    <xf numFmtId="0" fontId="6" fillId="0" borderId="17" xfId="0" applyFont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horizontal="right"/>
    </xf>
    <xf numFmtId="0" fontId="1" fillId="0" borderId="8" xfId="0" applyFont="1" applyBorder="1"/>
    <xf numFmtId="2" fontId="0" fillId="0" borderId="8" xfId="0" applyNumberFormat="1" applyBorder="1"/>
    <xf numFmtId="0" fontId="0" fillId="10" borderId="8" xfId="0" applyFill="1" applyBorder="1"/>
    <xf numFmtId="0" fontId="13" fillId="0" borderId="8" xfId="0" applyFont="1" applyBorder="1"/>
    <xf numFmtId="0" fontId="1" fillId="0" borderId="8" xfId="0" applyFont="1" applyBorder="1" applyAlignment="1">
      <alignment wrapText="1"/>
    </xf>
    <xf numFmtId="0" fontId="1" fillId="10" borderId="25" xfId="0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0" fillId="11" borderId="8" xfId="0" applyFill="1" applyBorder="1"/>
    <xf numFmtId="0" fontId="0" fillId="3" borderId="8" xfId="0" applyFill="1" applyBorder="1"/>
    <xf numFmtId="0" fontId="0" fillId="4" borderId="8" xfId="0" applyFill="1" applyBorder="1"/>
    <xf numFmtId="0" fontId="0" fillId="13" borderId="8" xfId="0" applyFill="1" applyBorder="1"/>
    <xf numFmtId="0" fontId="0" fillId="14" borderId="8" xfId="0" applyFill="1" applyBorder="1"/>
    <xf numFmtId="0" fontId="0" fillId="15" borderId="8" xfId="0" applyFill="1" applyBorder="1"/>
    <xf numFmtId="0" fontId="1" fillId="0" borderId="29" xfId="0" applyFont="1" applyBorder="1"/>
    <xf numFmtId="2" fontId="0" fillId="0" borderId="29" xfId="0" applyNumberFormat="1" applyBorder="1"/>
    <xf numFmtId="2" fontId="0" fillId="0" borderId="0" xfId="0" applyNumberFormat="1"/>
    <xf numFmtId="0" fontId="0" fillId="0" borderId="29" xfId="0" applyBorder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10" borderId="26" xfId="0" applyFont="1" applyFill="1" applyBorder="1"/>
    <xf numFmtId="0" fontId="2" fillId="10" borderId="26" xfId="0" applyFont="1" applyFill="1" applyBorder="1"/>
    <xf numFmtId="0" fontId="0" fillId="9" borderId="26" xfId="0" applyFill="1" applyBorder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12" fillId="0" borderId="0" xfId="0" applyFont="1" applyAlignment="1">
      <alignment vertical="center" wrapText="1"/>
    </xf>
    <xf numFmtId="0" fontId="0" fillId="0" borderId="26" xfId="0" applyBorder="1"/>
    <xf numFmtId="0" fontId="0" fillId="0" borderId="0" xfId="0" applyAlignment="1">
      <alignment horizontal="right"/>
    </xf>
    <xf numFmtId="0" fontId="0" fillId="9" borderId="27" xfId="0" applyFill="1" applyBorder="1"/>
    <xf numFmtId="0" fontId="0" fillId="12" borderId="26" xfId="0" applyFill="1" applyBorder="1"/>
    <xf numFmtId="0" fontId="0" fillId="0" borderId="27" xfId="0" applyBorder="1"/>
    <xf numFmtId="0" fontId="0" fillId="4" borderId="26" xfId="0" applyFill="1" applyBorder="1"/>
    <xf numFmtId="0" fontId="0" fillId="12" borderId="26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6" xfId="0" applyFill="1" applyBorder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4" borderId="26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25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[1]summary!$J$5</c:f>
              <c:strCache>
                <c:ptCount val="1"/>
                <c:pt idx="0">
                  <c:v>% Mortality 24h (corrected)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[1]summary!$I$6:$I$9</c:f>
              <c:strCache>
                <c:ptCount val="4"/>
                <c:pt idx="0">
                  <c:v>Control net</c:v>
                </c:pt>
                <c:pt idx="1">
                  <c:v>PermaNet 2.0</c:v>
                </c:pt>
                <c:pt idx="2">
                  <c:v>Sherlock (AM16-8 (0.8%))</c:v>
                </c:pt>
                <c:pt idx="3">
                  <c:v>PermaNet 3.0 (top)</c:v>
                </c:pt>
              </c:strCache>
            </c:strRef>
          </c:cat>
          <c:val>
            <c:numRef>
              <c:f>[1]summary!$J$6:$J$9</c:f>
              <c:numCache>
                <c:formatCode>General</c:formatCode>
                <c:ptCount val="4"/>
                <c:pt idx="0">
                  <c:v>0</c:v>
                </c:pt>
                <c:pt idx="1">
                  <c:v>29.609082045646083</c:v>
                </c:pt>
                <c:pt idx="2">
                  <c:v>72.491271841743369</c:v>
                </c:pt>
                <c:pt idx="3">
                  <c:v>99.999999999999986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A-41F0-AD4B-448C3ADA2406}"/>
            </c:ext>
          </c:extLst>
        </c:ser>
        <c:ser>
          <c:idx val="1"/>
          <c:order val="1"/>
          <c:tx>
            <c:strRef>
              <c:f>[1]summary!$K$5</c:f>
              <c:strCache>
                <c:ptCount val="1"/>
                <c:pt idx="0">
                  <c:v>% Blood feeding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[1]summary!$I$6:$I$9</c:f>
              <c:strCache>
                <c:ptCount val="4"/>
                <c:pt idx="0">
                  <c:v>Control net</c:v>
                </c:pt>
                <c:pt idx="1">
                  <c:v>PermaNet 2.0</c:v>
                </c:pt>
                <c:pt idx="2">
                  <c:v>Sherlock (AM16-8 (0.8%))</c:v>
                </c:pt>
                <c:pt idx="3">
                  <c:v>PermaNet 3.0 (top)</c:v>
                </c:pt>
              </c:strCache>
            </c:strRef>
          </c:cat>
          <c:val>
            <c:numRef>
              <c:f>[1]summary!$K$6:$K$9</c:f>
              <c:numCache>
                <c:formatCode>General</c:formatCode>
                <c:ptCount val="4"/>
                <c:pt idx="0">
                  <c:v>82.248287697655627</c:v>
                </c:pt>
                <c:pt idx="1">
                  <c:v>67.141930914242124</c:v>
                </c:pt>
                <c:pt idx="2">
                  <c:v>19.094822358458448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A-41F0-AD4B-448C3ADA2406}"/>
            </c:ext>
          </c:extLst>
        </c:ser>
        <c:ser>
          <c:idx val="2"/>
          <c:order val="2"/>
          <c:tx>
            <c:strRef>
              <c:f>[1]summary!$L$5</c:f>
              <c:strCache>
                <c:ptCount val="1"/>
                <c:pt idx="0">
                  <c:v>% Blood Feeding inhibition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[1]summary!$I$6:$I$9</c:f>
              <c:strCache>
                <c:ptCount val="4"/>
                <c:pt idx="0">
                  <c:v>Control net</c:v>
                </c:pt>
                <c:pt idx="1">
                  <c:v>PermaNet 2.0</c:v>
                </c:pt>
                <c:pt idx="2">
                  <c:v>Sherlock (AM16-8 (0.8%))</c:v>
                </c:pt>
                <c:pt idx="3">
                  <c:v>PermaNet 3.0 (top)</c:v>
                </c:pt>
              </c:strCache>
            </c:strRef>
          </c:cat>
          <c:val>
            <c:numRef>
              <c:f>[1]summary!$L$6:$L$9</c:f>
              <c:numCache>
                <c:formatCode>General</c:formatCode>
                <c:ptCount val="4"/>
                <c:pt idx="0">
                  <c:v>17.751712302344366</c:v>
                </c:pt>
                <c:pt idx="1">
                  <c:v>32.858069085757869</c:v>
                </c:pt>
                <c:pt idx="2">
                  <c:v>80.905177641541542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2A-41F0-AD4B-448C3ADA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8556384"/>
        <c:axId val="594063368"/>
      </c:barChart>
      <c:catAx>
        <c:axId val="55855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63368"/>
        <c:crosses val="autoZero"/>
        <c:auto val="1"/>
        <c:lblAlgn val="ctr"/>
        <c:lblOffset val="100"/>
        <c:noMultiLvlLbl val="0"/>
      </c:catAx>
      <c:valAx>
        <c:axId val="594063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5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30884</xdr:colOff>
      <xdr:row>30</xdr:row>
      <xdr:rowOff>45749</xdr:rowOff>
    </xdr:from>
    <xdr:to>
      <xdr:col>9</xdr:col>
      <xdr:colOff>1685637</xdr:colOff>
      <xdr:row>44</xdr:row>
      <xdr:rowOff>116176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191654</xdr:colOff>
          <xdr:row>29</xdr:row>
          <xdr:rowOff>152977</xdr:rowOff>
        </xdr:from>
        <xdr:to>
          <xdr:col>12</xdr:col>
          <xdr:colOff>421408</xdr:colOff>
          <xdr:row>46</xdr:row>
          <xdr:rowOff>89477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217632</xdr:colOff>
          <xdr:row>29</xdr:row>
          <xdr:rowOff>84282</xdr:rowOff>
        </xdr:from>
        <xdr:to>
          <xdr:col>24</xdr:col>
          <xdr:colOff>116032</xdr:colOff>
          <xdr:row>44</xdr:row>
          <xdr:rowOff>77932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manucript%20writing\3-WHO%20tunnel%20bioassays\Tunnel%20test_%20FzxFgF4_Control_Perm2.0_Sherlock_Perm3.0%20(top).xlsx" TargetMode="External"/><Relationship Id="rId1" Type="http://schemas.openxmlformats.org/officeDocument/2006/relationships/externalLinkPath" Target="/Users/Owner/Desktop/2022_2023-2024/My%20project/4-IVCC%20Project/manucript%20writing/3-WHO%20tunnel%20bioassays/Tunnel%20test_%20FzxFgF4_Control_Perm2.0_Sherlock_Perm3.0%20(top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summary"/>
    </sheetNames>
    <sheetDataSet>
      <sheetData sheetId="0"/>
      <sheetData sheetId="1"/>
      <sheetData sheetId="2"/>
      <sheetData sheetId="3"/>
      <sheetData sheetId="4"/>
      <sheetData sheetId="5">
        <row r="5">
          <cell r="J5" t="str">
            <v>% Mortality 24h (corrected)</v>
          </cell>
          <cell r="K5" t="str">
            <v>% Blood feeding</v>
          </cell>
          <cell r="L5" t="str">
            <v>% Blood Feeding inhibition</v>
          </cell>
        </row>
        <row r="6">
          <cell r="I6" t="str">
            <v>Control net</v>
          </cell>
          <cell r="J6">
            <v>0</v>
          </cell>
          <cell r="K6">
            <v>82.248287697655627</v>
          </cell>
          <cell r="L6">
            <v>17.751712302344366</v>
          </cell>
        </row>
        <row r="7">
          <cell r="I7" t="str">
            <v>PermaNet 2.0</v>
          </cell>
          <cell r="J7">
            <v>29.609082045646083</v>
          </cell>
          <cell r="K7">
            <v>67.141930914242124</v>
          </cell>
          <cell r="L7">
            <v>32.858069085757869</v>
          </cell>
        </row>
        <row r="8">
          <cell r="I8" t="str">
            <v>Sherlock (AM16-8 (0.8%))</v>
          </cell>
          <cell r="J8">
            <v>72.491271841743369</v>
          </cell>
          <cell r="K8">
            <v>19.094822358458448</v>
          </cell>
          <cell r="L8">
            <v>80.905177641541542</v>
          </cell>
        </row>
        <row r="9">
          <cell r="I9" t="str">
            <v>PermaNet 3.0 (top)</v>
          </cell>
          <cell r="J9">
            <v>99.999999999999986</v>
          </cell>
          <cell r="K9">
            <v>0</v>
          </cell>
          <cell r="L9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865AE-4654-4AEB-A1B2-F9A2E1A9A5B0}">
  <dimension ref="C2:AA54"/>
  <sheetViews>
    <sheetView zoomScale="70" zoomScaleNormal="70" workbookViewId="0">
      <selection activeCell="C4" sqref="C4:E12"/>
    </sheetView>
  </sheetViews>
  <sheetFormatPr defaultRowHeight="14.5" x14ac:dyDescent="0.35"/>
  <cols>
    <col min="3" max="3" width="17.54296875" customWidth="1"/>
    <col min="4" max="4" width="28.1796875" customWidth="1"/>
    <col min="5" max="5" width="13.1796875" customWidth="1"/>
    <col min="7" max="7" width="13.54296875" customWidth="1"/>
    <col min="10" max="10" width="14" customWidth="1"/>
    <col min="11" max="11" width="10.81640625" customWidth="1"/>
    <col min="12" max="12" width="18" customWidth="1"/>
    <col min="17" max="17" width="17.54296875" customWidth="1"/>
    <col min="18" max="18" width="18.54296875" customWidth="1"/>
    <col min="19" max="19" width="22.453125" customWidth="1"/>
    <col min="20" max="20" width="14.54296875" customWidth="1"/>
    <col min="21" max="21" width="28.54296875" customWidth="1"/>
    <col min="22" max="22" width="19.1796875" customWidth="1"/>
    <col min="23" max="23" width="24.54296875" customWidth="1"/>
    <col min="25" max="25" width="13.1796875" customWidth="1"/>
    <col min="26" max="26" width="20.54296875" customWidth="1"/>
    <col min="27" max="27" width="24.54296875" bestFit="1" customWidth="1"/>
  </cols>
  <sheetData>
    <row r="2" spans="3:27" ht="19.5" x14ac:dyDescent="0.45">
      <c r="C2" s="157" t="s">
        <v>67</v>
      </c>
    </row>
    <row r="4" spans="3:27" ht="15.5" x14ac:dyDescent="0.35">
      <c r="C4" s="18" t="s">
        <v>15</v>
      </c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3:27" ht="15.5" x14ac:dyDescent="0.35">
      <c r="C5" s="18" t="s">
        <v>16</v>
      </c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3:27" ht="15.5" x14ac:dyDescent="0.35">
      <c r="C6" s="18" t="s">
        <v>17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3:27" ht="15.5" x14ac:dyDescent="0.35">
      <c r="C7" s="18" t="s">
        <v>18</v>
      </c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3:27" ht="15.5" x14ac:dyDescent="0.35">
      <c r="C8" s="18" t="s">
        <v>19</v>
      </c>
      <c r="D8" s="19" t="s">
        <v>20</v>
      </c>
      <c r="E8" s="19"/>
      <c r="F8" s="19"/>
      <c r="G8" s="19"/>
      <c r="H8" s="19"/>
      <c r="I8" s="19"/>
      <c r="J8" s="19"/>
      <c r="K8" s="19"/>
      <c r="L8" s="19"/>
      <c r="M8" s="19"/>
    </row>
    <row r="9" spans="3:27" ht="15.5" x14ac:dyDescent="0.35">
      <c r="C9" s="18" t="s">
        <v>21</v>
      </c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3:27" ht="16.5" x14ac:dyDescent="0.35">
      <c r="C10" s="15"/>
    </row>
    <row r="11" spans="3:27" x14ac:dyDescent="0.35">
      <c r="C11" s="14"/>
    </row>
    <row r="12" spans="3:27" ht="15.5" x14ac:dyDescent="0.35">
      <c r="C12" s="16" t="s">
        <v>22</v>
      </c>
    </row>
    <row r="15" spans="3:27" ht="15" thickBot="1" x14ac:dyDescent="0.4"/>
    <row r="16" spans="3:27" ht="32" thickTop="1" thickBot="1" x14ac:dyDescent="0.4">
      <c r="C16" s="79"/>
      <c r="D16" s="80"/>
      <c r="E16" s="82" t="s">
        <v>23</v>
      </c>
      <c r="F16" s="83"/>
      <c r="G16" s="83"/>
      <c r="H16" s="83"/>
      <c r="I16" s="83"/>
      <c r="J16" s="84" t="s">
        <v>24</v>
      </c>
      <c r="K16" s="84"/>
      <c r="L16" s="84"/>
      <c r="M16" s="84"/>
      <c r="N16" s="84" t="s">
        <v>25</v>
      </c>
      <c r="O16" s="84"/>
      <c r="P16" s="84"/>
      <c r="Q16" s="69" t="s">
        <v>26</v>
      </c>
      <c r="R16" s="46" t="s">
        <v>27</v>
      </c>
      <c r="S16" s="46" t="s">
        <v>29</v>
      </c>
      <c r="U16" s="71"/>
      <c r="V16" s="116" t="s">
        <v>30</v>
      </c>
      <c r="AA16" s="1"/>
    </row>
    <row r="17" spans="3:27" ht="32" thickTop="1" thickBot="1" x14ac:dyDescent="0.4">
      <c r="C17" s="81"/>
      <c r="D17" s="38"/>
      <c r="E17" s="85" t="s">
        <v>31</v>
      </c>
      <c r="F17" s="86"/>
      <c r="G17" s="85" t="s">
        <v>32</v>
      </c>
      <c r="H17" s="86"/>
      <c r="I17" s="86"/>
      <c r="J17" s="87" t="s">
        <v>33</v>
      </c>
      <c r="K17" s="87"/>
      <c r="L17" s="88" t="s">
        <v>34</v>
      </c>
      <c r="M17" s="88"/>
      <c r="N17" s="70" t="s">
        <v>33</v>
      </c>
      <c r="O17" s="42" t="s">
        <v>34</v>
      </c>
      <c r="P17" s="42" t="s">
        <v>35</v>
      </c>
      <c r="Q17" s="47"/>
      <c r="R17" s="47"/>
      <c r="S17" s="47"/>
      <c r="U17" s="73" t="s">
        <v>36</v>
      </c>
      <c r="V17" s="117">
        <v>3.9603960396039604</v>
      </c>
      <c r="AA17" s="118"/>
    </row>
    <row r="18" spans="3:27" ht="16.5" thickTop="1" thickBot="1" x14ac:dyDescent="0.4">
      <c r="C18" s="41"/>
      <c r="D18" s="38"/>
      <c r="E18" s="38" t="s">
        <v>37</v>
      </c>
      <c r="F18" s="38" t="s">
        <v>38</v>
      </c>
      <c r="G18" s="38" t="s">
        <v>37</v>
      </c>
      <c r="H18" s="38" t="s">
        <v>38</v>
      </c>
      <c r="I18" s="39" t="s">
        <v>39</v>
      </c>
      <c r="J18" s="42" t="s">
        <v>37</v>
      </c>
      <c r="K18" s="56" t="s">
        <v>38</v>
      </c>
      <c r="L18" s="58" t="s">
        <v>37</v>
      </c>
      <c r="M18" s="58" t="s">
        <v>38</v>
      </c>
      <c r="N18" s="59"/>
      <c r="O18" s="57"/>
      <c r="P18" s="42"/>
      <c r="Q18" s="47"/>
      <c r="R18" s="47"/>
      <c r="S18" s="47"/>
      <c r="U18" s="73" t="s">
        <v>11</v>
      </c>
      <c r="V18" s="117">
        <v>6.9306930693069315</v>
      </c>
      <c r="AA18" s="118"/>
    </row>
    <row r="19" spans="3:27" ht="16" thickBot="1" x14ac:dyDescent="0.4">
      <c r="C19" s="89" t="s">
        <v>40</v>
      </c>
      <c r="D19" s="27" t="s">
        <v>41</v>
      </c>
      <c r="E19" s="28">
        <v>26</v>
      </c>
      <c r="F19" s="28">
        <v>26</v>
      </c>
      <c r="G19" s="28">
        <v>0</v>
      </c>
      <c r="H19" s="28">
        <v>0</v>
      </c>
      <c r="I19" s="28">
        <v>0</v>
      </c>
      <c r="J19" s="28">
        <v>13</v>
      </c>
      <c r="K19" s="28">
        <v>13</v>
      </c>
      <c r="L19" s="29">
        <v>1</v>
      </c>
      <c r="M19" s="52">
        <v>1</v>
      </c>
      <c r="N19" s="60"/>
      <c r="O19" s="48"/>
      <c r="P19" s="43"/>
      <c r="Q19" s="44"/>
      <c r="R19" s="44"/>
      <c r="S19" s="45"/>
      <c r="U19" s="73" t="s">
        <v>42</v>
      </c>
      <c r="V19" s="117">
        <v>90.109890109890117</v>
      </c>
      <c r="AA19" s="118"/>
    </row>
    <row r="20" spans="3:27" ht="16" thickBot="1" x14ac:dyDescent="0.4">
      <c r="C20" s="90"/>
      <c r="D20" s="27" t="s">
        <v>43</v>
      </c>
      <c r="E20" s="28">
        <v>55</v>
      </c>
      <c r="F20" s="28">
        <v>55</v>
      </c>
      <c r="G20" s="28">
        <v>3</v>
      </c>
      <c r="H20" s="28">
        <v>3</v>
      </c>
      <c r="I20" s="28">
        <v>3</v>
      </c>
      <c r="J20" s="28">
        <v>3</v>
      </c>
      <c r="K20" s="28">
        <v>3</v>
      </c>
      <c r="L20" s="29">
        <v>0</v>
      </c>
      <c r="M20" s="53">
        <v>0</v>
      </c>
      <c r="N20" s="61"/>
      <c r="O20" s="49"/>
      <c r="P20" s="33"/>
      <c r="Q20" s="30"/>
      <c r="R20" s="30"/>
      <c r="S20" s="31"/>
      <c r="U20" s="130" t="s">
        <v>66</v>
      </c>
      <c r="V20" s="132">
        <v>64.705882352941174</v>
      </c>
      <c r="AA20" s="118"/>
    </row>
    <row r="21" spans="3:27" ht="16" thickBot="1" x14ac:dyDescent="0.4">
      <c r="C21" s="91"/>
      <c r="D21" s="32" t="s">
        <v>25</v>
      </c>
      <c r="E21" s="66">
        <v>81</v>
      </c>
      <c r="F21" s="66">
        <v>81</v>
      </c>
      <c r="G21" s="66">
        <v>3</v>
      </c>
      <c r="H21" s="66">
        <v>3</v>
      </c>
      <c r="I21" s="66">
        <v>3</v>
      </c>
      <c r="J21" s="66">
        <v>16</v>
      </c>
      <c r="K21" s="66">
        <v>16</v>
      </c>
      <c r="L21" s="66">
        <v>1</v>
      </c>
      <c r="M21" s="66">
        <v>1</v>
      </c>
      <c r="N21" s="62">
        <v>97</v>
      </c>
      <c r="O21" s="50">
        <v>4</v>
      </c>
      <c r="P21" s="40">
        <v>84</v>
      </c>
      <c r="Q21" s="40">
        <v>101</v>
      </c>
      <c r="R21" s="64">
        <v>3.9603960396039604</v>
      </c>
      <c r="S21" s="65">
        <v>83.168316831683171</v>
      </c>
      <c r="V21" s="127"/>
      <c r="Z21" s="118"/>
      <c r="AA21" s="118"/>
    </row>
    <row r="22" spans="3:27" ht="16" thickBot="1" x14ac:dyDescent="0.4">
      <c r="C22" s="92" t="s">
        <v>11</v>
      </c>
      <c r="D22" s="17" t="s">
        <v>41</v>
      </c>
      <c r="E22" s="22">
        <v>19</v>
      </c>
      <c r="F22" s="22">
        <v>19</v>
      </c>
      <c r="G22" s="22">
        <v>0</v>
      </c>
      <c r="H22" s="22">
        <v>0</v>
      </c>
      <c r="I22" s="22">
        <v>0</v>
      </c>
      <c r="J22" s="22">
        <v>13</v>
      </c>
      <c r="K22" s="22">
        <v>13</v>
      </c>
      <c r="L22" s="23">
        <v>5</v>
      </c>
      <c r="M22" s="54">
        <v>5</v>
      </c>
      <c r="N22" s="63"/>
      <c r="O22" s="51"/>
      <c r="P22" s="24"/>
      <c r="Q22" s="24"/>
      <c r="R22" s="25"/>
      <c r="S22" s="26"/>
      <c r="V22" s="127"/>
    </row>
    <row r="23" spans="3:27" ht="16" thickBot="1" x14ac:dyDescent="0.4">
      <c r="C23" s="93"/>
      <c r="D23" s="20" t="s">
        <v>43</v>
      </c>
      <c r="E23" s="22">
        <v>52</v>
      </c>
      <c r="F23" s="22">
        <v>52</v>
      </c>
      <c r="G23" s="22">
        <v>0</v>
      </c>
      <c r="H23" s="22">
        <v>0</v>
      </c>
      <c r="I23" s="22">
        <v>0</v>
      </c>
      <c r="J23" s="22">
        <v>10</v>
      </c>
      <c r="K23" s="22">
        <v>10</v>
      </c>
      <c r="L23" s="23">
        <v>2</v>
      </c>
      <c r="M23" s="54">
        <v>2</v>
      </c>
      <c r="N23" s="63"/>
      <c r="O23" s="51"/>
      <c r="P23" s="24"/>
      <c r="Q23" s="24"/>
      <c r="R23" s="25"/>
      <c r="S23" s="26"/>
      <c r="V23" s="127"/>
    </row>
    <row r="24" spans="3:27" ht="16" thickBot="1" x14ac:dyDescent="0.4">
      <c r="C24" s="94"/>
      <c r="D24" s="21" t="s">
        <v>25</v>
      </c>
      <c r="E24" s="67">
        <v>71</v>
      </c>
      <c r="F24" s="67">
        <v>71</v>
      </c>
      <c r="G24" s="67">
        <v>0</v>
      </c>
      <c r="H24" s="67">
        <v>0</v>
      </c>
      <c r="I24" s="67">
        <v>0</v>
      </c>
      <c r="J24" s="67">
        <v>23</v>
      </c>
      <c r="K24" s="67">
        <v>23</v>
      </c>
      <c r="L24" s="67">
        <v>7</v>
      </c>
      <c r="M24" s="67">
        <v>7</v>
      </c>
      <c r="N24" s="62">
        <v>94</v>
      </c>
      <c r="O24" s="50">
        <v>7</v>
      </c>
      <c r="P24" s="40">
        <v>71</v>
      </c>
      <c r="Q24" s="40">
        <v>101</v>
      </c>
      <c r="R24" s="64">
        <v>6.9306930693069315</v>
      </c>
      <c r="S24" s="65">
        <v>70.297029702970292</v>
      </c>
      <c r="U24" s="71"/>
      <c r="V24" s="73" t="s">
        <v>44</v>
      </c>
      <c r="W24" s="73" t="s">
        <v>45</v>
      </c>
    </row>
    <row r="25" spans="3:27" ht="16" thickBot="1" x14ac:dyDescent="0.4">
      <c r="C25" s="95" t="s">
        <v>42</v>
      </c>
      <c r="D25" s="34" t="s">
        <v>41</v>
      </c>
      <c r="E25" s="35">
        <v>3</v>
      </c>
      <c r="F25" s="35">
        <v>3</v>
      </c>
      <c r="G25" s="35">
        <v>9</v>
      </c>
      <c r="H25" s="35">
        <v>9</v>
      </c>
      <c r="I25" s="35">
        <v>9</v>
      </c>
      <c r="J25" s="35">
        <v>0</v>
      </c>
      <c r="K25" s="35">
        <v>0</v>
      </c>
      <c r="L25" s="36">
        <v>41</v>
      </c>
      <c r="M25" s="55">
        <v>41</v>
      </c>
      <c r="N25" s="63"/>
      <c r="O25" s="51"/>
      <c r="P25" s="24"/>
      <c r="Q25" s="24"/>
      <c r="R25" s="25"/>
      <c r="S25" s="26"/>
      <c r="U25" s="71" t="s">
        <v>36</v>
      </c>
      <c r="V25" s="74">
        <v>83.16</v>
      </c>
      <c r="W25" s="72">
        <v>16.8</v>
      </c>
    </row>
    <row r="26" spans="3:27" ht="16" thickBot="1" x14ac:dyDescent="0.4">
      <c r="C26" s="96"/>
      <c r="D26" s="34" t="s">
        <v>43</v>
      </c>
      <c r="E26" s="35">
        <v>5</v>
      </c>
      <c r="F26" s="35">
        <v>5</v>
      </c>
      <c r="G26" s="35">
        <v>8</v>
      </c>
      <c r="H26" s="35">
        <v>8</v>
      </c>
      <c r="I26" s="35">
        <v>8</v>
      </c>
      <c r="J26" s="35">
        <v>1</v>
      </c>
      <c r="K26" s="35">
        <v>1</v>
      </c>
      <c r="L26" s="36">
        <v>24</v>
      </c>
      <c r="M26" s="55">
        <v>24</v>
      </c>
      <c r="N26" s="63"/>
      <c r="O26" s="51"/>
      <c r="P26" s="24"/>
      <c r="Q26" s="24"/>
      <c r="R26" s="25"/>
      <c r="S26" s="26"/>
      <c r="U26" s="71" t="s">
        <v>11</v>
      </c>
      <c r="V26" s="74">
        <v>70.290000000000006</v>
      </c>
      <c r="W26" s="72">
        <v>15.47</v>
      </c>
    </row>
    <row r="27" spans="3:27" ht="16" thickBot="1" x14ac:dyDescent="0.4">
      <c r="C27" s="97"/>
      <c r="D27" s="37" t="s">
        <v>25</v>
      </c>
      <c r="E27" s="68">
        <v>8</v>
      </c>
      <c r="F27" s="68">
        <v>8</v>
      </c>
      <c r="G27" s="68">
        <v>17</v>
      </c>
      <c r="H27" s="68">
        <v>17</v>
      </c>
      <c r="I27" s="68">
        <v>17</v>
      </c>
      <c r="J27" s="68">
        <v>1</v>
      </c>
      <c r="K27" s="68">
        <v>1</v>
      </c>
      <c r="L27" s="68">
        <v>65</v>
      </c>
      <c r="M27" s="68">
        <v>65</v>
      </c>
      <c r="N27" s="62">
        <v>9</v>
      </c>
      <c r="O27" s="50">
        <v>82</v>
      </c>
      <c r="P27" s="40">
        <v>25</v>
      </c>
      <c r="Q27" s="40">
        <v>91</v>
      </c>
      <c r="R27" s="64">
        <v>90.109890109890117</v>
      </c>
      <c r="S27" s="65">
        <v>27.472527472527474</v>
      </c>
      <c r="U27" s="71" t="s">
        <v>42</v>
      </c>
      <c r="V27" s="74">
        <v>27.47</v>
      </c>
      <c r="W27" s="72">
        <v>66.959999999999994</v>
      </c>
    </row>
    <row r="28" spans="3:27" x14ac:dyDescent="0.35">
      <c r="C28" s="130" t="s">
        <v>66</v>
      </c>
      <c r="D28" s="75" t="s">
        <v>41</v>
      </c>
      <c r="E28" s="75">
        <v>2</v>
      </c>
      <c r="F28" s="75">
        <v>2</v>
      </c>
      <c r="G28" s="75">
        <v>10</v>
      </c>
      <c r="H28" s="75">
        <v>10</v>
      </c>
      <c r="I28" s="75">
        <v>10</v>
      </c>
      <c r="J28" s="75">
        <v>12</v>
      </c>
      <c r="K28" s="75">
        <v>12</v>
      </c>
      <c r="L28" s="75">
        <v>23</v>
      </c>
      <c r="M28" s="75">
        <v>23</v>
      </c>
      <c r="N28" s="71"/>
      <c r="O28" s="71"/>
      <c r="P28" s="71"/>
      <c r="Q28" s="71"/>
      <c r="R28" s="71"/>
      <c r="S28" s="71"/>
      <c r="U28" s="130" t="s">
        <v>66</v>
      </c>
      <c r="V28" s="130">
        <v>37.25</v>
      </c>
      <c r="W28" s="130">
        <v>55.2</v>
      </c>
    </row>
    <row r="29" spans="3:27" x14ac:dyDescent="0.35">
      <c r="C29" s="78"/>
      <c r="D29" s="75" t="s">
        <v>43</v>
      </c>
      <c r="E29" s="75">
        <v>15</v>
      </c>
      <c r="F29" s="75">
        <v>15</v>
      </c>
      <c r="G29" s="75">
        <v>11</v>
      </c>
      <c r="H29" s="75">
        <v>11</v>
      </c>
      <c r="I29" s="75">
        <v>11</v>
      </c>
      <c r="J29" s="75">
        <v>10</v>
      </c>
      <c r="K29" s="75">
        <v>9</v>
      </c>
      <c r="L29" s="75">
        <v>19</v>
      </c>
      <c r="M29" s="75">
        <v>20</v>
      </c>
      <c r="N29" s="71"/>
      <c r="O29" s="71"/>
      <c r="P29" s="71"/>
      <c r="Q29" s="71"/>
      <c r="R29" s="71"/>
      <c r="S29" s="71"/>
      <c r="Z29" s="118"/>
      <c r="AA29" s="131"/>
    </row>
    <row r="30" spans="3:27" x14ac:dyDescent="0.35">
      <c r="C30" s="78"/>
      <c r="D30" s="122" t="s">
        <v>25</v>
      </c>
      <c r="E30" s="123">
        <v>17</v>
      </c>
      <c r="F30" s="123">
        <v>17</v>
      </c>
      <c r="G30" s="123">
        <v>21</v>
      </c>
      <c r="H30" s="123">
        <v>21</v>
      </c>
      <c r="I30" s="123">
        <v>21</v>
      </c>
      <c r="J30" s="123">
        <v>20</v>
      </c>
      <c r="K30" s="123">
        <v>19</v>
      </c>
      <c r="L30" s="123">
        <v>44</v>
      </c>
      <c r="M30" s="123">
        <v>45</v>
      </c>
      <c r="N30" s="124">
        <v>35</v>
      </c>
      <c r="O30" s="124">
        <v>67</v>
      </c>
      <c r="P30" s="124">
        <v>38</v>
      </c>
      <c r="Q30" s="124">
        <v>102</v>
      </c>
      <c r="R30" s="124">
        <v>64.705882352941174</v>
      </c>
      <c r="S30" s="124">
        <v>37.254901960784316</v>
      </c>
    </row>
    <row r="31" spans="3:27" ht="15.5" x14ac:dyDescent="0.35">
      <c r="C31" s="120"/>
      <c r="D31" s="125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7"/>
      <c r="S31" s="128"/>
      <c r="V31" s="127"/>
    </row>
    <row r="32" spans="3:27" ht="15.5" x14ac:dyDescent="0.35">
      <c r="C32" s="120"/>
      <c r="D32" s="125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7"/>
      <c r="V32" s="127"/>
      <c r="W32" s="128"/>
    </row>
    <row r="33" spans="3:23" ht="18" x14ac:dyDescent="0.5">
      <c r="C33" s="77" t="s">
        <v>47</v>
      </c>
      <c r="D33" s="76" t="s">
        <v>48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6"/>
      <c r="R33" s="126"/>
      <c r="S33" s="126"/>
      <c r="T33" s="126"/>
      <c r="U33" s="127"/>
      <c r="V33" s="127"/>
      <c r="W33" s="128"/>
    </row>
    <row r="34" spans="3:23" ht="15.5" x14ac:dyDescent="0.35">
      <c r="C34" s="102" t="s">
        <v>40</v>
      </c>
      <c r="D34" s="99">
        <v>86.13</v>
      </c>
    </row>
    <row r="35" spans="3:23" ht="15.5" x14ac:dyDescent="0.35">
      <c r="C35" s="102"/>
      <c r="D35" s="100"/>
    </row>
    <row r="36" spans="3:23" ht="16" thickBot="1" x14ac:dyDescent="0.4">
      <c r="C36" s="103"/>
      <c r="D36" s="101"/>
    </row>
    <row r="37" spans="3:23" ht="15.5" x14ac:dyDescent="0.35">
      <c r="C37" s="104" t="s">
        <v>11</v>
      </c>
      <c r="D37" s="99">
        <v>82.17</v>
      </c>
    </row>
    <row r="38" spans="3:23" ht="15.5" x14ac:dyDescent="0.35">
      <c r="C38" s="105"/>
      <c r="D38" s="100"/>
    </row>
    <row r="39" spans="3:23" ht="16" thickBot="1" x14ac:dyDescent="0.4">
      <c r="C39" s="106"/>
      <c r="D39" s="101"/>
    </row>
    <row r="40" spans="3:23" ht="15.5" x14ac:dyDescent="0.35">
      <c r="C40" s="107" t="s">
        <v>42</v>
      </c>
      <c r="D40" s="99">
        <v>54.94</v>
      </c>
    </row>
    <row r="41" spans="3:23" ht="15.5" x14ac:dyDescent="0.35">
      <c r="C41" s="108"/>
      <c r="D41" s="100"/>
    </row>
    <row r="42" spans="3:23" ht="16" thickBot="1" x14ac:dyDescent="0.4">
      <c r="C42" s="109"/>
      <c r="D42" s="101"/>
    </row>
    <row r="43" spans="3:23" x14ac:dyDescent="0.35">
      <c r="C43" s="130" t="s">
        <v>66</v>
      </c>
      <c r="D43" s="99">
        <v>65.680000000000007</v>
      </c>
    </row>
    <row r="44" spans="3:23" x14ac:dyDescent="0.35">
      <c r="C44" s="98"/>
      <c r="D44" s="100"/>
    </row>
    <row r="45" spans="3:23" x14ac:dyDescent="0.35">
      <c r="C45" s="98"/>
      <c r="D45" s="100"/>
    </row>
    <row r="46" spans="3:23" ht="15.5" x14ac:dyDescent="0.35">
      <c r="C46" s="120"/>
      <c r="D46" s="121"/>
    </row>
    <row r="53" spans="3:4" ht="15.5" x14ac:dyDescent="0.35">
      <c r="C53" s="120"/>
      <c r="D53" s="121"/>
    </row>
    <row r="54" spans="3:4" ht="15.5" x14ac:dyDescent="0.35">
      <c r="C54" s="120"/>
      <c r="D54" s="1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25FD6-EA4B-4FEB-AA9F-6634320A1183}">
  <dimension ref="B2:L31"/>
  <sheetViews>
    <sheetView topLeftCell="A9" zoomScale="55" zoomScaleNormal="55" workbookViewId="0">
      <selection activeCell="B8" sqref="B8"/>
    </sheetView>
  </sheetViews>
  <sheetFormatPr defaultRowHeight="14.5" x14ac:dyDescent="0.35"/>
  <cols>
    <col min="3" max="3" width="34.08984375" customWidth="1"/>
    <col min="4" max="4" width="18" customWidth="1"/>
    <col min="5" max="5" width="20.26953125" customWidth="1"/>
    <col min="6" max="6" width="24.7265625" customWidth="1"/>
    <col min="9" max="9" width="23" customWidth="1"/>
    <col min="10" max="10" width="26" customWidth="1"/>
    <col min="11" max="11" width="15.453125" customWidth="1"/>
    <col min="12" max="12" width="24.7265625" customWidth="1"/>
  </cols>
  <sheetData>
    <row r="2" spans="2:12" ht="19.5" x14ac:dyDescent="0.45">
      <c r="B2" s="157" t="s">
        <v>74</v>
      </c>
    </row>
    <row r="4" spans="2:12" ht="15.5" x14ac:dyDescent="0.35">
      <c r="B4" s="18" t="s">
        <v>73</v>
      </c>
      <c r="C4" s="19"/>
      <c r="D4" s="19"/>
    </row>
    <row r="5" spans="2:12" ht="15.5" x14ac:dyDescent="0.35">
      <c r="B5" s="18" t="s">
        <v>75</v>
      </c>
      <c r="C5" s="19"/>
      <c r="D5" s="19"/>
    </row>
    <row r="6" spans="2:12" ht="15.5" x14ac:dyDescent="0.35">
      <c r="B6" s="18" t="s">
        <v>17</v>
      </c>
      <c r="C6" s="19"/>
      <c r="D6" s="19"/>
    </row>
    <row r="7" spans="2:12" ht="15.5" x14ac:dyDescent="0.35">
      <c r="B7" s="18" t="s">
        <v>72</v>
      </c>
      <c r="C7" s="19"/>
      <c r="D7" s="19"/>
    </row>
    <row r="8" spans="2:12" ht="15.5" x14ac:dyDescent="0.35">
      <c r="B8" s="18" t="s">
        <v>19</v>
      </c>
      <c r="C8" s="19" t="s">
        <v>70</v>
      </c>
      <c r="D8" s="19"/>
    </row>
    <row r="9" spans="2:12" ht="15.5" x14ac:dyDescent="0.35">
      <c r="B9" s="18" t="s">
        <v>71</v>
      </c>
      <c r="C9" s="19"/>
      <c r="D9" s="19"/>
    </row>
    <row r="10" spans="2:12" ht="15.5" x14ac:dyDescent="0.35">
      <c r="B10" s="15"/>
    </row>
    <row r="11" spans="2:12" x14ac:dyDescent="0.35">
      <c r="B11" s="14"/>
    </row>
    <row r="12" spans="2:12" ht="16" x14ac:dyDescent="0.35">
      <c r="B12" s="16" t="s">
        <v>22</v>
      </c>
    </row>
    <row r="14" spans="2:12" x14ac:dyDescent="0.35">
      <c r="B14" t="s">
        <v>68</v>
      </c>
      <c r="C14" s="1" t="s">
        <v>69</v>
      </c>
      <c r="D14" s="1" t="s">
        <v>1</v>
      </c>
      <c r="E14" s="1" t="s">
        <v>2</v>
      </c>
      <c r="F14" s="1" t="s">
        <v>3</v>
      </c>
    </row>
    <row r="15" spans="2:12" x14ac:dyDescent="0.35">
      <c r="B15" t="s">
        <v>4</v>
      </c>
      <c r="C15" s="2" t="s">
        <v>5</v>
      </c>
      <c r="D15" s="3">
        <v>0</v>
      </c>
      <c r="E15" s="4">
        <v>81</v>
      </c>
      <c r="F15" s="4">
        <v>19</v>
      </c>
    </row>
    <row r="16" spans="2:12" x14ac:dyDescent="0.35">
      <c r="B16" s="1" t="s">
        <v>6</v>
      </c>
      <c r="C16" s="2" t="s">
        <v>5</v>
      </c>
      <c r="D16" s="3">
        <v>0</v>
      </c>
      <c r="E16" s="4">
        <v>90.090090090090087</v>
      </c>
      <c r="F16" s="4">
        <v>9.9099099099099082</v>
      </c>
      <c r="I16" s="1" t="s">
        <v>0</v>
      </c>
      <c r="J16" s="1" t="s">
        <v>7</v>
      </c>
      <c r="K16" s="1" t="s">
        <v>2</v>
      </c>
      <c r="L16" s="1" t="s">
        <v>8</v>
      </c>
    </row>
    <row r="17" spans="2:12" x14ac:dyDescent="0.35">
      <c r="B17" t="s">
        <v>9</v>
      </c>
      <c r="C17" s="2" t="s">
        <v>5</v>
      </c>
      <c r="D17" s="3">
        <v>0</v>
      </c>
      <c r="E17" s="4">
        <v>73.049645390070921</v>
      </c>
      <c r="F17" s="4">
        <v>26.950354609929079</v>
      </c>
      <c r="I17" s="2" t="s">
        <v>5</v>
      </c>
      <c r="J17" s="3">
        <f>AVERAGE(D15:D19)</f>
        <v>0</v>
      </c>
      <c r="K17" s="4">
        <f>AVERAGE(E15:E19)</f>
        <v>82.248287697655627</v>
      </c>
      <c r="L17" s="4">
        <f>AVERAGE(F15:F19)</f>
        <v>17.751712302344366</v>
      </c>
    </row>
    <row r="18" spans="2:12" x14ac:dyDescent="0.35">
      <c r="B18" t="s">
        <v>10</v>
      </c>
      <c r="C18" s="2" t="s">
        <v>5</v>
      </c>
      <c r="D18" s="3">
        <v>0</v>
      </c>
      <c r="E18" s="4">
        <v>83.606557377049171</v>
      </c>
      <c r="F18" s="4">
        <v>16.393442622950818</v>
      </c>
      <c r="I18" s="5" t="s">
        <v>11</v>
      </c>
      <c r="J18" s="6">
        <f>AVERAGE(D20:D24)</f>
        <v>29.609082045646083</v>
      </c>
      <c r="K18" s="6">
        <f t="shared" ref="K18:L18" si="0">AVERAGE(E20:E24)</f>
        <v>67.141930914242124</v>
      </c>
      <c r="L18" s="6">
        <f t="shared" si="0"/>
        <v>32.858069085757869</v>
      </c>
    </row>
    <row r="19" spans="2:12" x14ac:dyDescent="0.35">
      <c r="B19" t="s">
        <v>12</v>
      </c>
      <c r="C19" s="2" t="s">
        <v>5</v>
      </c>
      <c r="D19" s="3">
        <v>0</v>
      </c>
      <c r="E19" s="4">
        <v>83.495145631067956</v>
      </c>
      <c r="F19" s="4">
        <v>16.504854368932037</v>
      </c>
      <c r="I19" s="135" t="s">
        <v>66</v>
      </c>
      <c r="J19" s="7">
        <f>AVERAGE(D25:D29)</f>
        <v>72.491271841743369</v>
      </c>
      <c r="K19" s="7">
        <f t="shared" ref="K19:L19" si="1">AVERAGE(E25:E29)</f>
        <v>19.094822358458448</v>
      </c>
      <c r="L19" s="7">
        <f t="shared" si="1"/>
        <v>80.905177641541542</v>
      </c>
    </row>
    <row r="20" spans="2:12" x14ac:dyDescent="0.35">
      <c r="B20" t="s">
        <v>4</v>
      </c>
      <c r="C20" s="5" t="s">
        <v>11</v>
      </c>
      <c r="D20" s="6">
        <v>54.374664519592052</v>
      </c>
      <c r="E20" s="6">
        <v>33.695652173913047</v>
      </c>
      <c r="F20" s="6">
        <v>66.304347826086953</v>
      </c>
      <c r="I20" s="8" t="s">
        <v>13</v>
      </c>
      <c r="J20" s="9">
        <f>AVERAGE(D30:D31)</f>
        <v>99.999999999999986</v>
      </c>
      <c r="K20" s="9">
        <f t="shared" ref="K20:L20" si="2">AVERAGE(E30:E31)</f>
        <v>0</v>
      </c>
      <c r="L20" s="9">
        <f t="shared" si="2"/>
        <v>100</v>
      </c>
    </row>
    <row r="21" spans="2:12" x14ac:dyDescent="0.35">
      <c r="B21" s="1" t="s">
        <v>6</v>
      </c>
      <c r="C21" s="5" t="s">
        <v>11</v>
      </c>
      <c r="D21" s="10">
        <v>31.340206185567009</v>
      </c>
      <c r="E21" s="6">
        <v>78.260869565217391</v>
      </c>
      <c r="F21" s="6">
        <v>21.739130434782609</v>
      </c>
    </row>
    <row r="22" spans="2:12" x14ac:dyDescent="0.35">
      <c r="B22" t="s">
        <v>9</v>
      </c>
      <c r="C22" s="5" t="s">
        <v>11</v>
      </c>
      <c r="D22" s="6">
        <v>27.212389380530976</v>
      </c>
      <c r="E22" s="6">
        <v>71.491228070175438</v>
      </c>
      <c r="F22" s="6">
        <v>28.508771929824562</v>
      </c>
    </row>
    <row r="23" spans="2:12" x14ac:dyDescent="0.35">
      <c r="B23" t="s">
        <v>10</v>
      </c>
      <c r="C23" s="5" t="s">
        <v>11</v>
      </c>
      <c r="D23" s="6">
        <v>11.118150142540392</v>
      </c>
      <c r="E23" s="6">
        <v>71.428571428571431</v>
      </c>
      <c r="F23" s="6">
        <v>28.571428571428573</v>
      </c>
      <c r="I23" t="s">
        <v>64</v>
      </c>
    </row>
    <row r="24" spans="2:12" x14ac:dyDescent="0.35">
      <c r="B24" t="s">
        <v>12</v>
      </c>
      <c r="C24" s="5" t="s">
        <v>11</v>
      </c>
      <c r="D24" s="6">
        <v>24</v>
      </c>
      <c r="E24" s="6">
        <v>80.833333333333343</v>
      </c>
      <c r="F24" s="6">
        <v>19.166666666666668</v>
      </c>
      <c r="I24" s="1" t="s">
        <v>0</v>
      </c>
      <c r="J24" s="1" t="s">
        <v>1</v>
      </c>
      <c r="K24" s="1" t="s">
        <v>2</v>
      </c>
      <c r="L24" s="1" t="s">
        <v>14</v>
      </c>
    </row>
    <row r="25" spans="2:12" x14ac:dyDescent="0.35">
      <c r="B25" t="s">
        <v>4</v>
      </c>
      <c r="C25" s="135" t="s">
        <v>66</v>
      </c>
      <c r="D25" s="7">
        <v>74.907156478972198</v>
      </c>
      <c r="E25" s="7">
        <v>18.699186991869919</v>
      </c>
      <c r="F25" s="7">
        <v>81.300813008130078</v>
      </c>
      <c r="I25" s="2" t="s">
        <v>5</v>
      </c>
      <c r="J25" s="3">
        <f>STDEV(D15:D19)/SQRT(COUNT(D15:D19))</f>
        <v>0</v>
      </c>
      <c r="K25" s="3">
        <f t="shared" ref="K25:L25" si="3">STDEV(E15:E19)/SQRT(COUNT(E15:E19))</f>
        <v>2.7483327534076873</v>
      </c>
      <c r="L25" s="3">
        <f t="shared" si="3"/>
        <v>2.7483327534076891</v>
      </c>
    </row>
    <row r="26" spans="2:12" x14ac:dyDescent="0.35">
      <c r="B26" s="1" t="s">
        <v>6</v>
      </c>
      <c r="C26" s="135" t="s">
        <v>66</v>
      </c>
      <c r="D26" s="11">
        <v>76.159793814432987</v>
      </c>
      <c r="E26" s="7">
        <v>21.875</v>
      </c>
      <c r="F26" s="7">
        <v>78.124999999999986</v>
      </c>
      <c r="I26" s="5" t="s">
        <v>11</v>
      </c>
      <c r="J26" s="6">
        <f>STDEV(D20:D24)/SQRT(COUNT(D20:D24))</f>
        <v>7.0549676322175108</v>
      </c>
      <c r="K26" s="6">
        <f t="shared" ref="K26:L26" si="4">STDEV(E20:E24)/SQRT(COUNT(E20:E24))</f>
        <v>8.5645505753400055</v>
      </c>
      <c r="L26" s="6">
        <f t="shared" si="4"/>
        <v>8.5645505753400055</v>
      </c>
    </row>
    <row r="27" spans="2:12" x14ac:dyDescent="0.35">
      <c r="B27" t="s">
        <v>9</v>
      </c>
      <c r="C27" s="135" t="s">
        <v>66</v>
      </c>
      <c r="D27" s="7">
        <v>74.547615902786958</v>
      </c>
      <c r="E27" s="7">
        <v>11.940298507462686</v>
      </c>
      <c r="F27" s="7">
        <v>88.059701492537314</v>
      </c>
      <c r="I27" s="135" t="s">
        <v>66</v>
      </c>
      <c r="J27" s="7">
        <f>STDEV(D25:D29)/SQRT(COUNT(D25:D29))</f>
        <v>1.7420807594410708</v>
      </c>
      <c r="K27" s="7">
        <f t="shared" ref="K27:L27" si="5">STDEV(E25:E29)/SQRT(COUNT(E25:E29))</f>
        <v>2.2984779033308529</v>
      </c>
      <c r="L27" s="7">
        <f t="shared" si="5"/>
        <v>2.298477903330852</v>
      </c>
    </row>
    <row r="28" spans="2:12" x14ac:dyDescent="0.35">
      <c r="B28" t="s">
        <v>10</v>
      </c>
      <c r="C28" s="135" t="s">
        <v>66</v>
      </c>
      <c r="D28" s="7">
        <v>69.841793012524704</v>
      </c>
      <c r="E28" s="7">
        <v>25.675675675675677</v>
      </c>
      <c r="F28" s="7">
        <v>74.324324324324323</v>
      </c>
      <c r="I28" s="8" t="s">
        <v>13</v>
      </c>
      <c r="J28" s="12">
        <f>STDEV(D30:D31)/SQRT(COUNT(D30:D31))</f>
        <v>1.4210854715202004E-14</v>
      </c>
      <c r="K28" s="12">
        <f t="shared" ref="K28:L28" si="6">STDEV(E30:E31)/SQRT(COUNT(E30:E31))</f>
        <v>0</v>
      </c>
      <c r="L28" s="12">
        <f t="shared" si="6"/>
        <v>1.0048591735576159E-14</v>
      </c>
    </row>
    <row r="29" spans="2:12" x14ac:dyDescent="0.35">
      <c r="B29" t="s">
        <v>12</v>
      </c>
      <c r="C29" s="135" t="s">
        <v>66</v>
      </c>
      <c r="D29" s="7">
        <v>67</v>
      </c>
      <c r="E29" s="7">
        <v>17.283950617283949</v>
      </c>
      <c r="F29" s="7">
        <v>82.716049382716037</v>
      </c>
    </row>
    <row r="30" spans="2:12" x14ac:dyDescent="0.35">
      <c r="B30" t="s">
        <v>4</v>
      </c>
      <c r="C30" s="8" t="s">
        <v>13</v>
      </c>
      <c r="D30" s="9">
        <v>99.999999999999972</v>
      </c>
      <c r="E30" s="13">
        <v>0</v>
      </c>
      <c r="F30" s="13">
        <v>99.999999999999986</v>
      </c>
    </row>
    <row r="31" spans="2:12" x14ac:dyDescent="0.35">
      <c r="B31" s="1" t="s">
        <v>6</v>
      </c>
      <c r="C31" s="8" t="s">
        <v>13</v>
      </c>
      <c r="D31" s="9">
        <v>100</v>
      </c>
      <c r="E31" s="13">
        <v>0</v>
      </c>
      <c r="F31" s="13">
        <v>100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1025" r:id="rId3">
          <objectPr defaultSize="0" autoPict="0" r:id="rId4">
            <anchor moveWithCells="1">
              <from>
                <xdr:col>10</xdr:col>
                <xdr:colOff>190500</xdr:colOff>
                <xdr:row>29</xdr:row>
                <xdr:rowOff>152400</xdr:rowOff>
              </from>
              <to>
                <xdr:col>12</xdr:col>
                <xdr:colOff>419100</xdr:colOff>
                <xdr:row>46</xdr:row>
                <xdr:rowOff>88900</xdr:rowOff>
              </to>
            </anchor>
          </objectPr>
        </oleObject>
      </mc:Choice>
      <mc:Fallback>
        <oleObject progId="Prism8.Document" shapeId="1025" r:id="rId3"/>
      </mc:Fallback>
    </mc:AlternateContent>
    <mc:AlternateContent xmlns:mc="http://schemas.openxmlformats.org/markup-compatibility/2006">
      <mc:Choice Requires="x14">
        <oleObject progId="Prism8.Document" shapeId="1027" r:id="rId5">
          <objectPr defaultSize="0" autoPict="0" r:id="rId6">
            <anchor moveWithCells="1">
              <from>
                <xdr:col>13</xdr:col>
                <xdr:colOff>215900</xdr:colOff>
                <xdr:row>29</xdr:row>
                <xdr:rowOff>82550</xdr:rowOff>
              </from>
              <to>
                <xdr:col>24</xdr:col>
                <xdr:colOff>114300</xdr:colOff>
                <xdr:row>44</xdr:row>
                <xdr:rowOff>76200</xdr:rowOff>
              </to>
            </anchor>
          </objectPr>
        </oleObject>
      </mc:Choice>
      <mc:Fallback>
        <oleObject progId="Prism8.Document" shapeId="1027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F0B7-0380-4B41-8076-7859850E52B6}">
  <dimension ref="C4:V34"/>
  <sheetViews>
    <sheetView zoomScale="70" zoomScaleNormal="70" workbookViewId="0">
      <selection activeCell="C4" sqref="C4"/>
    </sheetView>
  </sheetViews>
  <sheetFormatPr defaultRowHeight="14.5" x14ac:dyDescent="0.35"/>
  <cols>
    <col min="3" max="3" width="16.81640625" customWidth="1"/>
    <col min="4" max="4" width="15.7265625" customWidth="1"/>
    <col min="5" max="5" width="15.26953125" customWidth="1"/>
    <col min="8" max="8" width="14.26953125" customWidth="1"/>
    <col min="11" max="11" width="22.7265625" customWidth="1"/>
    <col min="14" max="14" width="24.81640625" customWidth="1"/>
    <col min="18" max="18" width="18.1796875" customWidth="1"/>
    <col min="19" max="19" width="16.7265625" customWidth="1"/>
    <col min="20" max="20" width="15.81640625" customWidth="1"/>
  </cols>
  <sheetData>
    <row r="4" spans="3:22" x14ac:dyDescent="0.35">
      <c r="C4" s="71"/>
      <c r="D4" s="71"/>
      <c r="E4" s="71" t="s">
        <v>27</v>
      </c>
      <c r="F4" s="71" t="s">
        <v>49</v>
      </c>
      <c r="G4" s="71" t="s">
        <v>50</v>
      </c>
      <c r="H4" s="71" t="s">
        <v>28</v>
      </c>
      <c r="I4" s="71" t="s">
        <v>49</v>
      </c>
      <c r="J4" s="71" t="s">
        <v>50</v>
      </c>
      <c r="K4" s="71" t="s">
        <v>29</v>
      </c>
      <c r="L4" s="71" t="s">
        <v>49</v>
      </c>
      <c r="M4" s="71" t="s">
        <v>50</v>
      </c>
      <c r="N4" s="71" t="s">
        <v>51</v>
      </c>
      <c r="O4" s="71" t="s">
        <v>49</v>
      </c>
      <c r="P4" s="71" t="s">
        <v>50</v>
      </c>
    </row>
    <row r="5" spans="3:22" x14ac:dyDescent="0.35">
      <c r="C5" s="138" t="s">
        <v>40</v>
      </c>
      <c r="D5" s="71" t="s">
        <v>52</v>
      </c>
      <c r="E5" s="71">
        <v>9.35</v>
      </c>
      <c r="F5" s="71"/>
      <c r="G5" s="71"/>
      <c r="H5" s="71">
        <v>9.35</v>
      </c>
      <c r="I5" s="71"/>
      <c r="J5" s="71"/>
      <c r="K5" s="71">
        <v>50.47</v>
      </c>
      <c r="L5" s="71"/>
      <c r="M5" s="71"/>
      <c r="N5" s="71"/>
      <c r="O5" s="71"/>
      <c r="P5" s="71"/>
    </row>
    <row r="6" spans="3:22" x14ac:dyDescent="0.35">
      <c r="C6" s="139"/>
      <c r="D6" s="71" t="s">
        <v>53</v>
      </c>
      <c r="E6" s="71">
        <v>9.52</v>
      </c>
      <c r="F6" s="71"/>
      <c r="G6" s="71"/>
      <c r="H6" s="71">
        <v>9.52</v>
      </c>
      <c r="I6" s="71"/>
      <c r="J6" s="71"/>
      <c r="K6" s="71">
        <v>53.33</v>
      </c>
      <c r="L6" s="71"/>
      <c r="M6" s="71"/>
      <c r="N6" s="71"/>
      <c r="O6" s="71"/>
      <c r="P6" s="71"/>
    </row>
    <row r="7" spans="3:22" x14ac:dyDescent="0.35">
      <c r="C7" s="139"/>
      <c r="D7" s="71" t="s">
        <v>54</v>
      </c>
      <c r="E7" s="71">
        <v>9.9</v>
      </c>
      <c r="F7" s="71"/>
      <c r="G7" s="71"/>
      <c r="H7" s="71">
        <v>9.9</v>
      </c>
      <c r="I7" s="71"/>
      <c r="J7" s="71"/>
      <c r="K7" s="71">
        <v>55.45</v>
      </c>
      <c r="L7" s="71"/>
      <c r="M7" s="71"/>
      <c r="N7" s="71"/>
      <c r="O7" s="71"/>
      <c r="P7" s="71"/>
      <c r="R7" s="71"/>
      <c r="S7" s="71" t="s">
        <v>1</v>
      </c>
      <c r="T7" s="119" t="s">
        <v>55</v>
      </c>
    </row>
    <row r="8" spans="3:22" x14ac:dyDescent="0.35">
      <c r="C8" s="139"/>
      <c r="D8" s="71" t="s">
        <v>56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R8" s="71" t="s">
        <v>36</v>
      </c>
      <c r="S8" s="71">
        <v>9.5899999999999981</v>
      </c>
      <c r="T8" s="119">
        <v>0.1625833119767629</v>
      </c>
    </row>
    <row r="9" spans="3:22" x14ac:dyDescent="0.35">
      <c r="C9" s="139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R9" s="71" t="s">
        <v>11</v>
      </c>
      <c r="S9" s="71">
        <v>45.75</v>
      </c>
      <c r="T9" s="119">
        <v>6.0050673046464098</v>
      </c>
    </row>
    <row r="10" spans="3:22" x14ac:dyDescent="0.35">
      <c r="C10" s="140"/>
      <c r="D10" s="110" t="s">
        <v>57</v>
      </c>
      <c r="E10" s="110"/>
      <c r="F10" s="110">
        <v>9.5899999999999981</v>
      </c>
      <c r="G10" s="110">
        <v>0.1625833119767629</v>
      </c>
      <c r="H10" s="110"/>
      <c r="I10" s="110">
        <v>9.5899999999999981</v>
      </c>
      <c r="J10" s="110">
        <v>0.1625833119767629</v>
      </c>
      <c r="K10" s="110"/>
      <c r="L10" s="110">
        <v>53.083333333333336</v>
      </c>
      <c r="M10" s="110">
        <v>1.4428829166329176</v>
      </c>
      <c r="N10" s="110"/>
      <c r="O10" s="110"/>
      <c r="P10" s="110"/>
      <c r="R10" s="71" t="s">
        <v>58</v>
      </c>
      <c r="S10" s="71">
        <v>83.763333333333335</v>
      </c>
      <c r="T10" s="119">
        <v>3.6637882641392432</v>
      </c>
    </row>
    <row r="11" spans="3:22" x14ac:dyDescent="0.35">
      <c r="C11" s="141" t="s">
        <v>11</v>
      </c>
      <c r="D11" s="71" t="s">
        <v>52</v>
      </c>
      <c r="E11" s="71">
        <v>34.950000000000003</v>
      </c>
      <c r="F11" s="71"/>
      <c r="G11" s="71"/>
      <c r="H11" s="71">
        <v>34.950000000000003</v>
      </c>
      <c r="I11" s="71"/>
      <c r="J11" s="71"/>
      <c r="K11" s="71">
        <v>12.62</v>
      </c>
      <c r="L11" s="71"/>
      <c r="M11" s="71"/>
      <c r="N11" s="71">
        <v>74.989999999999995</v>
      </c>
      <c r="O11" s="71"/>
      <c r="P11" s="71"/>
      <c r="R11" s="130" t="s">
        <v>66</v>
      </c>
      <c r="S11" s="130">
        <v>52.806666666666672</v>
      </c>
      <c r="T11" s="134">
        <v>9.2981581210712996</v>
      </c>
    </row>
    <row r="12" spans="3:22" x14ac:dyDescent="0.35">
      <c r="C12" s="142"/>
      <c r="D12" s="71" t="s">
        <v>53</v>
      </c>
      <c r="E12" s="71">
        <v>55.7</v>
      </c>
      <c r="F12" s="71"/>
      <c r="G12" s="71"/>
      <c r="H12" s="71">
        <v>58.23</v>
      </c>
      <c r="I12" s="71"/>
      <c r="J12" s="71"/>
      <c r="K12" s="71">
        <v>1.27</v>
      </c>
      <c r="L12" s="71"/>
      <c r="M12" s="71"/>
      <c r="N12" s="71">
        <v>97.61</v>
      </c>
      <c r="O12" s="71"/>
      <c r="P12" s="71"/>
    </row>
    <row r="13" spans="3:22" x14ac:dyDescent="0.35">
      <c r="C13" s="142"/>
      <c r="D13" s="71" t="s">
        <v>54</v>
      </c>
      <c r="E13" s="71">
        <v>46.6</v>
      </c>
      <c r="F13" s="71"/>
      <c r="G13" s="71"/>
      <c r="H13" s="71">
        <v>52.43</v>
      </c>
      <c r="I13" s="71"/>
      <c r="J13" s="71"/>
      <c r="K13" s="71">
        <v>16.5</v>
      </c>
      <c r="L13" s="71"/>
      <c r="M13" s="71"/>
      <c r="N13" s="71">
        <v>70.239999999999995</v>
      </c>
      <c r="O13" s="71"/>
      <c r="P13" s="71"/>
    </row>
    <row r="14" spans="3:22" x14ac:dyDescent="0.35">
      <c r="C14" s="142"/>
      <c r="D14" s="71" t="s">
        <v>56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15" spans="3:22" x14ac:dyDescent="0.35">
      <c r="C15" s="142"/>
      <c r="D15" s="111" t="s">
        <v>59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R15" s="71"/>
      <c r="S15" s="71" t="s">
        <v>60</v>
      </c>
      <c r="T15" s="71" t="s">
        <v>61</v>
      </c>
      <c r="U15" s="71" t="s">
        <v>62</v>
      </c>
      <c r="V15" s="71" t="s">
        <v>63</v>
      </c>
    </row>
    <row r="16" spans="3:22" x14ac:dyDescent="0.35">
      <c r="C16" s="143"/>
      <c r="D16" s="111" t="s">
        <v>57</v>
      </c>
      <c r="E16" s="111"/>
      <c r="F16" s="111">
        <v>45.75</v>
      </c>
      <c r="G16" s="111">
        <v>6.0050673046464098</v>
      </c>
      <c r="H16" s="111"/>
      <c r="I16" s="111">
        <v>48.536666666666669</v>
      </c>
      <c r="J16" s="111">
        <v>6.9966214068727925</v>
      </c>
      <c r="K16" s="111"/>
      <c r="L16" s="111">
        <v>10.130000000000001</v>
      </c>
      <c r="M16" s="111">
        <v>4.5694018572821253</v>
      </c>
      <c r="N16" s="111"/>
      <c r="O16" s="111">
        <v>80.946666666666658</v>
      </c>
      <c r="P16" s="111">
        <v>8.4437478513855879</v>
      </c>
      <c r="R16" s="71" t="s">
        <v>36</v>
      </c>
      <c r="S16" s="71">
        <v>53.083333333333336</v>
      </c>
      <c r="T16" s="71"/>
      <c r="U16" s="71">
        <v>1.4428829166329176</v>
      </c>
      <c r="V16" s="71"/>
    </row>
    <row r="17" spans="3:22" x14ac:dyDescent="0.35">
      <c r="C17" s="144" t="s">
        <v>42</v>
      </c>
      <c r="D17" s="71" t="s">
        <v>52</v>
      </c>
      <c r="E17" s="71">
        <v>91.09</v>
      </c>
      <c r="F17" s="71"/>
      <c r="G17" s="71"/>
      <c r="H17" s="71">
        <v>87.13</v>
      </c>
      <c r="I17" s="71"/>
      <c r="J17" s="71"/>
      <c r="K17" s="71">
        <v>0</v>
      </c>
      <c r="L17" s="71"/>
      <c r="M17" s="71"/>
      <c r="N17" s="71">
        <v>100</v>
      </c>
      <c r="O17" s="71"/>
      <c r="P17" s="71"/>
      <c r="R17" s="71" t="s">
        <v>11</v>
      </c>
      <c r="S17" s="71">
        <v>10.130000000000001</v>
      </c>
      <c r="T17" s="71">
        <v>80.946666666666658</v>
      </c>
      <c r="U17" s="71">
        <v>4.5694018572821253</v>
      </c>
      <c r="V17" s="71">
        <v>8.4437478513855879</v>
      </c>
    </row>
    <row r="18" spans="3:22" x14ac:dyDescent="0.35">
      <c r="C18" s="145"/>
      <c r="D18" s="71" t="s">
        <v>53</v>
      </c>
      <c r="E18" s="71">
        <v>80.2</v>
      </c>
      <c r="F18" s="71"/>
      <c r="G18" s="71"/>
      <c r="H18" s="71">
        <v>86.14</v>
      </c>
      <c r="I18" s="71"/>
      <c r="J18" s="71"/>
      <c r="K18" s="71">
        <v>0</v>
      </c>
      <c r="L18" s="71"/>
      <c r="M18" s="71"/>
      <c r="N18" s="71">
        <v>100</v>
      </c>
      <c r="O18" s="71"/>
      <c r="P18" s="71"/>
      <c r="R18" s="71" t="s">
        <v>58</v>
      </c>
      <c r="S18" s="71">
        <v>0</v>
      </c>
      <c r="T18" s="71">
        <v>100</v>
      </c>
      <c r="U18" s="71">
        <v>0</v>
      </c>
      <c r="V18" s="71">
        <v>0</v>
      </c>
    </row>
    <row r="19" spans="3:22" x14ac:dyDescent="0.35">
      <c r="C19" s="145"/>
      <c r="D19" s="71" t="s">
        <v>54</v>
      </c>
      <c r="E19" s="71">
        <v>80</v>
      </c>
      <c r="F19" s="71"/>
      <c r="G19" s="71"/>
      <c r="H19" s="71">
        <v>86</v>
      </c>
      <c r="I19" s="71"/>
      <c r="J19" s="71"/>
      <c r="K19" s="71">
        <v>0</v>
      </c>
      <c r="L19" s="71"/>
      <c r="M19" s="71"/>
      <c r="N19" s="71">
        <v>100</v>
      </c>
      <c r="O19" s="71"/>
      <c r="P19" s="71"/>
      <c r="R19" s="130" t="s">
        <v>66</v>
      </c>
      <c r="S19" s="130">
        <v>0</v>
      </c>
      <c r="T19" s="130">
        <v>100</v>
      </c>
      <c r="U19" s="130">
        <v>0</v>
      </c>
      <c r="V19" s="130">
        <v>0</v>
      </c>
    </row>
    <row r="20" spans="3:22" x14ac:dyDescent="0.35">
      <c r="C20" s="145"/>
      <c r="D20" s="71" t="s">
        <v>56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3:22" x14ac:dyDescent="0.35">
      <c r="C21" s="145"/>
      <c r="D21" s="71" t="s">
        <v>59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3:22" x14ac:dyDescent="0.35">
      <c r="C22" s="146"/>
      <c r="D22" s="112" t="s">
        <v>57</v>
      </c>
      <c r="E22" s="112"/>
      <c r="F22" s="112">
        <v>83.763333333333335</v>
      </c>
      <c r="G22" s="112">
        <v>3.6637882641392432</v>
      </c>
      <c r="H22" s="112"/>
      <c r="I22" s="112">
        <v>86.423333333333332</v>
      </c>
      <c r="J22" s="112">
        <v>0.35563714341696184</v>
      </c>
      <c r="K22" s="112"/>
      <c r="L22" s="112">
        <v>0</v>
      </c>
      <c r="M22" s="112">
        <v>0</v>
      </c>
      <c r="N22" s="112"/>
      <c r="O22" s="112">
        <v>100</v>
      </c>
      <c r="P22" s="112">
        <v>0</v>
      </c>
    </row>
    <row r="23" spans="3:22" x14ac:dyDescent="0.35">
      <c r="C23" s="136" t="s">
        <v>46</v>
      </c>
      <c r="D23" s="71" t="s">
        <v>52</v>
      </c>
      <c r="E23" s="71">
        <v>34.31</v>
      </c>
      <c r="F23" s="71"/>
      <c r="G23" s="71"/>
      <c r="H23" s="71">
        <v>35.29</v>
      </c>
      <c r="I23" s="71"/>
      <c r="J23" s="71"/>
      <c r="K23" s="71">
        <v>0</v>
      </c>
      <c r="L23" s="71"/>
      <c r="M23" s="71"/>
      <c r="N23" s="71">
        <v>100</v>
      </c>
      <c r="O23" s="71"/>
      <c r="P23" s="71"/>
    </row>
    <row r="24" spans="3:22" x14ac:dyDescent="0.35">
      <c r="C24" s="137"/>
      <c r="D24" s="71" t="s">
        <v>53</v>
      </c>
      <c r="E24" s="71">
        <v>63.72</v>
      </c>
      <c r="F24" s="71"/>
      <c r="G24" s="71"/>
      <c r="H24" s="71">
        <v>66.66</v>
      </c>
      <c r="I24" s="71"/>
      <c r="J24" s="71"/>
      <c r="K24" s="71">
        <v>0</v>
      </c>
      <c r="L24" s="71"/>
      <c r="M24" s="71"/>
      <c r="N24" s="71">
        <v>100</v>
      </c>
      <c r="O24" s="71"/>
      <c r="P24" s="71"/>
    </row>
    <row r="25" spans="3:22" x14ac:dyDescent="0.35">
      <c r="C25" s="137"/>
      <c r="D25" s="71" t="s">
        <v>54</v>
      </c>
      <c r="E25" s="71">
        <v>60.39</v>
      </c>
      <c r="F25" s="71"/>
      <c r="G25" s="71"/>
      <c r="H25" s="71">
        <v>60.39</v>
      </c>
      <c r="I25" s="71"/>
      <c r="J25" s="71"/>
      <c r="K25" s="71">
        <v>0</v>
      </c>
      <c r="L25" s="71"/>
      <c r="M25" s="71"/>
      <c r="N25" s="71">
        <v>100</v>
      </c>
      <c r="O25" s="71"/>
      <c r="P25" s="71"/>
    </row>
    <row r="26" spans="3:22" x14ac:dyDescent="0.35">
      <c r="C26" s="137"/>
      <c r="D26" s="71" t="s">
        <v>56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</row>
    <row r="27" spans="3:22" x14ac:dyDescent="0.35">
      <c r="C27" s="137"/>
      <c r="D27" s="71" t="s">
        <v>59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</row>
    <row r="28" spans="3:22" x14ac:dyDescent="0.35">
      <c r="C28" s="137"/>
      <c r="D28" s="133" t="s">
        <v>57</v>
      </c>
      <c r="E28" s="133"/>
      <c r="F28" s="133">
        <v>52.806666666666672</v>
      </c>
      <c r="G28" s="133">
        <v>9.2981581210712996</v>
      </c>
      <c r="H28" s="133"/>
      <c r="I28" s="133">
        <v>54.113333333333323</v>
      </c>
      <c r="J28" s="133">
        <v>9.5841298219736473</v>
      </c>
      <c r="K28" s="133"/>
      <c r="L28" s="133">
        <v>0</v>
      </c>
      <c r="M28" s="133">
        <v>0</v>
      </c>
      <c r="N28" s="133"/>
      <c r="O28" s="133">
        <v>100</v>
      </c>
      <c r="P28" s="133">
        <v>0</v>
      </c>
    </row>
    <row r="29" spans="3:22" x14ac:dyDescent="0.35">
      <c r="C29" s="147"/>
    </row>
    <row r="30" spans="3:22" x14ac:dyDescent="0.35">
      <c r="C30" s="147"/>
    </row>
    <row r="31" spans="3:22" x14ac:dyDescent="0.35">
      <c r="C31" s="147"/>
    </row>
    <row r="32" spans="3:22" x14ac:dyDescent="0.35">
      <c r="C32" s="147"/>
    </row>
    <row r="33" spans="3:3" x14ac:dyDescent="0.35">
      <c r="C33" s="147"/>
    </row>
    <row r="34" spans="3:3" x14ac:dyDescent="0.35">
      <c r="C34" s="147"/>
    </row>
  </sheetData>
  <mergeCells count="5">
    <mergeCell ref="C23:C28"/>
    <mergeCell ref="C5:C10"/>
    <mergeCell ref="C11:C16"/>
    <mergeCell ref="C17:C22"/>
    <mergeCell ref="C29:C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F468-5166-4F6F-9DB4-E38EA303FC37}">
  <dimension ref="C3:S35"/>
  <sheetViews>
    <sheetView tabSelected="1" topLeftCell="A7" zoomScale="55" zoomScaleNormal="55" workbookViewId="0">
      <selection activeCell="H36" sqref="H36"/>
    </sheetView>
  </sheetViews>
  <sheetFormatPr defaultRowHeight="14.5" x14ac:dyDescent="0.35"/>
  <cols>
    <col min="3" max="4" width="17.54296875" customWidth="1"/>
    <col min="5" max="5" width="18.453125" customWidth="1"/>
    <col min="8" max="8" width="15.26953125" customWidth="1"/>
    <col min="11" max="11" width="15.453125" customWidth="1"/>
    <col min="14" max="14" width="14.54296875" customWidth="1"/>
    <col min="15" max="15" width="16.26953125" customWidth="1"/>
    <col min="16" max="16" width="15.54296875" customWidth="1"/>
  </cols>
  <sheetData>
    <row r="3" spans="3:19" ht="26" x14ac:dyDescent="0.6">
      <c r="C3" s="158" t="s">
        <v>65</v>
      </c>
      <c r="D3" s="158"/>
      <c r="E3" s="158"/>
      <c r="F3" s="158"/>
      <c r="G3" s="158"/>
      <c r="H3" s="158"/>
      <c r="I3" s="158"/>
    </row>
    <row r="5" spans="3:19" x14ac:dyDescent="0.35">
      <c r="C5" s="71"/>
      <c r="D5" s="71"/>
      <c r="E5" s="71" t="s">
        <v>27</v>
      </c>
      <c r="F5" s="71" t="s">
        <v>49</v>
      </c>
      <c r="G5" s="71" t="s">
        <v>50</v>
      </c>
      <c r="H5" s="71" t="s">
        <v>29</v>
      </c>
      <c r="I5" s="71" t="s">
        <v>49</v>
      </c>
      <c r="J5" s="71" t="s">
        <v>50</v>
      </c>
      <c r="K5" s="71" t="s">
        <v>51</v>
      </c>
      <c r="L5" s="71" t="s">
        <v>49</v>
      </c>
      <c r="M5" s="71" t="s">
        <v>50</v>
      </c>
    </row>
    <row r="6" spans="3:19" x14ac:dyDescent="0.35">
      <c r="C6" s="148" t="s">
        <v>40</v>
      </c>
      <c r="D6" s="71" t="s">
        <v>52</v>
      </c>
      <c r="E6" s="71">
        <v>8.26</v>
      </c>
      <c r="F6" s="71"/>
      <c r="G6" s="71"/>
      <c r="H6" s="71">
        <v>51.38</v>
      </c>
      <c r="I6" s="71"/>
      <c r="J6" s="71"/>
      <c r="K6" s="71"/>
      <c r="L6" s="71"/>
      <c r="M6" s="71"/>
    </row>
    <row r="7" spans="3:19" x14ac:dyDescent="0.35">
      <c r="C7" s="149"/>
      <c r="D7" s="71" t="s">
        <v>53</v>
      </c>
      <c r="E7" s="71">
        <v>9.09</v>
      </c>
      <c r="F7" s="71"/>
      <c r="G7" s="71"/>
      <c r="H7" s="71">
        <v>50.91</v>
      </c>
      <c r="I7" s="71"/>
      <c r="J7" s="71"/>
      <c r="K7" s="71"/>
      <c r="L7" s="71"/>
      <c r="M7" s="71"/>
    </row>
    <row r="8" spans="3:19" x14ac:dyDescent="0.35">
      <c r="C8" s="149"/>
      <c r="D8" s="71" t="s">
        <v>54</v>
      </c>
      <c r="E8" s="71">
        <v>9.8000000000000007</v>
      </c>
      <c r="F8" s="71"/>
      <c r="G8" s="71"/>
      <c r="H8" s="71">
        <v>81.37</v>
      </c>
      <c r="I8" s="71"/>
      <c r="J8" s="71"/>
      <c r="K8" s="71"/>
      <c r="L8" s="71"/>
      <c r="M8" s="71"/>
      <c r="O8" s="71"/>
      <c r="P8" s="71" t="s">
        <v>1</v>
      </c>
      <c r="Q8" s="71" t="s">
        <v>55</v>
      </c>
    </row>
    <row r="9" spans="3:19" x14ac:dyDescent="0.35">
      <c r="C9" s="149"/>
      <c r="D9" s="71" t="s">
        <v>56</v>
      </c>
      <c r="E9" s="71">
        <v>8.82</v>
      </c>
      <c r="F9" s="71"/>
      <c r="G9" s="71"/>
      <c r="H9" s="71">
        <v>92.12</v>
      </c>
      <c r="I9" s="71"/>
      <c r="J9" s="71"/>
      <c r="K9" s="71"/>
      <c r="L9" s="71"/>
      <c r="M9" s="71"/>
      <c r="O9" s="71" t="s">
        <v>36</v>
      </c>
      <c r="P9" s="71">
        <v>8.9924999999999997</v>
      </c>
      <c r="Q9" s="71">
        <v>0.31987953461680974</v>
      </c>
    </row>
    <row r="10" spans="3:19" x14ac:dyDescent="0.35">
      <c r="C10" s="150"/>
      <c r="D10" s="71"/>
      <c r="E10" s="71"/>
      <c r="F10" s="71"/>
      <c r="G10" s="71"/>
      <c r="H10" s="71"/>
      <c r="I10" s="71"/>
      <c r="J10" s="71"/>
      <c r="K10" s="71"/>
      <c r="L10" s="71"/>
      <c r="M10" s="71"/>
      <c r="O10" s="71" t="s">
        <v>11</v>
      </c>
      <c r="P10" s="71">
        <v>75.27</v>
      </c>
      <c r="Q10" s="71">
        <v>1.3223653050500064</v>
      </c>
    </row>
    <row r="11" spans="3:19" x14ac:dyDescent="0.35">
      <c r="C11" s="113"/>
      <c r="D11" s="113" t="s">
        <v>57</v>
      </c>
      <c r="E11" s="113"/>
      <c r="F11" s="113">
        <v>8.9924999999999997</v>
      </c>
      <c r="G11" s="113">
        <v>0.31987953461680974</v>
      </c>
      <c r="H11" s="113"/>
      <c r="I11" s="113">
        <v>68.944999999999993</v>
      </c>
      <c r="J11" s="113">
        <v>10.508931518792338</v>
      </c>
      <c r="K11" s="113"/>
      <c r="L11" s="113"/>
      <c r="M11" s="113"/>
      <c r="O11" s="71" t="s">
        <v>58</v>
      </c>
      <c r="P11" s="71">
        <v>98.295000000000002</v>
      </c>
      <c r="Q11" s="71">
        <v>0.83782953715737107</v>
      </c>
    </row>
    <row r="12" spans="3:19" x14ac:dyDescent="0.35">
      <c r="C12" s="151" t="s">
        <v>11</v>
      </c>
      <c r="D12" s="71" t="s">
        <v>52</v>
      </c>
      <c r="E12" s="71">
        <v>76.239999999999995</v>
      </c>
      <c r="F12" s="71"/>
      <c r="G12" s="71"/>
      <c r="H12" s="71">
        <v>4.95</v>
      </c>
      <c r="I12" s="71"/>
      <c r="J12" s="71"/>
      <c r="K12" s="71">
        <v>90.36</v>
      </c>
      <c r="L12" s="71"/>
      <c r="M12" s="71"/>
      <c r="O12" s="130" t="s">
        <v>66</v>
      </c>
      <c r="P12" s="71">
        <v>87.897499999999994</v>
      </c>
      <c r="Q12" s="71">
        <v>4.9023810116445805</v>
      </c>
    </row>
    <row r="13" spans="3:19" x14ac:dyDescent="0.35">
      <c r="C13" s="152"/>
      <c r="D13" s="71" t="s">
        <v>53</v>
      </c>
      <c r="E13" s="71">
        <v>73</v>
      </c>
      <c r="F13" s="71"/>
      <c r="G13" s="71"/>
      <c r="H13" s="71">
        <v>5</v>
      </c>
      <c r="I13" s="71"/>
      <c r="J13" s="71"/>
      <c r="K13" s="71">
        <v>90.17</v>
      </c>
      <c r="L13" s="71"/>
      <c r="M13" s="71"/>
      <c r="O13" s="71"/>
      <c r="P13" s="71"/>
      <c r="Q13" s="71"/>
    </row>
    <row r="14" spans="3:19" x14ac:dyDescent="0.35">
      <c r="C14" s="152"/>
      <c r="D14" s="71" t="s">
        <v>54</v>
      </c>
      <c r="E14" s="71">
        <v>78.569999999999993</v>
      </c>
      <c r="F14" s="71"/>
      <c r="G14" s="71"/>
      <c r="H14" s="71">
        <v>14.29</v>
      </c>
      <c r="I14" s="71"/>
      <c r="J14" s="71"/>
      <c r="K14" s="71">
        <v>82.43</v>
      </c>
      <c r="L14" s="71"/>
      <c r="M14" s="71"/>
    </row>
    <row r="15" spans="3:19" x14ac:dyDescent="0.35">
      <c r="C15" s="152"/>
      <c r="D15" s="71" t="s">
        <v>56</v>
      </c>
      <c r="E15" s="71">
        <v>73.27</v>
      </c>
      <c r="F15" s="71"/>
      <c r="G15" s="71"/>
      <c r="H15" s="71">
        <v>24.75</v>
      </c>
      <c r="I15" s="71"/>
      <c r="J15" s="71"/>
      <c r="K15" s="71">
        <v>73.14</v>
      </c>
      <c r="L15" s="71"/>
      <c r="M15" s="71"/>
    </row>
    <row r="16" spans="3:19" x14ac:dyDescent="0.35">
      <c r="C16" s="152"/>
      <c r="D16" s="71" t="s">
        <v>59</v>
      </c>
      <c r="E16" s="71"/>
      <c r="F16" s="71"/>
      <c r="G16" s="71"/>
      <c r="H16" s="71"/>
      <c r="I16" s="71"/>
      <c r="J16" s="71"/>
      <c r="K16" s="71"/>
      <c r="L16" s="71"/>
      <c r="M16" s="71"/>
      <c r="O16" s="71"/>
      <c r="P16" s="71" t="s">
        <v>60</v>
      </c>
      <c r="Q16" s="71" t="s">
        <v>61</v>
      </c>
      <c r="R16" s="71" t="s">
        <v>62</v>
      </c>
      <c r="S16" s="71" t="s">
        <v>63</v>
      </c>
    </row>
    <row r="17" spans="3:19" x14ac:dyDescent="0.35">
      <c r="C17" s="153"/>
      <c r="D17" s="114" t="s">
        <v>57</v>
      </c>
      <c r="E17" s="114"/>
      <c r="F17" s="114">
        <v>75.27</v>
      </c>
      <c r="G17" s="114">
        <v>1.3223653050500064</v>
      </c>
      <c r="H17" s="114"/>
      <c r="I17" s="114">
        <v>12.247499999999999</v>
      </c>
      <c r="J17" s="114">
        <v>4.7104854226148154</v>
      </c>
      <c r="K17" s="114"/>
      <c r="L17" s="114">
        <v>84.025000000000006</v>
      </c>
      <c r="M17" s="114">
        <v>4.071450396766898</v>
      </c>
      <c r="O17" s="71" t="s">
        <v>36</v>
      </c>
      <c r="P17" s="71">
        <v>68.944999999999993</v>
      </c>
      <c r="Q17" s="71"/>
      <c r="R17" s="71">
        <v>10.508931518792338</v>
      </c>
      <c r="S17" s="71"/>
    </row>
    <row r="18" spans="3:19" x14ac:dyDescent="0.35">
      <c r="C18" s="154" t="s">
        <v>42</v>
      </c>
      <c r="D18" s="71" t="s">
        <v>52</v>
      </c>
      <c r="E18" s="71">
        <v>98.06</v>
      </c>
      <c r="F18" s="71"/>
      <c r="G18" s="71"/>
      <c r="H18" s="71">
        <v>0</v>
      </c>
      <c r="I18" s="71"/>
      <c r="J18" s="71"/>
      <c r="K18" s="71">
        <v>100</v>
      </c>
      <c r="L18" s="71"/>
      <c r="M18" s="71"/>
      <c r="O18" s="71" t="s">
        <v>11</v>
      </c>
      <c r="P18" s="71">
        <v>12.247499999999999</v>
      </c>
      <c r="Q18" s="71">
        <v>84.025000000000006</v>
      </c>
      <c r="R18" s="71">
        <v>4.7104854226148154</v>
      </c>
      <c r="S18" s="71">
        <v>4.071450396766898</v>
      </c>
    </row>
    <row r="19" spans="3:19" x14ac:dyDescent="0.35">
      <c r="C19" s="155"/>
      <c r="D19" s="71" t="s">
        <v>53</v>
      </c>
      <c r="E19" s="71">
        <v>96.08</v>
      </c>
      <c r="F19" s="71"/>
      <c r="G19" s="71"/>
      <c r="H19" s="71">
        <v>0</v>
      </c>
      <c r="I19" s="71"/>
      <c r="J19" s="71"/>
      <c r="K19" s="71">
        <v>100</v>
      </c>
      <c r="L19" s="71"/>
      <c r="M19" s="71"/>
      <c r="O19" s="71" t="s">
        <v>58</v>
      </c>
      <c r="P19" s="71">
        <v>5.2524999999999995</v>
      </c>
      <c r="Q19" s="71">
        <v>94.197499999999991</v>
      </c>
      <c r="R19" s="71">
        <v>3.59624196210433</v>
      </c>
      <c r="S19" s="71">
        <v>3.909224933837057</v>
      </c>
    </row>
    <row r="20" spans="3:19" x14ac:dyDescent="0.35">
      <c r="C20" s="155"/>
      <c r="D20" s="71" t="s">
        <v>54</v>
      </c>
      <c r="E20" s="71">
        <v>99.04</v>
      </c>
      <c r="F20" s="71"/>
      <c r="G20" s="71"/>
      <c r="H20" s="71">
        <v>5.77</v>
      </c>
      <c r="I20" s="71"/>
      <c r="J20" s="71"/>
      <c r="K20" s="71">
        <v>93.33</v>
      </c>
      <c r="L20" s="71"/>
      <c r="M20" s="71"/>
      <c r="O20" s="130" t="s">
        <v>66</v>
      </c>
      <c r="P20" s="130">
        <v>2.4900000000000002</v>
      </c>
      <c r="Q20" s="130">
        <v>97.074999999999989</v>
      </c>
      <c r="R20" s="130">
        <v>1.4404050356294464</v>
      </c>
      <c r="S20" s="130">
        <v>1.6887495373796537</v>
      </c>
    </row>
    <row r="21" spans="3:19" x14ac:dyDescent="0.35">
      <c r="C21" s="155"/>
      <c r="D21" s="71" t="s">
        <v>56</v>
      </c>
      <c r="E21" s="71">
        <v>100</v>
      </c>
      <c r="F21" s="71"/>
      <c r="G21" s="71"/>
      <c r="H21" s="71">
        <v>15.24</v>
      </c>
      <c r="I21" s="71"/>
      <c r="J21" s="71"/>
      <c r="K21" s="71">
        <v>83.46</v>
      </c>
      <c r="L21" s="71"/>
      <c r="M21" s="71"/>
    </row>
    <row r="22" spans="3:19" x14ac:dyDescent="0.35">
      <c r="C22" s="155"/>
      <c r="D22" s="71" t="s">
        <v>59</v>
      </c>
      <c r="E22" s="71"/>
      <c r="F22" s="71"/>
      <c r="G22" s="71"/>
      <c r="H22" s="71"/>
      <c r="I22" s="71"/>
      <c r="J22" s="71"/>
      <c r="K22" s="71"/>
      <c r="L22" s="71"/>
      <c r="M22" s="71"/>
    </row>
    <row r="23" spans="3:19" x14ac:dyDescent="0.35">
      <c r="C23" s="156"/>
      <c r="D23" s="115" t="s">
        <v>57</v>
      </c>
      <c r="E23" s="115"/>
      <c r="F23" s="115">
        <v>98.295000000000002</v>
      </c>
      <c r="G23" s="115">
        <v>0.83782953715737107</v>
      </c>
      <c r="H23" s="115"/>
      <c r="I23" s="115">
        <v>5.2524999999999995</v>
      </c>
      <c r="J23" s="115">
        <v>3.59624196210433</v>
      </c>
      <c r="K23" s="115"/>
      <c r="L23" s="115">
        <v>94.197499999999991</v>
      </c>
      <c r="M23" s="115">
        <v>3.909224933837057</v>
      </c>
    </row>
    <row r="24" spans="3:19" x14ac:dyDescent="0.35">
      <c r="C24" s="136" t="s">
        <v>46</v>
      </c>
      <c r="D24" s="71" t="s">
        <v>52</v>
      </c>
      <c r="E24" s="71">
        <v>87.25</v>
      </c>
      <c r="F24" s="71"/>
      <c r="G24" s="71"/>
      <c r="H24" s="71">
        <v>0</v>
      </c>
      <c r="I24" s="71"/>
      <c r="J24" s="71"/>
      <c r="K24" s="71">
        <v>100</v>
      </c>
      <c r="L24" s="71"/>
      <c r="M24" s="71"/>
    </row>
    <row r="25" spans="3:19" x14ac:dyDescent="0.35">
      <c r="C25" s="137"/>
      <c r="D25" s="71" t="s">
        <v>53</v>
      </c>
      <c r="E25" s="71">
        <v>74.5</v>
      </c>
      <c r="F25" s="71"/>
      <c r="G25" s="71"/>
      <c r="H25" s="71">
        <v>0</v>
      </c>
      <c r="I25" s="71"/>
      <c r="J25" s="71"/>
      <c r="K25" s="71">
        <v>100</v>
      </c>
      <c r="L25" s="71"/>
      <c r="M25" s="71"/>
    </row>
    <row r="26" spans="3:19" x14ac:dyDescent="0.35">
      <c r="C26" s="137"/>
      <c r="D26" s="71" t="s">
        <v>54</v>
      </c>
      <c r="E26" s="71">
        <v>97.14</v>
      </c>
      <c r="F26" s="71"/>
      <c r="G26" s="71"/>
      <c r="H26" s="71">
        <v>4.76</v>
      </c>
      <c r="I26" s="71"/>
      <c r="J26" s="71"/>
      <c r="K26" s="71">
        <v>94.15</v>
      </c>
      <c r="L26" s="71"/>
      <c r="M26" s="71"/>
    </row>
    <row r="27" spans="3:19" x14ac:dyDescent="0.35">
      <c r="C27" s="137"/>
      <c r="D27" s="71" t="s">
        <v>56</v>
      </c>
      <c r="E27" s="71">
        <v>92.7</v>
      </c>
      <c r="F27" s="71"/>
      <c r="G27" s="71"/>
      <c r="H27" s="71">
        <v>5.2</v>
      </c>
      <c r="I27" s="71"/>
      <c r="J27" s="71"/>
      <c r="K27" s="71">
        <v>94.15</v>
      </c>
      <c r="L27" s="71"/>
      <c r="M27" s="71"/>
    </row>
    <row r="28" spans="3:19" x14ac:dyDescent="0.35">
      <c r="C28" s="137"/>
      <c r="D28" s="71" t="s">
        <v>59</v>
      </c>
      <c r="E28" s="71"/>
      <c r="F28" s="71"/>
      <c r="G28" s="71"/>
      <c r="H28" s="71"/>
      <c r="I28" s="71"/>
      <c r="J28" s="71"/>
      <c r="K28" s="71"/>
      <c r="L28" s="71"/>
      <c r="M28" s="71"/>
    </row>
    <row r="29" spans="3:19" x14ac:dyDescent="0.35">
      <c r="C29" s="137"/>
      <c r="D29" s="133" t="s">
        <v>57</v>
      </c>
      <c r="E29" s="133"/>
      <c r="F29" s="133">
        <v>87.897499999999994</v>
      </c>
      <c r="G29" s="133">
        <v>4.9023810116445805</v>
      </c>
      <c r="H29" s="133"/>
      <c r="I29" s="133">
        <v>2.4900000000000002</v>
      </c>
      <c r="J29" s="133">
        <v>1.4404050356294464</v>
      </c>
      <c r="K29" s="133"/>
      <c r="L29" s="133">
        <v>97.074999999999989</v>
      </c>
      <c r="M29" s="133">
        <v>1.6887495373796537</v>
      </c>
    </row>
    <row r="30" spans="3:19" x14ac:dyDescent="0.35">
      <c r="C30" s="147"/>
    </row>
    <row r="31" spans="3:19" x14ac:dyDescent="0.35">
      <c r="C31" s="147"/>
    </row>
    <row r="32" spans="3:19" x14ac:dyDescent="0.35">
      <c r="C32" s="147"/>
    </row>
    <row r="33" spans="3:3" x14ac:dyDescent="0.35">
      <c r="C33" s="147"/>
    </row>
    <row r="34" spans="3:3" x14ac:dyDescent="0.35">
      <c r="C34" s="147"/>
    </row>
    <row r="35" spans="3:3" x14ac:dyDescent="0.35">
      <c r="C35" s="147"/>
    </row>
  </sheetData>
  <mergeCells count="6">
    <mergeCell ref="C30:C35"/>
    <mergeCell ref="C3:I3"/>
    <mergeCell ref="C24:C29"/>
    <mergeCell ref="C6:C10"/>
    <mergeCell ref="C12:C17"/>
    <mergeCell ref="C18:C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FuMoz</vt:lpstr>
      <vt:lpstr>FuMoz_FAng hybrid</vt:lpstr>
      <vt:lpstr>Mibellon</vt:lpstr>
      <vt:lpstr>Kisumu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TheoFelix Tekoh</cp:lastModifiedBy>
  <dcterms:created xsi:type="dcterms:W3CDTF">2023-03-22T13:11:34Z</dcterms:created>
  <dcterms:modified xsi:type="dcterms:W3CDTF">2025-04-30T10:29:27Z</dcterms:modified>
</cp:coreProperties>
</file>