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u Jun\study\Graduate\Doctor course\manuscript\hanyu\202504_Lee_Scientific Reports\"/>
    </mc:Choice>
  </mc:AlternateContent>
  <xr:revisionPtr revIDLastSave="0" documentId="13_ncr:1_{8545BF4E-ED8E-4E57-9195-2310AE98BA78}" xr6:coauthVersionLast="47" xr6:coauthVersionMax="47" xr10:uidLastSave="{00000000-0000-0000-0000-000000000000}"/>
  <bookViews>
    <workbookView xWindow="-120" yWindow="-120" windowWidth="29040" windowHeight="15720" xr2:uid="{CE740E23-920E-4A25-9914-EB8E809266C1}"/>
  </bookViews>
  <sheets>
    <sheet name="Figure 2" sheetId="1" r:id="rId1"/>
    <sheet name="Figure 4" sheetId="2" r:id="rId2"/>
    <sheet name="Figure 9" sheetId="3" r:id="rId3"/>
  </sheets>
  <externalReferences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0" i="3" l="1"/>
  <c r="I10" i="3"/>
  <c r="H11" i="3"/>
  <c r="I11" i="3"/>
  <c r="S33" i="3"/>
  <c r="R33" i="3"/>
  <c r="Q32" i="3"/>
  <c r="P32" i="3"/>
  <c r="O32" i="3"/>
  <c r="N32" i="3"/>
  <c r="M32" i="3"/>
  <c r="S32" i="3" s="1"/>
  <c r="L32" i="3"/>
  <c r="R32" i="3" s="1"/>
  <c r="G32" i="3"/>
  <c r="F32" i="3"/>
  <c r="E32" i="3"/>
  <c r="I32" i="3" s="1"/>
  <c r="D32" i="3"/>
  <c r="H32" i="3" s="1"/>
  <c r="C32" i="3"/>
  <c r="B32" i="3"/>
  <c r="S21" i="3"/>
  <c r="Q21" i="3"/>
  <c r="P21" i="3"/>
  <c r="O21" i="3"/>
  <c r="S22" i="3" s="1"/>
  <c r="N21" i="3"/>
  <c r="R21" i="3" s="1"/>
  <c r="M21" i="3"/>
  <c r="L21" i="3"/>
  <c r="G21" i="3"/>
  <c r="F21" i="3"/>
  <c r="E21" i="3"/>
  <c r="D21" i="3"/>
  <c r="C21" i="3"/>
  <c r="I21" i="3" s="1"/>
  <c r="B21" i="3"/>
  <c r="H21" i="3" s="1"/>
  <c r="R11" i="3"/>
  <c r="Q10" i="3"/>
  <c r="P10" i="3"/>
  <c r="O10" i="3"/>
  <c r="N10" i="3"/>
  <c r="M10" i="3"/>
  <c r="S11" i="3" s="1"/>
  <c r="L10" i="3"/>
  <c r="R10" i="3" s="1"/>
  <c r="G10" i="3"/>
  <c r="F10" i="3"/>
  <c r="E10" i="3"/>
  <c r="D10" i="3"/>
  <c r="C10" i="3"/>
  <c r="B10" i="3"/>
  <c r="H22" i="3" l="1"/>
  <c r="I22" i="3"/>
  <c r="R22" i="3"/>
  <c r="S10" i="3"/>
  <c r="H33" i="3"/>
  <c r="I33" i="3"/>
  <c r="L7" i="2"/>
  <c r="K7" i="2"/>
  <c r="J7" i="2"/>
  <c r="L6" i="2"/>
  <c r="K6" i="2"/>
  <c r="J6" i="2"/>
  <c r="L5" i="2"/>
  <c r="K5" i="2"/>
  <c r="J5" i="2"/>
  <c r="L4" i="2"/>
  <c r="K4" i="2"/>
  <c r="J4" i="2"/>
  <c r="R3" i="1"/>
  <c r="O3" i="1"/>
  <c r="L3" i="1"/>
  <c r="I3" i="1"/>
  <c r="F3" i="1"/>
  <c r="C3" i="1"/>
</calcChain>
</file>

<file path=xl/sharedStrings.xml><?xml version="1.0" encoding="utf-8"?>
<sst xmlns="http://schemas.openxmlformats.org/spreadsheetml/2006/main" count="126" uniqueCount="40">
  <si>
    <t xml:space="preserve">ave </t>
    <phoneticPr fontId="5"/>
  </si>
  <si>
    <t>STDEV</t>
    <phoneticPr fontId="5"/>
  </si>
  <si>
    <t>Without ultrasonication 2 hours</t>
    <phoneticPr fontId="1" type="noConversion"/>
  </si>
  <si>
    <t>Without ultrasonication 4 hours</t>
    <phoneticPr fontId="1" type="noConversion"/>
  </si>
  <si>
    <t>Au@Pt</t>
    <phoneticPr fontId="5"/>
  </si>
  <si>
    <t>個</t>
    <rPh sb="0" eb="1">
      <t>コ</t>
    </rPh>
    <phoneticPr fontId="5"/>
  </si>
  <si>
    <t>ave</t>
    <phoneticPr fontId="5"/>
  </si>
  <si>
    <t>s</t>
    <phoneticPr fontId="5"/>
  </si>
  <si>
    <t>Without ultrasonication 24 hours</t>
    <phoneticPr fontId="1" type="noConversion"/>
  </si>
  <si>
    <t>2 h</t>
    <phoneticPr fontId="5"/>
  </si>
  <si>
    <t xml:space="preserve">4 h </t>
    <phoneticPr fontId="5"/>
  </si>
  <si>
    <t>24 h</t>
    <phoneticPr fontId="5"/>
  </si>
  <si>
    <t>Au ave</t>
    <phoneticPr fontId="5"/>
  </si>
  <si>
    <t>Au s</t>
    <phoneticPr fontId="5"/>
  </si>
  <si>
    <t>Au@Pt ave</t>
    <phoneticPr fontId="5"/>
  </si>
  <si>
    <t>Au@Pt s</t>
    <phoneticPr fontId="5"/>
  </si>
  <si>
    <t>Figure 4(d)_with ultrasonication</t>
    <phoneticPr fontId="1" type="noConversion"/>
  </si>
  <si>
    <t>4 h</t>
    <phoneticPr fontId="5"/>
  </si>
  <si>
    <t>Figure 2(d)_without ultrasonication</t>
    <phoneticPr fontId="1" type="noConversion"/>
  </si>
  <si>
    <t>2 hours</t>
    <phoneticPr fontId="1" type="noConversion"/>
  </si>
  <si>
    <t>Au</t>
    <phoneticPr fontId="1" type="noConversion"/>
  </si>
  <si>
    <t>Pt</t>
    <phoneticPr fontId="1" type="noConversion"/>
  </si>
  <si>
    <t>precursor weight</t>
    <phoneticPr fontId="1" type="noConversion"/>
  </si>
  <si>
    <t>precursor moleculaor weight</t>
    <phoneticPr fontId="1" type="noConversion"/>
  </si>
  <si>
    <t>NPs atomic mass</t>
    <phoneticPr fontId="1" type="noConversion"/>
  </si>
  <si>
    <t>NPs weight after drying</t>
    <phoneticPr fontId="1" type="noConversion"/>
  </si>
  <si>
    <t>Weight % of NPs from EDS</t>
    <phoneticPr fontId="1" type="noConversion"/>
  </si>
  <si>
    <t>NPs yield</t>
    <phoneticPr fontId="1" type="noConversion"/>
  </si>
  <si>
    <t>4 hours</t>
    <phoneticPr fontId="1" type="noConversion"/>
  </si>
  <si>
    <t>24 hours</t>
    <phoneticPr fontId="1" type="noConversion"/>
  </si>
  <si>
    <t>Without ultrasonication</t>
    <phoneticPr fontId="1" type="noConversion"/>
  </si>
  <si>
    <t>With ultrasonication</t>
    <phoneticPr fontId="1" type="noConversion"/>
  </si>
  <si>
    <t>Yield of Au</t>
    <phoneticPr fontId="1" type="noConversion"/>
  </si>
  <si>
    <t>Yield of Pt</t>
    <phoneticPr fontId="1" type="noConversion"/>
  </si>
  <si>
    <t>Au core</t>
    <phoneticPr fontId="5"/>
  </si>
  <si>
    <t>circle</t>
    <rPh sb="0" eb="1">
      <t>マル</t>
    </rPh>
    <phoneticPr fontId="5"/>
  </si>
  <si>
    <t>triangle</t>
  </si>
  <si>
    <t>square</t>
  </si>
  <si>
    <t>hexagon</t>
  </si>
  <si>
    <t>nm</t>
    <rPh sb="0" eb="1">
      <t>キュウ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</si>
</sst>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6"/>
      <name val="맑은 고딕"/>
      <family val="2"/>
      <charset val="128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2" fontId="0" fillId="0" borderId="0" xfId="0" applyNumberFormat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2" fontId="0" fillId="0" borderId="9" xfId="0" applyNumberFormat="1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2" fontId="2" fillId="0" borderId="9" xfId="0" applyNumberFormat="1" applyFont="1" applyBorder="1">
      <alignment vertical="center"/>
    </xf>
    <xf numFmtId="0" fontId="2" fillId="0" borderId="10" xfId="0" applyFont="1" applyBorder="1">
      <alignment vertical="center"/>
    </xf>
    <xf numFmtId="0" fontId="0" fillId="2" borderId="11" xfId="0" applyFill="1" applyBorder="1" applyAlignment="1">
      <alignment horizontal="center" vertical="center"/>
    </xf>
    <xf numFmtId="0" fontId="0" fillId="0" borderId="3" xfId="0" applyBorder="1">
      <alignment vertical="center"/>
    </xf>
    <xf numFmtId="0" fontId="2" fillId="0" borderId="7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6" xfId="0" applyFont="1" applyBorder="1">
      <alignment vertical="center"/>
    </xf>
    <xf numFmtId="0" fontId="6" fillId="0" borderId="0" xfId="0" applyFont="1">
      <alignment vertical="center"/>
    </xf>
    <xf numFmtId="0" fontId="6" fillId="0" borderId="7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10" xfId="0" applyFont="1" applyBorder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1"/>
          <c:order val="0"/>
          <c:spPr>
            <a:ln w="25400" cap="rnd">
              <a:noFill/>
              <a:round/>
            </a:ln>
            <a:effectLst/>
          </c:spPr>
          <c:marker>
            <c:symbol val="diamond"/>
            <c:size val="10"/>
            <c:spPr>
              <a:solidFill>
                <a:srgbClr val="0070C0"/>
              </a:solidFill>
              <a:ln w="9525">
                <a:noFill/>
                <a:miter lim="800000"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'[1]ad05-39'!$Q$16:$Q$18</c:f>
                <c:numCache>
                  <c:formatCode>General</c:formatCode>
                  <c:ptCount val="3"/>
                  <c:pt idx="0">
                    <c:v>3.4548785464544221</c:v>
                  </c:pt>
                  <c:pt idx="1">
                    <c:v>3.1599998496051773</c:v>
                  </c:pt>
                  <c:pt idx="2">
                    <c:v>3.6166317551269866</c:v>
                  </c:pt>
                </c:numCache>
              </c:numRef>
            </c:plus>
            <c:minus>
              <c:numRef>
                <c:f>'[1]ad05-39'!$Q$16:$Q$18</c:f>
                <c:numCache>
                  <c:formatCode>General</c:formatCode>
                  <c:ptCount val="3"/>
                  <c:pt idx="0">
                    <c:v>3.4548785464544221</c:v>
                  </c:pt>
                  <c:pt idx="1">
                    <c:v>3.1599998496051773</c:v>
                  </c:pt>
                  <c:pt idx="2">
                    <c:v>3.6166317551269866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'[1]ad05-39'!$O$16:$O$18</c:f>
              <c:numCache>
                <c:formatCode>General</c:formatCode>
                <c:ptCount val="3"/>
                <c:pt idx="0">
                  <c:v>2.15</c:v>
                </c:pt>
                <c:pt idx="1">
                  <c:v>4.3</c:v>
                </c:pt>
                <c:pt idx="2">
                  <c:v>25.5</c:v>
                </c:pt>
              </c:numCache>
            </c:numRef>
          </c:xVal>
          <c:yVal>
            <c:numRef>
              <c:f>'[1]ad05-39'!$P$16:$P$18</c:f>
              <c:numCache>
                <c:formatCode>General</c:formatCode>
                <c:ptCount val="3"/>
                <c:pt idx="0">
                  <c:v>18.896956521739131</c:v>
                </c:pt>
                <c:pt idx="1">
                  <c:v>19.744554455445549</c:v>
                </c:pt>
                <c:pt idx="2">
                  <c:v>23.355104166666667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674-42D7-8BA2-D647A67DAE60}"/>
            </c:ext>
          </c:extLst>
        </c:ser>
        <c:ser>
          <c:idx val="0"/>
          <c:order val="1"/>
          <c:spPr>
            <a:ln w="19050" cap="rnd">
              <a:noFill/>
              <a:round/>
            </a:ln>
            <a:effectLst/>
          </c:spPr>
          <c:marker>
            <c:symbol val="diamond"/>
            <c:size val="10"/>
            <c:spPr>
              <a:solidFill>
                <a:srgbClr val="FF0000"/>
              </a:solidFill>
              <a:ln w="9525">
                <a:noFill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'[1]ad05-39'!$Q$12:$Q$14</c:f>
                <c:numCache>
                  <c:formatCode>General</c:formatCode>
                  <c:ptCount val="3"/>
                  <c:pt idx="0">
                    <c:v>2.731223502055764</c:v>
                  </c:pt>
                  <c:pt idx="1">
                    <c:v>2.5735770729657883</c:v>
                  </c:pt>
                  <c:pt idx="2">
                    <c:v>2.7085388349835706</c:v>
                  </c:pt>
                </c:numCache>
              </c:numRef>
            </c:plus>
            <c:minus>
              <c:numRef>
                <c:f>'[1]ad05-39'!$Q$12:$Q$14</c:f>
                <c:numCache>
                  <c:formatCode>General</c:formatCode>
                  <c:ptCount val="3"/>
                  <c:pt idx="0">
                    <c:v>2.731223502055764</c:v>
                  </c:pt>
                  <c:pt idx="1">
                    <c:v>2.5735770729657883</c:v>
                  </c:pt>
                  <c:pt idx="2">
                    <c:v>2.7085388349835706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'[1]ad05-39'!$O$12:$O$14</c:f>
              <c:numCache>
                <c:formatCode>General</c:formatCode>
                <c:ptCount val="3"/>
                <c:pt idx="0">
                  <c:v>1.85</c:v>
                </c:pt>
                <c:pt idx="1">
                  <c:v>3.7</c:v>
                </c:pt>
                <c:pt idx="2">
                  <c:v>22.5</c:v>
                </c:pt>
              </c:numCache>
            </c:numRef>
          </c:xVal>
          <c:yVal>
            <c:numRef>
              <c:f>'[1]ad05-39'!$P$12:$P$14</c:f>
              <c:numCache>
                <c:formatCode>General</c:formatCode>
                <c:ptCount val="3"/>
                <c:pt idx="0">
                  <c:v>14.990000000000002</c:v>
                </c:pt>
                <c:pt idx="1">
                  <c:v>15.425544554455444</c:v>
                </c:pt>
                <c:pt idx="2">
                  <c:v>14.627604166666663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674-42D7-8BA2-D647A67DAE60}"/>
            </c:ext>
          </c:extLst>
        </c:ser>
        <c:ser>
          <c:idx val="2"/>
          <c:order val="2"/>
          <c:tx>
            <c:v>系列3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8"/>
            <c:spPr>
              <a:solidFill>
                <a:srgbClr val="00B050"/>
              </a:solidFill>
              <a:ln w="9525">
                <a:noFill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'[1]ad05-39'!$Q$20:$Q$22</c:f>
                <c:numCache>
                  <c:formatCode>General</c:formatCode>
                  <c:ptCount val="3"/>
                  <c:pt idx="0">
                    <c:v>4.2411844086525532</c:v>
                  </c:pt>
                  <c:pt idx="1">
                    <c:v>4.3321110000000003</c:v>
                  </c:pt>
                  <c:pt idx="2">
                    <c:v>3.7194909652268846</c:v>
                  </c:pt>
                </c:numCache>
              </c:numRef>
            </c:plus>
            <c:minus>
              <c:numRef>
                <c:f>'[1]ad05-39'!$Q$20:$Q$22</c:f>
                <c:numCache>
                  <c:formatCode>General</c:formatCode>
                  <c:ptCount val="3"/>
                  <c:pt idx="0">
                    <c:v>4.2411844086525532</c:v>
                  </c:pt>
                  <c:pt idx="1">
                    <c:v>4.3321110000000003</c:v>
                  </c:pt>
                  <c:pt idx="2">
                    <c:v>3.7194909652268846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'[1]ad05-39'!$O$20:$O$22</c:f>
              <c:numCache>
                <c:formatCode>General</c:formatCode>
                <c:ptCount val="3"/>
                <c:pt idx="0">
                  <c:v>2</c:v>
                </c:pt>
                <c:pt idx="1">
                  <c:v>4</c:v>
                </c:pt>
                <c:pt idx="2">
                  <c:v>24</c:v>
                </c:pt>
              </c:numCache>
            </c:numRef>
          </c:xVal>
          <c:yVal>
            <c:numRef>
              <c:f>'[1]ad05-39'!$P$20:$P$22</c:f>
              <c:numCache>
                <c:formatCode>General</c:formatCode>
                <c:ptCount val="3"/>
                <c:pt idx="0">
                  <c:v>15.62</c:v>
                </c:pt>
                <c:pt idx="1">
                  <c:v>15.83</c:v>
                </c:pt>
                <c:pt idx="2">
                  <c:v>16.33969999999999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674-42D7-8BA2-D647A67DAE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50675343"/>
        <c:axId val="850679503"/>
      </c:scatterChart>
      <c:valAx>
        <c:axId val="850675343"/>
        <c:scaling>
          <c:logBase val="10"/>
          <c:orientation val="minMax"/>
          <c:max val="30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850679503"/>
        <c:crosses val="autoZero"/>
        <c:crossBetween val="midCat"/>
      </c:valAx>
      <c:valAx>
        <c:axId val="850679503"/>
        <c:scaling>
          <c:orientation val="minMax"/>
          <c:max val="27"/>
          <c:min val="1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ja-JP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850675343"/>
        <c:crossesAt val="1"/>
        <c:crossBetween val="midCat"/>
      </c:valAx>
      <c:spPr>
        <a:noFill/>
        <a:ln>
          <a:solidFill>
            <a:schemeClr val="bg1">
              <a:lumMod val="65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6350</xdr:colOff>
      <xdr:row>35</xdr:row>
      <xdr:rowOff>25400</xdr:rowOff>
    </xdr:from>
    <xdr:to>
      <xdr:col>22</xdr:col>
      <xdr:colOff>615950</xdr:colOff>
      <xdr:row>47</xdr:row>
      <xdr:rowOff>25400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72DF0367-71DE-4E4E-AABF-D8CFF3FF35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Hu%20Jun\study\Graduate\Doctor%20course\manuscript\hanyu\Au@Pt\Au@Pt\&#31890;&#24452;&#12414;&#12392;&#12417;.xlsx" TargetMode="External"/><Relationship Id="rId1" Type="http://schemas.openxmlformats.org/officeDocument/2006/relationships/externalLinkPath" Target="/Hu%20Jun/study/Graduate/Doctor%20course/manuscript/hanyu/Au@Pt/Au@Pt/&#31890;&#24452;&#12414;&#12392;&#1241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d04"/>
      <sheetName val="ad05"/>
      <sheetName val="ad34"/>
      <sheetName val="ad36"/>
      <sheetName val="ad37"/>
      <sheetName val="ad38"/>
      <sheetName val="ad39"/>
      <sheetName val="ad05-39"/>
      <sheetName val="ad4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2">
          <cell r="O12">
            <v>1.85</v>
          </cell>
          <cell r="P12">
            <v>14.990000000000002</v>
          </cell>
          <cell r="Q12">
            <v>2.731223502055764</v>
          </cell>
        </row>
        <row r="13">
          <cell r="O13">
            <v>3.7</v>
          </cell>
          <cell r="P13">
            <v>15.425544554455444</v>
          </cell>
          <cell r="Q13">
            <v>2.5735770729657883</v>
          </cell>
        </row>
        <row r="14">
          <cell r="O14">
            <v>22.5</v>
          </cell>
          <cell r="P14">
            <v>14.627604166666663</v>
          </cell>
          <cell r="Q14">
            <v>2.7085388349835706</v>
          </cell>
        </row>
        <row r="16">
          <cell r="O16">
            <v>2.15</v>
          </cell>
          <cell r="P16">
            <v>18.896956521739131</v>
          </cell>
          <cell r="Q16">
            <v>3.4548785464544221</v>
          </cell>
        </row>
        <row r="17">
          <cell r="O17">
            <v>4.3</v>
          </cell>
          <cell r="P17">
            <v>19.744554455445549</v>
          </cell>
          <cell r="Q17">
            <v>3.1599998496051773</v>
          </cell>
        </row>
        <row r="18">
          <cell r="O18">
            <v>25.5</v>
          </cell>
          <cell r="P18">
            <v>23.355104166666667</v>
          </cell>
          <cell r="Q18">
            <v>3.6166317551269866</v>
          </cell>
        </row>
        <row r="20">
          <cell r="O20">
            <v>2</v>
          </cell>
          <cell r="P20">
            <v>15.62</v>
          </cell>
          <cell r="Q20">
            <v>4.2411844086525532</v>
          </cell>
        </row>
        <row r="21">
          <cell r="O21">
            <v>4</v>
          </cell>
          <cell r="P21">
            <v>15.83</v>
          </cell>
          <cell r="Q21">
            <v>4.3321110000000003</v>
          </cell>
        </row>
        <row r="22">
          <cell r="O22">
            <v>24</v>
          </cell>
          <cell r="P22">
            <v>16.33969999999999</v>
          </cell>
          <cell r="Q22">
            <v>3.7194909652268846</v>
          </cell>
        </row>
      </sheetData>
      <sheetData sheetId="8"/>
    </sheetDataSet>
  </externalBook>
</externalLink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3507E-79E0-43C5-AAAD-8697E338388D}">
  <dimension ref="A1:R163"/>
  <sheetViews>
    <sheetView tabSelected="1" zoomScaleNormal="100" workbookViewId="0">
      <selection activeCell="J6" sqref="J6"/>
    </sheetView>
  </sheetViews>
  <sheetFormatPr defaultRowHeight="16.5" x14ac:dyDescent="0.3"/>
  <cols>
    <col min="1" max="1" width="9" customWidth="1"/>
  </cols>
  <sheetData>
    <row r="1" spans="1:18" s="3" customFormat="1" ht="32.25" thickBot="1" x14ac:dyDescent="0.35">
      <c r="A1" s="2" t="s">
        <v>18</v>
      </c>
    </row>
    <row r="2" spans="1:18" ht="17.25" thickBot="1" x14ac:dyDescent="0.35">
      <c r="A2" s="28" t="s">
        <v>2</v>
      </c>
      <c r="B2" s="29"/>
      <c r="C2" s="29"/>
      <c r="D2" s="29"/>
      <c r="E2" s="29"/>
      <c r="F2" s="30"/>
      <c r="H2" s="28" t="s">
        <v>3</v>
      </c>
      <c r="I2" s="29"/>
      <c r="J2" s="29"/>
      <c r="K2" s="29"/>
      <c r="L2" s="30"/>
      <c r="N2" s="28" t="s">
        <v>8</v>
      </c>
      <c r="O2" s="29"/>
      <c r="P2" s="29"/>
      <c r="Q2" s="29"/>
      <c r="R2" s="30"/>
    </row>
    <row r="3" spans="1:18" ht="17.25" thickBot="1" x14ac:dyDescent="0.35">
      <c r="A3" s="15"/>
      <c r="B3" s="16" t="s">
        <v>0</v>
      </c>
      <c r="C3" s="17">
        <f>AVERAGE(B5:E54)</f>
        <v>15.622014388489202</v>
      </c>
      <c r="D3" s="16"/>
      <c r="E3" s="16" t="s">
        <v>1</v>
      </c>
      <c r="F3" s="18">
        <f>STDEV(B5:E54)</f>
        <v>4.2411844086525532</v>
      </c>
      <c r="H3" s="15" t="s">
        <v>6</v>
      </c>
      <c r="I3" s="16">
        <f>AVERAGE(I5:I104)</f>
        <v>16.33969999999999</v>
      </c>
      <c r="J3" s="16"/>
      <c r="K3" s="16" t="s">
        <v>7</v>
      </c>
      <c r="L3" s="18">
        <f>STDEV(I5:I104)</f>
        <v>3.7194909652268846</v>
      </c>
      <c r="N3" s="15" t="s">
        <v>6</v>
      </c>
      <c r="O3" s="16">
        <f>AVERAGE(O5:P163)</f>
        <v>16.243841463414636</v>
      </c>
      <c r="P3" s="16"/>
      <c r="Q3" s="16" t="s">
        <v>7</v>
      </c>
      <c r="R3" s="18">
        <f>STDEV(O5:P163)</f>
        <v>4.6125859294225693</v>
      </c>
    </row>
    <row r="4" spans="1:18" x14ac:dyDescent="0.3">
      <c r="A4" s="7"/>
      <c r="B4" t="s">
        <v>35</v>
      </c>
      <c r="C4" t="s">
        <v>36</v>
      </c>
      <c r="D4" t="s">
        <v>37</v>
      </c>
      <c r="E4" t="s">
        <v>38</v>
      </c>
      <c r="F4" s="8"/>
      <c r="H4" s="19" t="s">
        <v>5</v>
      </c>
      <c r="I4" t="s">
        <v>4</v>
      </c>
      <c r="L4" s="8"/>
      <c r="N4" s="20"/>
      <c r="O4" s="5" t="s">
        <v>39</v>
      </c>
      <c r="P4" t="s">
        <v>38</v>
      </c>
      <c r="Q4" s="5"/>
      <c r="R4" s="6"/>
    </row>
    <row r="5" spans="1:18" x14ac:dyDescent="0.3">
      <c r="A5" s="7">
        <v>1</v>
      </c>
      <c r="B5" s="4">
        <v>14.51</v>
      </c>
      <c r="C5" s="4">
        <v>12.61</v>
      </c>
      <c r="D5" s="4">
        <v>18.96</v>
      </c>
      <c r="E5" s="4">
        <v>11.3</v>
      </c>
      <c r="F5" s="8"/>
      <c r="H5" s="13">
        <v>1</v>
      </c>
      <c r="I5">
        <v>19.72</v>
      </c>
      <c r="L5" s="8"/>
      <c r="N5" s="7">
        <v>1</v>
      </c>
      <c r="O5">
        <v>15.4</v>
      </c>
      <c r="P5">
        <v>31.57</v>
      </c>
      <c r="R5" s="8"/>
    </row>
    <row r="6" spans="1:18" x14ac:dyDescent="0.3">
      <c r="A6" s="7">
        <v>2</v>
      </c>
      <c r="B6" s="4">
        <v>10.96</v>
      </c>
      <c r="C6" s="4">
        <v>12.76</v>
      </c>
      <c r="D6" s="4">
        <v>20.43</v>
      </c>
      <c r="E6" s="4">
        <v>13.93</v>
      </c>
      <c r="F6" s="8"/>
      <c r="H6" s="13">
        <v>2</v>
      </c>
      <c r="I6">
        <v>15.96</v>
      </c>
      <c r="L6" s="8"/>
      <c r="N6" s="7">
        <v>2</v>
      </c>
      <c r="O6">
        <v>18.63</v>
      </c>
      <c r="P6">
        <v>18.93</v>
      </c>
      <c r="R6" s="8"/>
    </row>
    <row r="7" spans="1:18" x14ac:dyDescent="0.3">
      <c r="A7" s="7">
        <v>3</v>
      </c>
      <c r="B7" s="4">
        <v>10.35</v>
      </c>
      <c r="C7" s="4">
        <v>16.91</v>
      </c>
      <c r="D7" s="4">
        <v>24.38</v>
      </c>
      <c r="E7" s="4">
        <v>14.16</v>
      </c>
      <c r="F7" s="8"/>
      <c r="H7" s="13">
        <v>3</v>
      </c>
      <c r="I7">
        <v>21.21</v>
      </c>
      <c r="L7" s="8"/>
      <c r="N7" s="7">
        <v>3</v>
      </c>
      <c r="O7">
        <v>23.17</v>
      </c>
      <c r="P7">
        <v>38.270000000000003</v>
      </c>
      <c r="R7" s="8"/>
    </row>
    <row r="8" spans="1:18" x14ac:dyDescent="0.3">
      <c r="A8" s="7">
        <v>4</v>
      </c>
      <c r="B8" s="4">
        <v>10.64</v>
      </c>
      <c r="C8" s="4">
        <v>19.440000000000001</v>
      </c>
      <c r="D8" s="4">
        <v>23.33</v>
      </c>
      <c r="E8" s="4">
        <v>13.27</v>
      </c>
      <c r="F8" s="8"/>
      <c r="H8" s="13">
        <v>4</v>
      </c>
      <c r="I8">
        <v>17.47</v>
      </c>
      <c r="L8" s="8"/>
      <c r="N8" s="7">
        <v>4</v>
      </c>
      <c r="O8">
        <v>25.4</v>
      </c>
      <c r="P8">
        <v>25.58</v>
      </c>
      <c r="R8" s="8"/>
    </row>
    <row r="9" spans="1:18" x14ac:dyDescent="0.3">
      <c r="A9" s="7">
        <v>5</v>
      </c>
      <c r="B9" s="4">
        <v>9.3000000000000007</v>
      </c>
      <c r="C9" s="4">
        <v>12.23</v>
      </c>
      <c r="D9" s="4">
        <v>15.36</v>
      </c>
      <c r="E9" s="4">
        <v>12.71</v>
      </c>
      <c r="F9" s="8"/>
      <c r="H9" s="13">
        <v>5</v>
      </c>
      <c r="I9">
        <v>15.83</v>
      </c>
      <c r="L9" s="8"/>
      <c r="N9" s="7">
        <v>5</v>
      </c>
      <c r="O9">
        <v>16.27</v>
      </c>
      <c r="P9">
        <v>17.2</v>
      </c>
      <c r="R9" s="8"/>
    </row>
    <row r="10" spans="1:18" x14ac:dyDescent="0.3">
      <c r="A10" s="7">
        <v>6</v>
      </c>
      <c r="B10" s="4">
        <v>12.48</v>
      </c>
      <c r="C10" s="4">
        <v>15.25</v>
      </c>
      <c r="D10" s="4">
        <v>17.72</v>
      </c>
      <c r="E10" s="4">
        <v>26.16</v>
      </c>
      <c r="F10" s="8"/>
      <c r="H10" s="13">
        <v>6</v>
      </c>
      <c r="I10">
        <v>11.61</v>
      </c>
      <c r="L10" s="8"/>
      <c r="N10" s="7">
        <v>6</v>
      </c>
      <c r="O10">
        <v>14.42</v>
      </c>
      <c r="R10" s="8"/>
    </row>
    <row r="11" spans="1:18" x14ac:dyDescent="0.3">
      <c r="A11" s="7">
        <v>7</v>
      </c>
      <c r="B11" s="4">
        <v>15.46</v>
      </c>
      <c r="C11" s="4">
        <v>14.04</v>
      </c>
      <c r="D11" s="4">
        <v>20.41</v>
      </c>
      <c r="E11" s="4">
        <v>13.57</v>
      </c>
      <c r="F11" s="8"/>
      <c r="H11" s="13">
        <v>7</v>
      </c>
      <c r="I11">
        <v>14.11</v>
      </c>
      <c r="L11" s="8"/>
      <c r="N11" s="7">
        <v>7</v>
      </c>
      <c r="O11">
        <v>14.61</v>
      </c>
      <c r="R11" s="8"/>
    </row>
    <row r="12" spans="1:18" x14ac:dyDescent="0.3">
      <c r="A12" s="7">
        <v>8</v>
      </c>
      <c r="B12" s="4">
        <v>9.2100000000000009</v>
      </c>
      <c r="C12" s="4">
        <v>13.86</v>
      </c>
      <c r="D12" s="4">
        <v>19.62</v>
      </c>
      <c r="E12" s="4">
        <v>31.97</v>
      </c>
      <c r="F12" s="8"/>
      <c r="H12" s="13">
        <v>8</v>
      </c>
      <c r="I12">
        <v>17.3</v>
      </c>
      <c r="L12" s="8"/>
      <c r="N12" s="7">
        <v>8</v>
      </c>
      <c r="O12">
        <v>17.03</v>
      </c>
      <c r="R12" s="8"/>
    </row>
    <row r="13" spans="1:18" x14ac:dyDescent="0.3">
      <c r="A13" s="7">
        <v>9</v>
      </c>
      <c r="B13" s="4">
        <v>13.27</v>
      </c>
      <c r="C13" s="4">
        <v>16.760000000000002</v>
      </c>
      <c r="D13" s="4">
        <v>24.13</v>
      </c>
      <c r="E13" s="4">
        <v>29.84</v>
      </c>
      <c r="F13" s="8"/>
      <c r="H13" s="13">
        <v>9</v>
      </c>
      <c r="I13">
        <v>12.74</v>
      </c>
      <c r="L13" s="8"/>
      <c r="N13" s="7">
        <v>9</v>
      </c>
      <c r="O13">
        <v>21</v>
      </c>
      <c r="R13" s="8"/>
    </row>
    <row r="14" spans="1:18" x14ac:dyDescent="0.3">
      <c r="A14" s="7">
        <v>10</v>
      </c>
      <c r="B14" s="4">
        <v>12.48</v>
      </c>
      <c r="C14" s="4">
        <v>15.62</v>
      </c>
      <c r="D14" s="4">
        <v>25.94</v>
      </c>
      <c r="E14" s="4">
        <v>14.57</v>
      </c>
      <c r="F14" s="8"/>
      <c r="H14" s="13">
        <v>10</v>
      </c>
      <c r="I14">
        <v>20.239999999999998</v>
      </c>
      <c r="L14" s="8"/>
      <c r="N14" s="7">
        <v>10</v>
      </c>
      <c r="O14">
        <v>12.36</v>
      </c>
      <c r="R14" s="8"/>
    </row>
    <row r="15" spans="1:18" x14ac:dyDescent="0.3">
      <c r="A15" s="7">
        <v>11</v>
      </c>
      <c r="B15" s="4">
        <v>11.52</v>
      </c>
      <c r="C15" s="4">
        <v>21.9</v>
      </c>
      <c r="D15" s="4">
        <v>14.49</v>
      </c>
      <c r="E15" s="4">
        <v>11.46</v>
      </c>
      <c r="F15" s="8"/>
      <c r="H15" s="13">
        <v>11</v>
      </c>
      <c r="I15">
        <v>25.75</v>
      </c>
      <c r="L15" s="8"/>
      <c r="N15" s="7">
        <v>11</v>
      </c>
      <c r="O15">
        <v>17.23</v>
      </c>
      <c r="R15" s="8"/>
    </row>
    <row r="16" spans="1:18" x14ac:dyDescent="0.3">
      <c r="A16" s="7">
        <v>12</v>
      </c>
      <c r="B16" s="4">
        <v>13.75</v>
      </c>
      <c r="C16" s="4">
        <v>11.53</v>
      </c>
      <c r="D16" s="4">
        <v>16.91</v>
      </c>
      <c r="E16" s="4">
        <v>17.37</v>
      </c>
      <c r="F16" s="8"/>
      <c r="H16" s="13">
        <v>12</v>
      </c>
      <c r="I16">
        <v>17.7</v>
      </c>
      <c r="L16" s="8"/>
      <c r="N16" s="7">
        <v>12</v>
      </c>
      <c r="O16">
        <v>18.71</v>
      </c>
      <c r="R16" s="8"/>
    </row>
    <row r="17" spans="1:18" x14ac:dyDescent="0.3">
      <c r="A17" s="7">
        <v>13</v>
      </c>
      <c r="B17" s="4">
        <v>15.15</v>
      </c>
      <c r="C17" s="4">
        <v>13.46</v>
      </c>
      <c r="D17" s="4">
        <v>14.74</v>
      </c>
      <c r="E17" s="4">
        <v>17.440000000000001</v>
      </c>
      <c r="F17" s="8"/>
      <c r="H17" s="13">
        <v>13</v>
      </c>
      <c r="I17">
        <v>20.309999999999999</v>
      </c>
      <c r="L17" s="8"/>
      <c r="N17" s="7">
        <v>13</v>
      </c>
      <c r="O17">
        <v>16.89</v>
      </c>
      <c r="R17" s="8"/>
    </row>
    <row r="18" spans="1:18" x14ac:dyDescent="0.3">
      <c r="A18" s="7">
        <v>14</v>
      </c>
      <c r="B18" s="4">
        <v>15.85</v>
      </c>
      <c r="C18" s="4">
        <v>15.18</v>
      </c>
      <c r="D18" s="4">
        <v>25.01</v>
      </c>
      <c r="E18" s="4">
        <v>14.45</v>
      </c>
      <c r="F18" s="8"/>
      <c r="H18" s="13">
        <v>14</v>
      </c>
      <c r="I18">
        <v>13.21</v>
      </c>
      <c r="L18" s="8"/>
      <c r="N18" s="7">
        <v>14</v>
      </c>
      <c r="O18">
        <v>17.559999999999999</v>
      </c>
      <c r="R18" s="8"/>
    </row>
    <row r="19" spans="1:18" x14ac:dyDescent="0.3">
      <c r="A19" s="7">
        <v>15</v>
      </c>
      <c r="B19" s="4">
        <v>13.27</v>
      </c>
      <c r="C19" s="4">
        <v>15.45</v>
      </c>
      <c r="D19" s="4">
        <v>26.73</v>
      </c>
      <c r="E19" s="4">
        <v>12.45</v>
      </c>
      <c r="F19" s="8"/>
      <c r="H19" s="13">
        <v>15</v>
      </c>
      <c r="I19">
        <v>12.2</v>
      </c>
      <c r="L19" s="8"/>
      <c r="N19" s="7">
        <v>15</v>
      </c>
      <c r="O19">
        <v>15.61</v>
      </c>
      <c r="R19" s="8"/>
    </row>
    <row r="20" spans="1:18" x14ac:dyDescent="0.3">
      <c r="A20" s="7">
        <v>16</v>
      </c>
      <c r="B20" s="4">
        <v>12.79</v>
      </c>
      <c r="C20" s="4">
        <v>15.6</v>
      </c>
      <c r="D20" s="4">
        <v>25.46</v>
      </c>
      <c r="E20" s="4">
        <v>12.56</v>
      </c>
      <c r="F20" s="8"/>
      <c r="H20" s="13">
        <v>16</v>
      </c>
      <c r="I20">
        <v>14.2</v>
      </c>
      <c r="L20" s="8"/>
      <c r="N20" s="7">
        <v>16</v>
      </c>
      <c r="O20">
        <v>16.04</v>
      </c>
      <c r="R20" s="8"/>
    </row>
    <row r="21" spans="1:18" x14ac:dyDescent="0.3">
      <c r="A21" s="7">
        <v>17</v>
      </c>
      <c r="B21" s="4">
        <v>12.35</v>
      </c>
      <c r="C21" s="4">
        <v>16.100000000000001</v>
      </c>
      <c r="D21" s="4">
        <v>11.82</v>
      </c>
      <c r="E21" s="4">
        <v>16.68</v>
      </c>
      <c r="F21" s="8"/>
      <c r="H21" s="13">
        <v>17</v>
      </c>
      <c r="I21">
        <v>21.3</v>
      </c>
      <c r="L21" s="8"/>
      <c r="N21" s="7">
        <v>17</v>
      </c>
      <c r="O21">
        <v>22.47</v>
      </c>
      <c r="R21" s="8"/>
    </row>
    <row r="22" spans="1:18" x14ac:dyDescent="0.3">
      <c r="A22" s="7">
        <v>18</v>
      </c>
      <c r="B22" s="4">
        <v>14.46</v>
      </c>
      <c r="C22" s="4">
        <v>18.579999999999998</v>
      </c>
      <c r="D22" s="4">
        <v>9.17</v>
      </c>
      <c r="F22" s="8"/>
      <c r="H22" s="13">
        <v>18</v>
      </c>
      <c r="I22">
        <v>14.1</v>
      </c>
      <c r="L22" s="8"/>
      <c r="N22" s="7">
        <v>18</v>
      </c>
      <c r="O22">
        <v>18.079999999999998</v>
      </c>
      <c r="R22" s="8"/>
    </row>
    <row r="23" spans="1:18" x14ac:dyDescent="0.3">
      <c r="A23" s="7">
        <v>19</v>
      </c>
      <c r="B23" s="4">
        <v>9.57</v>
      </c>
      <c r="C23" s="4">
        <v>17.489999999999998</v>
      </c>
      <c r="D23" s="4">
        <v>15.62</v>
      </c>
      <c r="F23" s="8"/>
      <c r="H23" s="13">
        <v>19</v>
      </c>
      <c r="I23">
        <v>11.1</v>
      </c>
      <c r="L23" s="8"/>
      <c r="N23" s="7">
        <v>19</v>
      </c>
      <c r="O23">
        <v>12.82</v>
      </c>
      <c r="R23" s="8"/>
    </row>
    <row r="24" spans="1:18" x14ac:dyDescent="0.3">
      <c r="A24" s="7">
        <v>20</v>
      </c>
      <c r="B24" s="4">
        <v>12.29</v>
      </c>
      <c r="C24" s="4">
        <v>21</v>
      </c>
      <c r="D24" s="4">
        <v>15.63</v>
      </c>
      <c r="F24" s="8"/>
      <c r="H24" s="13">
        <v>20</v>
      </c>
      <c r="I24">
        <v>18.7</v>
      </c>
      <c r="L24" s="8"/>
      <c r="N24" s="7">
        <v>20</v>
      </c>
      <c r="O24">
        <v>20.25</v>
      </c>
      <c r="R24" s="8"/>
    </row>
    <row r="25" spans="1:18" x14ac:dyDescent="0.3">
      <c r="A25" s="7">
        <v>21</v>
      </c>
      <c r="B25" s="4">
        <v>15.57</v>
      </c>
      <c r="C25" s="4">
        <v>12.07</v>
      </c>
      <c r="D25" s="4">
        <v>18.829999999999998</v>
      </c>
      <c r="F25" s="8"/>
      <c r="H25" s="13">
        <v>21</v>
      </c>
      <c r="I25">
        <v>13.2</v>
      </c>
      <c r="L25" s="8"/>
      <c r="N25" s="7">
        <v>21</v>
      </c>
      <c r="O25">
        <v>19.55</v>
      </c>
      <c r="R25" s="8"/>
    </row>
    <row r="26" spans="1:18" x14ac:dyDescent="0.3">
      <c r="A26" s="7">
        <v>22</v>
      </c>
      <c r="B26" s="4">
        <v>13.89</v>
      </c>
      <c r="C26" s="4">
        <v>14.37</v>
      </c>
      <c r="D26" s="4">
        <v>17.559999999999999</v>
      </c>
      <c r="F26" s="8"/>
      <c r="H26" s="13">
        <v>22</v>
      </c>
      <c r="I26">
        <v>12.4</v>
      </c>
      <c r="L26" s="8"/>
      <c r="N26" s="7">
        <v>22</v>
      </c>
      <c r="O26">
        <v>23.77</v>
      </c>
      <c r="R26" s="8"/>
    </row>
    <row r="27" spans="1:18" x14ac:dyDescent="0.3">
      <c r="A27" s="7">
        <v>23</v>
      </c>
      <c r="B27" s="4">
        <v>12.67</v>
      </c>
      <c r="C27" s="4">
        <v>23.01</v>
      </c>
      <c r="D27" s="4">
        <v>18.899999999999999</v>
      </c>
      <c r="F27" s="8"/>
      <c r="H27" s="13">
        <v>23</v>
      </c>
      <c r="I27">
        <v>13.6</v>
      </c>
      <c r="L27" s="8"/>
      <c r="N27" s="7">
        <v>23</v>
      </c>
      <c r="O27">
        <v>14.81</v>
      </c>
      <c r="R27" s="8"/>
    </row>
    <row r="28" spans="1:18" x14ac:dyDescent="0.3">
      <c r="A28" s="7">
        <v>24</v>
      </c>
      <c r="B28" s="4">
        <v>12.71</v>
      </c>
      <c r="C28" s="4">
        <v>15.36</v>
      </c>
      <c r="D28" s="4">
        <v>18.89</v>
      </c>
      <c r="F28" s="8"/>
      <c r="H28" s="13">
        <v>24</v>
      </c>
      <c r="I28">
        <v>12.74</v>
      </c>
      <c r="L28" s="8"/>
      <c r="N28" s="7">
        <v>24</v>
      </c>
      <c r="O28">
        <v>18.93</v>
      </c>
      <c r="R28" s="8"/>
    </row>
    <row r="29" spans="1:18" x14ac:dyDescent="0.3">
      <c r="A29" s="7">
        <v>25</v>
      </c>
      <c r="B29" s="4">
        <v>14</v>
      </c>
      <c r="C29" s="4"/>
      <c r="D29" s="4">
        <v>15.75</v>
      </c>
      <c r="F29" s="8"/>
      <c r="H29" s="13">
        <v>25</v>
      </c>
      <c r="I29">
        <v>20.239999999999998</v>
      </c>
      <c r="L29" s="8"/>
      <c r="N29" s="7">
        <v>25</v>
      </c>
      <c r="O29">
        <v>14.79</v>
      </c>
      <c r="R29" s="8"/>
    </row>
    <row r="30" spans="1:18" x14ac:dyDescent="0.3">
      <c r="A30" s="7">
        <v>26</v>
      </c>
      <c r="B30" s="4">
        <v>11.44</v>
      </c>
      <c r="C30" s="4"/>
      <c r="D30" s="4">
        <v>11.83</v>
      </c>
      <c r="F30" s="8"/>
      <c r="H30" s="13">
        <v>26</v>
      </c>
      <c r="I30">
        <v>25.75</v>
      </c>
      <c r="L30" s="8"/>
      <c r="N30" s="7">
        <v>26</v>
      </c>
      <c r="O30">
        <v>15.84</v>
      </c>
      <c r="R30" s="8"/>
    </row>
    <row r="31" spans="1:18" x14ac:dyDescent="0.3">
      <c r="A31" s="7">
        <v>27</v>
      </c>
      <c r="B31" s="4">
        <v>13.27</v>
      </c>
      <c r="C31" s="4"/>
      <c r="D31" s="4">
        <v>18.940000000000001</v>
      </c>
      <c r="F31" s="8"/>
      <c r="H31" s="13">
        <v>27</v>
      </c>
      <c r="I31">
        <v>17.7</v>
      </c>
      <c r="L31" s="8"/>
      <c r="N31" s="7">
        <v>27</v>
      </c>
      <c r="O31">
        <v>12.15</v>
      </c>
      <c r="R31" s="8"/>
    </row>
    <row r="32" spans="1:18" x14ac:dyDescent="0.3">
      <c r="A32" s="7">
        <v>28</v>
      </c>
      <c r="B32" s="4">
        <v>10.44</v>
      </c>
      <c r="C32" s="4"/>
      <c r="D32" s="4">
        <v>17.91</v>
      </c>
      <c r="F32" s="8"/>
      <c r="H32" s="13">
        <v>28</v>
      </c>
      <c r="I32">
        <v>10.5</v>
      </c>
      <c r="L32" s="8"/>
      <c r="N32" s="7">
        <v>28</v>
      </c>
      <c r="O32">
        <v>21.2</v>
      </c>
      <c r="R32" s="8"/>
    </row>
    <row r="33" spans="1:18" x14ac:dyDescent="0.3">
      <c r="A33" s="7">
        <v>29</v>
      </c>
      <c r="B33" s="4">
        <v>15.38</v>
      </c>
      <c r="C33" s="4"/>
      <c r="D33" s="4">
        <v>17.059999999999999</v>
      </c>
      <c r="F33" s="8"/>
      <c r="H33" s="13">
        <v>29</v>
      </c>
      <c r="I33">
        <v>17.47</v>
      </c>
      <c r="L33" s="8"/>
      <c r="N33" s="7">
        <v>29</v>
      </c>
      <c r="O33">
        <v>12.11</v>
      </c>
      <c r="R33" s="8"/>
    </row>
    <row r="34" spans="1:18" x14ac:dyDescent="0.3">
      <c r="A34" s="7">
        <v>30</v>
      </c>
      <c r="B34" s="4">
        <v>16.95</v>
      </c>
      <c r="C34" s="4"/>
      <c r="D34" s="4">
        <v>23.31</v>
      </c>
      <c r="F34" s="8"/>
      <c r="H34" s="13">
        <v>30</v>
      </c>
      <c r="I34">
        <v>24.64</v>
      </c>
      <c r="L34" s="8"/>
      <c r="N34" s="7">
        <v>30</v>
      </c>
      <c r="O34">
        <v>12.17</v>
      </c>
      <c r="R34" s="8"/>
    </row>
    <row r="35" spans="1:18" x14ac:dyDescent="0.3">
      <c r="A35" s="7">
        <v>31</v>
      </c>
      <c r="B35" s="4">
        <v>14.28</v>
      </c>
      <c r="C35" s="4"/>
      <c r="D35" s="4">
        <v>19.29</v>
      </c>
      <c r="F35" s="8"/>
      <c r="H35" s="13">
        <v>31</v>
      </c>
      <c r="I35">
        <v>18.7</v>
      </c>
      <c r="L35" s="8"/>
      <c r="N35" s="7">
        <v>31</v>
      </c>
      <c r="O35">
        <v>8.86</v>
      </c>
      <c r="R35" s="8"/>
    </row>
    <row r="36" spans="1:18" x14ac:dyDescent="0.3">
      <c r="A36" s="7">
        <v>32</v>
      </c>
      <c r="B36" s="4">
        <v>11.15</v>
      </c>
      <c r="C36" s="4"/>
      <c r="D36" s="4">
        <v>17.41</v>
      </c>
      <c r="F36" s="8"/>
      <c r="H36" s="13">
        <v>32</v>
      </c>
      <c r="I36">
        <v>21.64</v>
      </c>
      <c r="L36" s="8"/>
      <c r="N36" s="7">
        <v>32</v>
      </c>
      <c r="O36">
        <v>16.27</v>
      </c>
      <c r="R36" s="8"/>
    </row>
    <row r="37" spans="1:18" x14ac:dyDescent="0.3">
      <c r="A37" s="7">
        <v>33</v>
      </c>
      <c r="B37" s="4">
        <v>10.61</v>
      </c>
      <c r="C37" s="4"/>
      <c r="D37" s="4">
        <v>14.87</v>
      </c>
      <c r="F37" s="8"/>
      <c r="H37" s="13">
        <v>33</v>
      </c>
      <c r="I37">
        <v>18.309999999999999</v>
      </c>
      <c r="L37" s="8"/>
      <c r="N37" s="7">
        <v>33</v>
      </c>
      <c r="O37">
        <v>14.93</v>
      </c>
      <c r="R37" s="8"/>
    </row>
    <row r="38" spans="1:18" x14ac:dyDescent="0.3">
      <c r="A38" s="7">
        <v>34</v>
      </c>
      <c r="B38" s="4">
        <v>15.05</v>
      </c>
      <c r="C38" s="4"/>
      <c r="D38" s="4">
        <v>22.04</v>
      </c>
      <c r="F38" s="8"/>
      <c r="H38" s="13">
        <v>34</v>
      </c>
      <c r="I38">
        <v>14.11</v>
      </c>
      <c r="L38" s="8"/>
      <c r="N38" s="7">
        <v>34</v>
      </c>
      <c r="O38">
        <v>21.06</v>
      </c>
      <c r="R38" s="8"/>
    </row>
    <row r="39" spans="1:18" x14ac:dyDescent="0.3">
      <c r="A39" s="7">
        <v>35</v>
      </c>
      <c r="B39" s="4">
        <v>16.02</v>
      </c>
      <c r="C39" s="4"/>
      <c r="D39" s="4">
        <v>13.92</v>
      </c>
      <c r="F39" s="8"/>
      <c r="H39" s="13">
        <v>35</v>
      </c>
      <c r="I39">
        <v>18.71</v>
      </c>
      <c r="L39" s="8"/>
      <c r="N39" s="7">
        <v>35</v>
      </c>
      <c r="O39">
        <v>11.5</v>
      </c>
      <c r="R39" s="8"/>
    </row>
    <row r="40" spans="1:18" x14ac:dyDescent="0.3">
      <c r="A40" s="7">
        <v>36</v>
      </c>
      <c r="B40" s="4">
        <v>13.86</v>
      </c>
      <c r="C40" s="4"/>
      <c r="D40" s="4">
        <v>19.04</v>
      </c>
      <c r="F40" s="8"/>
      <c r="H40" s="13">
        <v>36</v>
      </c>
      <c r="I40">
        <v>15.83</v>
      </c>
      <c r="L40" s="8"/>
      <c r="N40" s="7">
        <v>36</v>
      </c>
      <c r="O40">
        <v>7.69</v>
      </c>
      <c r="R40" s="8"/>
    </row>
    <row r="41" spans="1:18" x14ac:dyDescent="0.3">
      <c r="A41" s="7">
        <v>37</v>
      </c>
      <c r="B41" s="4">
        <v>11.08</v>
      </c>
      <c r="C41" s="4"/>
      <c r="D41" s="4">
        <v>17.559999999999999</v>
      </c>
      <c r="F41" s="8"/>
      <c r="H41" s="13">
        <v>37</v>
      </c>
      <c r="I41">
        <v>11.61</v>
      </c>
      <c r="L41" s="8"/>
      <c r="N41" s="7">
        <v>37</v>
      </c>
      <c r="O41">
        <v>16.920000000000002</v>
      </c>
      <c r="R41" s="8"/>
    </row>
    <row r="42" spans="1:18" x14ac:dyDescent="0.3">
      <c r="A42" s="7">
        <v>38</v>
      </c>
      <c r="B42" s="4">
        <v>16.079999999999998</v>
      </c>
      <c r="C42" s="4"/>
      <c r="D42" s="4">
        <v>17.559999999999999</v>
      </c>
      <c r="F42" s="8"/>
      <c r="H42" s="13">
        <v>38</v>
      </c>
      <c r="I42">
        <v>19.72</v>
      </c>
      <c r="L42" s="8"/>
      <c r="N42" s="7">
        <v>38</v>
      </c>
      <c r="O42">
        <v>13.29</v>
      </c>
      <c r="R42" s="8"/>
    </row>
    <row r="43" spans="1:18" x14ac:dyDescent="0.3">
      <c r="A43" s="7">
        <v>39</v>
      </c>
      <c r="B43" s="4">
        <v>13.26</v>
      </c>
      <c r="C43" s="4"/>
      <c r="D43" s="4">
        <v>15.21</v>
      </c>
      <c r="F43" s="8"/>
      <c r="H43" s="13">
        <v>39</v>
      </c>
      <c r="I43">
        <v>15.96</v>
      </c>
      <c r="L43" s="8"/>
      <c r="N43" s="7">
        <v>39</v>
      </c>
      <c r="O43">
        <v>15.81</v>
      </c>
      <c r="R43" s="8"/>
    </row>
    <row r="44" spans="1:18" x14ac:dyDescent="0.3">
      <c r="A44" s="7">
        <v>40</v>
      </c>
      <c r="B44" s="4">
        <v>12.36</v>
      </c>
      <c r="C44" s="4"/>
      <c r="D44" s="4">
        <v>14.33</v>
      </c>
      <c r="F44" s="8"/>
      <c r="H44" s="13">
        <v>40</v>
      </c>
      <c r="I44">
        <v>17.3</v>
      </c>
      <c r="L44" s="8"/>
      <c r="N44" s="7">
        <v>40</v>
      </c>
      <c r="O44">
        <v>17.559999999999999</v>
      </c>
      <c r="R44" s="8"/>
    </row>
    <row r="45" spans="1:18" x14ac:dyDescent="0.3">
      <c r="A45" s="7">
        <v>41</v>
      </c>
      <c r="B45" s="4">
        <v>12.35</v>
      </c>
      <c r="C45" s="4"/>
      <c r="D45" s="4">
        <v>12.39</v>
      </c>
      <c r="F45" s="8"/>
      <c r="H45" s="13">
        <v>41</v>
      </c>
      <c r="I45">
        <v>21.31</v>
      </c>
      <c r="L45" s="8"/>
      <c r="N45" s="7">
        <v>41</v>
      </c>
      <c r="O45">
        <v>16.600000000000001</v>
      </c>
      <c r="R45" s="8"/>
    </row>
    <row r="46" spans="1:18" x14ac:dyDescent="0.3">
      <c r="A46" s="7">
        <v>42</v>
      </c>
      <c r="B46" s="4">
        <v>14.82</v>
      </c>
      <c r="C46" s="4"/>
      <c r="D46" s="4">
        <v>17.399999999999999</v>
      </c>
      <c r="F46" s="8"/>
      <c r="H46" s="13">
        <v>42</v>
      </c>
      <c r="I46">
        <v>17.3</v>
      </c>
      <c r="L46" s="8"/>
      <c r="N46" s="7">
        <v>42</v>
      </c>
      <c r="O46">
        <v>15.45</v>
      </c>
      <c r="R46" s="8"/>
    </row>
    <row r="47" spans="1:18" x14ac:dyDescent="0.3">
      <c r="A47" s="7">
        <v>43</v>
      </c>
      <c r="B47" s="4">
        <v>17.25</v>
      </c>
      <c r="C47" s="4"/>
      <c r="D47" s="4">
        <v>14.02</v>
      </c>
      <c r="F47" s="8"/>
      <c r="H47" s="13">
        <v>43</v>
      </c>
      <c r="I47">
        <v>19.57</v>
      </c>
      <c r="L47" s="8"/>
      <c r="N47" s="7">
        <v>43</v>
      </c>
      <c r="O47">
        <v>19.05</v>
      </c>
      <c r="R47" s="8"/>
    </row>
    <row r="48" spans="1:18" x14ac:dyDescent="0.3">
      <c r="A48" s="7">
        <v>44</v>
      </c>
      <c r="B48" s="4">
        <v>11</v>
      </c>
      <c r="C48" s="4"/>
      <c r="D48" s="4">
        <v>10.11</v>
      </c>
      <c r="F48" s="8"/>
      <c r="H48" s="13">
        <v>44</v>
      </c>
      <c r="I48">
        <v>17.829999999999998</v>
      </c>
      <c r="L48" s="8"/>
      <c r="N48" s="7">
        <v>44</v>
      </c>
      <c r="O48">
        <v>20.18</v>
      </c>
      <c r="R48" s="8"/>
    </row>
    <row r="49" spans="1:18" x14ac:dyDescent="0.3">
      <c r="A49" s="7">
        <v>45</v>
      </c>
      <c r="B49" s="4">
        <v>9.83</v>
      </c>
      <c r="C49" s="4"/>
      <c r="D49" s="4">
        <v>17.09</v>
      </c>
      <c r="F49" s="8"/>
      <c r="H49" s="13">
        <v>45</v>
      </c>
      <c r="I49">
        <v>21.3</v>
      </c>
      <c r="L49" s="8"/>
      <c r="N49" s="7">
        <v>45</v>
      </c>
      <c r="O49">
        <v>14.24</v>
      </c>
      <c r="R49" s="8"/>
    </row>
    <row r="50" spans="1:18" x14ac:dyDescent="0.3">
      <c r="A50" s="7">
        <v>46</v>
      </c>
      <c r="B50" s="4">
        <v>12.13</v>
      </c>
      <c r="C50" s="4"/>
      <c r="D50" s="4">
        <v>17.39</v>
      </c>
      <c r="F50" s="8"/>
      <c r="H50" s="13">
        <v>46</v>
      </c>
      <c r="I50">
        <v>21.54</v>
      </c>
      <c r="L50" s="8"/>
      <c r="N50" s="7">
        <v>46</v>
      </c>
      <c r="O50">
        <v>17.510000000000002</v>
      </c>
      <c r="R50" s="8"/>
    </row>
    <row r="51" spans="1:18" x14ac:dyDescent="0.3">
      <c r="A51" s="7">
        <v>47</v>
      </c>
      <c r="B51" s="4">
        <v>16.96</v>
      </c>
      <c r="C51" s="4"/>
      <c r="D51" s="4">
        <v>14.95</v>
      </c>
      <c r="F51" s="8"/>
      <c r="H51" s="13">
        <v>47</v>
      </c>
      <c r="I51" s="4">
        <v>17.420000000000002</v>
      </c>
      <c r="L51" s="8"/>
      <c r="N51" s="7">
        <v>47</v>
      </c>
      <c r="O51">
        <v>14.45</v>
      </c>
      <c r="R51" s="8"/>
    </row>
    <row r="52" spans="1:18" x14ac:dyDescent="0.3">
      <c r="A52" s="7">
        <v>48</v>
      </c>
      <c r="B52" s="4">
        <v>11.6</v>
      </c>
      <c r="C52" s="4"/>
      <c r="D52" s="4">
        <v>17.559999999999999</v>
      </c>
      <c r="F52" s="8"/>
      <c r="H52" s="13">
        <v>48</v>
      </c>
      <c r="I52" s="4">
        <v>19.440000000000001</v>
      </c>
      <c r="L52" s="8"/>
      <c r="N52" s="7">
        <v>48</v>
      </c>
      <c r="O52">
        <v>17.899999999999999</v>
      </c>
      <c r="R52" s="8"/>
    </row>
    <row r="53" spans="1:18" x14ac:dyDescent="0.3">
      <c r="A53" s="7">
        <v>49</v>
      </c>
      <c r="B53" s="4">
        <v>11.03</v>
      </c>
      <c r="C53" s="4"/>
      <c r="D53" s="4"/>
      <c r="F53" s="8"/>
      <c r="H53" s="13">
        <v>49</v>
      </c>
      <c r="I53" s="4">
        <v>12.23</v>
      </c>
      <c r="L53" s="8"/>
      <c r="N53" s="7">
        <v>49</v>
      </c>
      <c r="O53">
        <v>14.48</v>
      </c>
      <c r="R53" s="8"/>
    </row>
    <row r="54" spans="1:18" ht="17.25" thickBot="1" x14ac:dyDescent="0.35">
      <c r="A54" s="9">
        <v>50</v>
      </c>
      <c r="B54" s="10">
        <v>13.31</v>
      </c>
      <c r="C54" s="10"/>
      <c r="D54" s="10"/>
      <c r="E54" s="11"/>
      <c r="F54" s="12"/>
      <c r="H54" s="13">
        <v>50</v>
      </c>
      <c r="I54" s="4">
        <v>10.56</v>
      </c>
      <c r="L54" s="8"/>
      <c r="N54" s="7">
        <v>50</v>
      </c>
      <c r="O54">
        <v>10.68</v>
      </c>
      <c r="R54" s="8"/>
    </row>
    <row r="55" spans="1:18" x14ac:dyDescent="0.3">
      <c r="H55" s="13">
        <v>51</v>
      </c>
      <c r="I55" s="4">
        <v>14.04</v>
      </c>
      <c r="L55" s="8"/>
      <c r="N55" s="7">
        <v>51</v>
      </c>
      <c r="O55">
        <v>18.97</v>
      </c>
      <c r="R55" s="8"/>
    </row>
    <row r="56" spans="1:18" x14ac:dyDescent="0.3">
      <c r="H56" s="13">
        <v>52</v>
      </c>
      <c r="I56" s="4">
        <v>13.86</v>
      </c>
      <c r="L56" s="8"/>
      <c r="N56" s="7">
        <v>52</v>
      </c>
      <c r="O56">
        <v>19.28</v>
      </c>
      <c r="R56" s="8"/>
    </row>
    <row r="57" spans="1:18" x14ac:dyDescent="0.3">
      <c r="H57" s="13">
        <v>53</v>
      </c>
      <c r="I57" s="4">
        <v>16.760000000000002</v>
      </c>
      <c r="L57" s="8"/>
      <c r="N57" s="7">
        <v>53</v>
      </c>
      <c r="O57">
        <v>15.85</v>
      </c>
      <c r="R57" s="8"/>
    </row>
    <row r="58" spans="1:18" x14ac:dyDescent="0.3">
      <c r="H58" s="13">
        <v>54</v>
      </c>
      <c r="I58" s="4">
        <v>18.399999999999999</v>
      </c>
      <c r="L58" s="8"/>
      <c r="N58" s="7">
        <v>54</v>
      </c>
      <c r="O58">
        <v>20.46</v>
      </c>
      <c r="R58" s="8"/>
    </row>
    <row r="59" spans="1:18" x14ac:dyDescent="0.3">
      <c r="H59" s="13">
        <v>55</v>
      </c>
      <c r="I59" s="4">
        <v>15.22</v>
      </c>
      <c r="L59" s="8"/>
      <c r="N59" s="7">
        <v>55</v>
      </c>
      <c r="O59">
        <v>16.87</v>
      </c>
      <c r="R59" s="8"/>
    </row>
    <row r="60" spans="1:18" x14ac:dyDescent="0.3">
      <c r="H60" s="13">
        <v>56</v>
      </c>
      <c r="I60" s="4">
        <v>11.53</v>
      </c>
      <c r="L60" s="8"/>
      <c r="N60" s="7">
        <v>56</v>
      </c>
      <c r="O60">
        <v>16.84</v>
      </c>
      <c r="R60" s="8"/>
    </row>
    <row r="61" spans="1:18" x14ac:dyDescent="0.3">
      <c r="H61" s="13">
        <v>57</v>
      </c>
      <c r="I61" s="4">
        <v>14.37</v>
      </c>
      <c r="L61" s="8"/>
      <c r="N61" s="7">
        <v>57</v>
      </c>
      <c r="O61">
        <v>19.91</v>
      </c>
      <c r="R61" s="8"/>
    </row>
    <row r="62" spans="1:18" x14ac:dyDescent="0.3">
      <c r="H62" s="13">
        <v>58</v>
      </c>
      <c r="I62" s="4">
        <v>15.18</v>
      </c>
      <c r="L62" s="8"/>
      <c r="N62" s="7">
        <v>58</v>
      </c>
      <c r="O62">
        <v>19.98</v>
      </c>
      <c r="R62" s="8"/>
    </row>
    <row r="63" spans="1:18" x14ac:dyDescent="0.3">
      <c r="H63" s="13">
        <v>59</v>
      </c>
      <c r="I63" s="4">
        <v>15.45</v>
      </c>
      <c r="L63" s="8"/>
      <c r="N63" s="7">
        <v>59</v>
      </c>
      <c r="O63">
        <v>12.17</v>
      </c>
      <c r="R63" s="8"/>
    </row>
    <row r="64" spans="1:18" x14ac:dyDescent="0.3">
      <c r="H64" s="13">
        <v>60</v>
      </c>
      <c r="I64" s="4">
        <v>13.6</v>
      </c>
      <c r="L64" s="8"/>
      <c r="N64" s="7">
        <v>60</v>
      </c>
      <c r="O64">
        <v>14.22</v>
      </c>
      <c r="R64" s="8"/>
    </row>
    <row r="65" spans="8:18" x14ac:dyDescent="0.3">
      <c r="H65" s="13">
        <v>61</v>
      </c>
      <c r="I65" s="4">
        <v>9.9</v>
      </c>
      <c r="L65" s="8"/>
      <c r="N65" s="7">
        <v>61</v>
      </c>
      <c r="O65">
        <v>16.21</v>
      </c>
      <c r="R65" s="8"/>
    </row>
    <row r="66" spans="8:18" x14ac:dyDescent="0.3">
      <c r="H66" s="13">
        <v>62</v>
      </c>
      <c r="I66" s="4">
        <v>16.5</v>
      </c>
      <c r="L66" s="8"/>
      <c r="N66" s="7">
        <v>62</v>
      </c>
      <c r="O66">
        <v>15.46</v>
      </c>
      <c r="R66" s="8"/>
    </row>
    <row r="67" spans="8:18" x14ac:dyDescent="0.3">
      <c r="H67" s="13">
        <v>63</v>
      </c>
      <c r="I67" s="4">
        <v>17.489999999999998</v>
      </c>
      <c r="L67" s="8"/>
      <c r="N67" s="7">
        <v>63</v>
      </c>
      <c r="O67">
        <v>14.07</v>
      </c>
      <c r="R67" s="8"/>
    </row>
    <row r="68" spans="8:18" x14ac:dyDescent="0.3">
      <c r="H68" s="13">
        <v>64</v>
      </c>
      <c r="I68" s="4">
        <v>13.89</v>
      </c>
      <c r="L68" s="8"/>
      <c r="N68" s="7">
        <v>64</v>
      </c>
      <c r="O68">
        <v>18.12</v>
      </c>
      <c r="R68" s="8"/>
    </row>
    <row r="69" spans="8:18" x14ac:dyDescent="0.3">
      <c r="H69" s="13">
        <v>65</v>
      </c>
      <c r="I69" s="4">
        <v>12.07</v>
      </c>
      <c r="L69" s="8"/>
      <c r="N69" s="7">
        <v>65</v>
      </c>
      <c r="O69">
        <v>18.46</v>
      </c>
      <c r="R69" s="8"/>
    </row>
    <row r="70" spans="8:18" x14ac:dyDescent="0.3">
      <c r="H70" s="13">
        <v>66</v>
      </c>
      <c r="I70" s="4">
        <v>15.6</v>
      </c>
      <c r="L70" s="8"/>
      <c r="N70" s="7">
        <v>66</v>
      </c>
      <c r="O70">
        <v>18.489999999999998</v>
      </c>
      <c r="R70" s="8"/>
    </row>
    <row r="71" spans="8:18" x14ac:dyDescent="0.3">
      <c r="H71" s="13">
        <v>67</v>
      </c>
      <c r="I71" s="4">
        <v>23.01</v>
      </c>
      <c r="L71" s="8"/>
      <c r="N71" s="7">
        <v>67</v>
      </c>
      <c r="O71">
        <v>8.4499999999999993</v>
      </c>
      <c r="R71" s="8"/>
    </row>
    <row r="72" spans="8:18" x14ac:dyDescent="0.3">
      <c r="H72" s="13">
        <v>68</v>
      </c>
      <c r="I72" s="4">
        <v>14.46</v>
      </c>
      <c r="L72" s="8"/>
      <c r="N72" s="7">
        <v>68</v>
      </c>
      <c r="O72">
        <v>18.25</v>
      </c>
      <c r="R72" s="8"/>
    </row>
    <row r="73" spans="8:18" x14ac:dyDescent="0.3">
      <c r="H73" s="13">
        <v>69</v>
      </c>
      <c r="I73" s="4">
        <v>13.46</v>
      </c>
      <c r="L73" s="8"/>
      <c r="N73" s="7">
        <v>69</v>
      </c>
      <c r="O73">
        <v>13.43</v>
      </c>
      <c r="R73" s="8"/>
    </row>
    <row r="74" spans="8:18" x14ac:dyDescent="0.3">
      <c r="H74" s="13">
        <v>70</v>
      </c>
      <c r="I74" s="4">
        <v>12.29</v>
      </c>
      <c r="L74" s="8"/>
      <c r="N74" s="7">
        <v>70</v>
      </c>
      <c r="O74">
        <v>7.94</v>
      </c>
      <c r="R74" s="8"/>
    </row>
    <row r="75" spans="8:18" x14ac:dyDescent="0.3">
      <c r="H75" s="13">
        <v>71</v>
      </c>
      <c r="I75" s="4">
        <v>15.57</v>
      </c>
      <c r="L75" s="8"/>
      <c r="N75" s="7">
        <v>71</v>
      </c>
      <c r="O75">
        <v>16.59</v>
      </c>
      <c r="R75" s="8"/>
    </row>
    <row r="76" spans="8:18" x14ac:dyDescent="0.3">
      <c r="H76" s="13">
        <v>72</v>
      </c>
      <c r="I76" s="4">
        <v>15.18</v>
      </c>
      <c r="L76" s="8"/>
      <c r="N76" s="7">
        <v>72</v>
      </c>
      <c r="O76">
        <v>17.22</v>
      </c>
      <c r="R76" s="8"/>
    </row>
    <row r="77" spans="8:18" x14ac:dyDescent="0.3">
      <c r="H77" s="13">
        <v>73</v>
      </c>
      <c r="I77" s="4">
        <v>15.85</v>
      </c>
      <c r="L77" s="8"/>
      <c r="N77" s="7">
        <v>73</v>
      </c>
      <c r="O77">
        <v>17.43</v>
      </c>
      <c r="R77" s="8"/>
    </row>
    <row r="78" spans="8:18" x14ac:dyDescent="0.3">
      <c r="H78" s="13">
        <v>74</v>
      </c>
      <c r="I78" s="4">
        <v>14.2</v>
      </c>
      <c r="L78" s="8"/>
      <c r="N78" s="7">
        <v>74</v>
      </c>
      <c r="O78">
        <v>16.04</v>
      </c>
      <c r="R78" s="8"/>
    </row>
    <row r="79" spans="8:18" x14ac:dyDescent="0.3">
      <c r="H79" s="13">
        <v>75</v>
      </c>
      <c r="I79" s="4">
        <v>13.53</v>
      </c>
      <c r="L79" s="8"/>
      <c r="N79" s="7">
        <v>75</v>
      </c>
      <c r="O79">
        <v>10.4</v>
      </c>
      <c r="R79" s="8"/>
    </row>
    <row r="80" spans="8:18" x14ac:dyDescent="0.3">
      <c r="H80" s="13">
        <v>76</v>
      </c>
      <c r="I80" s="4">
        <v>14.74</v>
      </c>
      <c r="L80" s="8"/>
      <c r="N80" s="7">
        <v>76</v>
      </c>
      <c r="O80">
        <v>10.54</v>
      </c>
      <c r="R80" s="8"/>
    </row>
    <row r="81" spans="8:18" x14ac:dyDescent="0.3">
      <c r="H81" s="13">
        <v>77</v>
      </c>
      <c r="I81" s="4">
        <v>13.33</v>
      </c>
      <c r="L81" s="8"/>
      <c r="N81" s="7">
        <v>77</v>
      </c>
      <c r="O81">
        <v>14.84</v>
      </c>
      <c r="R81" s="8"/>
    </row>
    <row r="82" spans="8:18" x14ac:dyDescent="0.3">
      <c r="H82" s="13">
        <v>78</v>
      </c>
      <c r="I82" s="4">
        <v>14.1</v>
      </c>
      <c r="L82" s="8"/>
      <c r="N82" s="7">
        <v>78</v>
      </c>
      <c r="O82">
        <v>10.3</v>
      </c>
      <c r="R82" s="8"/>
    </row>
    <row r="83" spans="8:18" x14ac:dyDescent="0.3">
      <c r="H83" s="13">
        <v>79</v>
      </c>
      <c r="I83" s="4">
        <v>14.04</v>
      </c>
      <c r="L83" s="8"/>
      <c r="N83" s="7">
        <v>79</v>
      </c>
      <c r="O83">
        <v>15.05</v>
      </c>
      <c r="R83" s="8"/>
    </row>
    <row r="84" spans="8:18" x14ac:dyDescent="0.3">
      <c r="H84" s="13">
        <v>80</v>
      </c>
      <c r="I84" s="4">
        <v>15.46</v>
      </c>
      <c r="L84" s="8"/>
      <c r="N84" s="7">
        <v>80</v>
      </c>
      <c r="O84">
        <v>6.44</v>
      </c>
      <c r="R84" s="8"/>
    </row>
    <row r="85" spans="8:18" x14ac:dyDescent="0.3">
      <c r="H85" s="13">
        <v>81</v>
      </c>
      <c r="I85" s="4">
        <v>13.57</v>
      </c>
      <c r="L85" s="8"/>
      <c r="N85" s="7">
        <v>81</v>
      </c>
      <c r="O85">
        <v>8.5</v>
      </c>
      <c r="R85" s="8"/>
    </row>
    <row r="86" spans="8:18" x14ac:dyDescent="0.3">
      <c r="H86" s="13">
        <v>82</v>
      </c>
      <c r="I86" s="4">
        <v>9.57</v>
      </c>
      <c r="L86" s="8"/>
      <c r="N86" s="7">
        <v>82</v>
      </c>
      <c r="O86">
        <v>21.11</v>
      </c>
      <c r="R86" s="8"/>
    </row>
    <row r="87" spans="8:18" x14ac:dyDescent="0.3">
      <c r="H87" s="13">
        <v>83</v>
      </c>
      <c r="I87" s="4">
        <v>25.94</v>
      </c>
      <c r="L87" s="8"/>
      <c r="N87" s="7">
        <v>83</v>
      </c>
      <c r="O87">
        <v>19.95</v>
      </c>
      <c r="R87" s="8"/>
    </row>
    <row r="88" spans="8:18" x14ac:dyDescent="0.3">
      <c r="H88" s="13">
        <v>84</v>
      </c>
      <c r="I88" s="4">
        <v>16.21</v>
      </c>
      <c r="L88" s="8"/>
      <c r="N88" s="7">
        <v>84</v>
      </c>
      <c r="O88">
        <v>10.5</v>
      </c>
      <c r="R88" s="8"/>
    </row>
    <row r="89" spans="8:18" x14ac:dyDescent="0.3">
      <c r="H89" s="13">
        <v>85</v>
      </c>
      <c r="I89" s="4">
        <v>15.33</v>
      </c>
      <c r="L89" s="8"/>
      <c r="N89" s="7">
        <v>85</v>
      </c>
      <c r="O89">
        <v>11.88</v>
      </c>
      <c r="R89" s="8"/>
    </row>
    <row r="90" spans="8:18" x14ac:dyDescent="0.3">
      <c r="H90" s="13">
        <v>86</v>
      </c>
      <c r="I90" s="4">
        <v>21.9</v>
      </c>
      <c r="L90" s="8"/>
      <c r="N90" s="7">
        <v>86</v>
      </c>
      <c r="O90">
        <v>12.89</v>
      </c>
      <c r="R90" s="8"/>
    </row>
    <row r="91" spans="8:18" x14ac:dyDescent="0.3">
      <c r="H91" s="13">
        <v>87</v>
      </c>
      <c r="I91" s="4">
        <v>19.12</v>
      </c>
      <c r="L91" s="8"/>
      <c r="N91" s="7">
        <v>87</v>
      </c>
      <c r="O91">
        <v>14.52</v>
      </c>
      <c r="R91" s="8"/>
    </row>
    <row r="92" spans="8:18" x14ac:dyDescent="0.3">
      <c r="H92" s="13">
        <v>88</v>
      </c>
      <c r="I92" s="4">
        <v>18.829999999999998</v>
      </c>
      <c r="L92" s="8"/>
      <c r="N92" s="7">
        <v>88</v>
      </c>
      <c r="O92">
        <v>18.34</v>
      </c>
      <c r="R92" s="8"/>
    </row>
    <row r="93" spans="8:18" x14ac:dyDescent="0.3">
      <c r="H93" s="13">
        <v>89</v>
      </c>
      <c r="I93" s="4">
        <v>14.55</v>
      </c>
      <c r="L93" s="8"/>
      <c r="N93" s="7">
        <v>89</v>
      </c>
      <c r="O93">
        <v>17.36</v>
      </c>
      <c r="R93" s="8"/>
    </row>
    <row r="94" spans="8:18" x14ac:dyDescent="0.3">
      <c r="H94" s="13">
        <v>90</v>
      </c>
      <c r="I94" s="4">
        <v>12.61</v>
      </c>
      <c r="L94" s="8"/>
      <c r="N94" s="7">
        <v>90</v>
      </c>
      <c r="O94">
        <v>15.49</v>
      </c>
      <c r="R94" s="8"/>
    </row>
    <row r="95" spans="8:18" x14ac:dyDescent="0.3">
      <c r="H95" s="13">
        <v>91</v>
      </c>
      <c r="I95" s="4">
        <v>11.98</v>
      </c>
      <c r="L95" s="8"/>
      <c r="N95" s="7">
        <v>91</v>
      </c>
      <c r="O95">
        <v>18.3</v>
      </c>
      <c r="R95" s="8"/>
    </row>
    <row r="96" spans="8:18" x14ac:dyDescent="0.3">
      <c r="H96" s="13">
        <v>92</v>
      </c>
      <c r="I96" s="4">
        <v>18.899999999999999</v>
      </c>
      <c r="L96" s="8"/>
      <c r="N96" s="7">
        <v>92</v>
      </c>
      <c r="O96">
        <v>15.62</v>
      </c>
      <c r="R96" s="8"/>
    </row>
    <row r="97" spans="8:18" x14ac:dyDescent="0.3">
      <c r="H97" s="13">
        <v>93</v>
      </c>
      <c r="I97" s="4">
        <v>19.309999999999999</v>
      </c>
      <c r="L97" s="8"/>
      <c r="N97" s="7">
        <v>93</v>
      </c>
      <c r="O97">
        <v>8.81</v>
      </c>
      <c r="R97" s="8"/>
    </row>
    <row r="98" spans="8:18" x14ac:dyDescent="0.3">
      <c r="H98" s="13">
        <v>94</v>
      </c>
      <c r="I98" s="4">
        <v>22.31</v>
      </c>
      <c r="L98" s="8"/>
      <c r="N98" s="7">
        <v>94</v>
      </c>
      <c r="O98">
        <v>14.68</v>
      </c>
      <c r="R98" s="8"/>
    </row>
    <row r="99" spans="8:18" x14ac:dyDescent="0.3">
      <c r="H99" s="13">
        <v>95</v>
      </c>
      <c r="I99" s="4">
        <v>18.329999999999998</v>
      </c>
      <c r="L99" s="8"/>
      <c r="N99" s="7">
        <v>95</v>
      </c>
      <c r="O99">
        <v>13.4</v>
      </c>
      <c r="R99" s="8"/>
    </row>
    <row r="100" spans="8:18" x14ac:dyDescent="0.3">
      <c r="H100" s="13">
        <v>96</v>
      </c>
      <c r="I100" s="4">
        <v>14.31</v>
      </c>
      <c r="L100" s="8"/>
      <c r="N100" s="7">
        <v>96</v>
      </c>
      <c r="O100">
        <v>11.48</v>
      </c>
      <c r="R100" s="8"/>
    </row>
    <row r="101" spans="8:18" x14ac:dyDescent="0.3">
      <c r="H101" s="13">
        <v>97</v>
      </c>
      <c r="I101" s="4">
        <v>11.02</v>
      </c>
      <c r="L101" s="8"/>
      <c r="N101" s="7">
        <v>97</v>
      </c>
      <c r="O101">
        <v>21.16</v>
      </c>
      <c r="R101" s="8"/>
    </row>
    <row r="102" spans="8:18" x14ac:dyDescent="0.3">
      <c r="H102" s="13">
        <v>98</v>
      </c>
      <c r="I102" s="4">
        <v>13.4</v>
      </c>
      <c r="L102" s="8"/>
      <c r="N102" s="7">
        <v>98</v>
      </c>
      <c r="O102">
        <v>15.98</v>
      </c>
      <c r="R102" s="8"/>
    </row>
    <row r="103" spans="8:18" x14ac:dyDescent="0.3">
      <c r="H103" s="13">
        <v>99</v>
      </c>
      <c r="I103" s="4">
        <v>19.21</v>
      </c>
      <c r="L103" s="8"/>
      <c r="N103" s="7">
        <v>99</v>
      </c>
      <c r="O103">
        <v>12.17</v>
      </c>
      <c r="R103" s="8"/>
    </row>
    <row r="104" spans="8:18" ht="17.25" thickBot="1" x14ac:dyDescent="0.35">
      <c r="H104" s="14">
        <v>100</v>
      </c>
      <c r="I104" s="10">
        <v>21.1</v>
      </c>
      <c r="J104" s="11"/>
      <c r="K104" s="11"/>
      <c r="L104" s="12"/>
      <c r="N104" s="7">
        <v>100</v>
      </c>
      <c r="O104">
        <v>18.829999999999998</v>
      </c>
      <c r="R104" s="8"/>
    </row>
    <row r="105" spans="8:18" x14ac:dyDescent="0.3">
      <c r="N105" s="7">
        <v>101</v>
      </c>
      <c r="O105">
        <v>16.29</v>
      </c>
      <c r="R105" s="8"/>
    </row>
    <row r="106" spans="8:18" x14ac:dyDescent="0.3">
      <c r="N106" s="7">
        <v>102</v>
      </c>
      <c r="O106">
        <v>20.65</v>
      </c>
      <c r="R106" s="8"/>
    </row>
    <row r="107" spans="8:18" x14ac:dyDescent="0.3">
      <c r="N107" s="7">
        <v>103</v>
      </c>
      <c r="O107">
        <v>16.5</v>
      </c>
      <c r="R107" s="8"/>
    </row>
    <row r="108" spans="8:18" x14ac:dyDescent="0.3">
      <c r="N108" s="7">
        <v>104</v>
      </c>
      <c r="O108">
        <v>14.33</v>
      </c>
      <c r="R108" s="8"/>
    </row>
    <row r="109" spans="8:18" x14ac:dyDescent="0.3">
      <c r="N109" s="7">
        <v>105</v>
      </c>
      <c r="O109">
        <v>15.74</v>
      </c>
      <c r="R109" s="8"/>
    </row>
    <row r="110" spans="8:18" x14ac:dyDescent="0.3">
      <c r="N110" s="7">
        <v>106</v>
      </c>
      <c r="O110">
        <v>14.38</v>
      </c>
      <c r="R110" s="8"/>
    </row>
    <row r="111" spans="8:18" x14ac:dyDescent="0.3">
      <c r="N111" s="7">
        <v>107</v>
      </c>
      <c r="O111">
        <v>20.309999999999999</v>
      </c>
      <c r="R111" s="8"/>
    </row>
    <row r="112" spans="8:18" x14ac:dyDescent="0.3">
      <c r="N112" s="7">
        <v>108</v>
      </c>
      <c r="O112">
        <v>18.670000000000002</v>
      </c>
      <c r="R112" s="8"/>
    </row>
    <row r="113" spans="14:18" x14ac:dyDescent="0.3">
      <c r="N113" s="7">
        <v>109</v>
      </c>
      <c r="O113">
        <v>19.39</v>
      </c>
      <c r="R113" s="8"/>
    </row>
    <row r="114" spans="14:18" x14ac:dyDescent="0.3">
      <c r="N114" s="7">
        <v>110</v>
      </c>
      <c r="O114">
        <v>17.53</v>
      </c>
      <c r="R114" s="8"/>
    </row>
    <row r="115" spans="14:18" x14ac:dyDescent="0.3">
      <c r="N115" s="7">
        <v>111</v>
      </c>
      <c r="O115">
        <v>15.24</v>
      </c>
      <c r="R115" s="8"/>
    </row>
    <row r="116" spans="14:18" x14ac:dyDescent="0.3">
      <c r="N116" s="7">
        <v>112</v>
      </c>
      <c r="O116">
        <v>19.63</v>
      </c>
      <c r="R116" s="8"/>
    </row>
    <row r="117" spans="14:18" x14ac:dyDescent="0.3">
      <c r="N117" s="7">
        <v>113</v>
      </c>
      <c r="O117">
        <v>16.510000000000002</v>
      </c>
      <c r="R117" s="8"/>
    </row>
    <row r="118" spans="14:18" x14ac:dyDescent="0.3">
      <c r="N118" s="7">
        <v>114</v>
      </c>
      <c r="O118">
        <v>14.35</v>
      </c>
      <c r="R118" s="8"/>
    </row>
    <row r="119" spans="14:18" x14ac:dyDescent="0.3">
      <c r="N119" s="7">
        <v>115</v>
      </c>
      <c r="O119">
        <v>14.52</v>
      </c>
      <c r="R119" s="8"/>
    </row>
    <row r="120" spans="14:18" x14ac:dyDescent="0.3">
      <c r="N120" s="7">
        <v>116</v>
      </c>
      <c r="O120">
        <v>13.66</v>
      </c>
      <c r="R120" s="8"/>
    </row>
    <row r="121" spans="14:18" x14ac:dyDescent="0.3">
      <c r="N121" s="7">
        <v>117</v>
      </c>
      <c r="O121">
        <v>17.899999999999999</v>
      </c>
      <c r="R121" s="8"/>
    </row>
    <row r="122" spans="14:18" x14ac:dyDescent="0.3">
      <c r="N122" s="7">
        <v>118</v>
      </c>
      <c r="O122">
        <v>18.57</v>
      </c>
      <c r="R122" s="8"/>
    </row>
    <row r="123" spans="14:18" x14ac:dyDescent="0.3">
      <c r="N123" s="7">
        <v>119</v>
      </c>
      <c r="O123">
        <v>14.48</v>
      </c>
      <c r="R123" s="8"/>
    </row>
    <row r="124" spans="14:18" x14ac:dyDescent="0.3">
      <c r="N124" s="7">
        <v>120</v>
      </c>
      <c r="O124">
        <v>13.69</v>
      </c>
      <c r="R124" s="8"/>
    </row>
    <row r="125" spans="14:18" x14ac:dyDescent="0.3">
      <c r="N125" s="7">
        <v>121</v>
      </c>
      <c r="O125">
        <v>12.74</v>
      </c>
      <c r="R125" s="8"/>
    </row>
    <row r="126" spans="14:18" x14ac:dyDescent="0.3">
      <c r="N126" s="7">
        <v>122</v>
      </c>
      <c r="O126">
        <v>13.23</v>
      </c>
      <c r="R126" s="8"/>
    </row>
    <row r="127" spans="14:18" x14ac:dyDescent="0.3">
      <c r="N127" s="7">
        <v>123</v>
      </c>
      <c r="O127">
        <v>15.88</v>
      </c>
      <c r="R127" s="8"/>
    </row>
    <row r="128" spans="14:18" x14ac:dyDescent="0.3">
      <c r="N128" s="7">
        <v>124</v>
      </c>
      <c r="O128">
        <v>6.13</v>
      </c>
      <c r="R128" s="8"/>
    </row>
    <row r="129" spans="14:18" x14ac:dyDescent="0.3">
      <c r="N129" s="7">
        <v>125</v>
      </c>
      <c r="O129">
        <v>9.69</v>
      </c>
      <c r="R129" s="8"/>
    </row>
    <row r="130" spans="14:18" x14ac:dyDescent="0.3">
      <c r="N130" s="7">
        <v>126</v>
      </c>
      <c r="O130">
        <v>10.32</v>
      </c>
      <c r="R130" s="8"/>
    </row>
    <row r="131" spans="14:18" x14ac:dyDescent="0.3">
      <c r="N131" s="7">
        <v>127</v>
      </c>
      <c r="O131">
        <v>21</v>
      </c>
      <c r="R131" s="8"/>
    </row>
    <row r="132" spans="14:18" x14ac:dyDescent="0.3">
      <c r="N132" s="7">
        <v>128</v>
      </c>
      <c r="O132">
        <v>20.58</v>
      </c>
      <c r="R132" s="8"/>
    </row>
    <row r="133" spans="14:18" x14ac:dyDescent="0.3">
      <c r="N133" s="7">
        <v>129</v>
      </c>
      <c r="O133">
        <v>16.73</v>
      </c>
      <c r="R133" s="8"/>
    </row>
    <row r="134" spans="14:18" x14ac:dyDescent="0.3">
      <c r="N134" s="7">
        <v>130</v>
      </c>
      <c r="O134">
        <v>18.28</v>
      </c>
      <c r="R134" s="8"/>
    </row>
    <row r="135" spans="14:18" x14ac:dyDescent="0.3">
      <c r="N135" s="7">
        <v>131</v>
      </c>
      <c r="O135">
        <v>12.98</v>
      </c>
      <c r="R135" s="8"/>
    </row>
    <row r="136" spans="14:18" x14ac:dyDescent="0.3">
      <c r="N136" s="7">
        <v>132</v>
      </c>
      <c r="O136">
        <v>13.66</v>
      </c>
      <c r="R136" s="8"/>
    </row>
    <row r="137" spans="14:18" x14ac:dyDescent="0.3">
      <c r="N137" s="7">
        <v>133</v>
      </c>
      <c r="O137">
        <v>13.06</v>
      </c>
      <c r="R137" s="8"/>
    </row>
    <row r="138" spans="14:18" x14ac:dyDescent="0.3">
      <c r="N138" s="7">
        <v>134</v>
      </c>
      <c r="O138">
        <v>14.16</v>
      </c>
      <c r="R138" s="8"/>
    </row>
    <row r="139" spans="14:18" x14ac:dyDescent="0.3">
      <c r="N139" s="7">
        <v>135</v>
      </c>
      <c r="O139">
        <v>24.27</v>
      </c>
      <c r="R139" s="8"/>
    </row>
    <row r="140" spans="14:18" x14ac:dyDescent="0.3">
      <c r="N140" s="7">
        <v>136</v>
      </c>
      <c r="O140">
        <v>21.35</v>
      </c>
      <c r="R140" s="8"/>
    </row>
    <row r="141" spans="14:18" x14ac:dyDescent="0.3">
      <c r="N141" s="7">
        <v>137</v>
      </c>
      <c r="O141">
        <v>24.7</v>
      </c>
      <c r="R141" s="8"/>
    </row>
    <row r="142" spans="14:18" x14ac:dyDescent="0.3">
      <c r="N142" s="7">
        <v>138</v>
      </c>
      <c r="O142">
        <v>7.47</v>
      </c>
      <c r="R142" s="8"/>
    </row>
    <row r="143" spans="14:18" x14ac:dyDescent="0.3">
      <c r="N143" s="7">
        <v>139</v>
      </c>
      <c r="O143">
        <v>11.85</v>
      </c>
      <c r="R143" s="8"/>
    </row>
    <row r="144" spans="14:18" x14ac:dyDescent="0.3">
      <c r="N144" s="7">
        <v>140</v>
      </c>
      <c r="O144">
        <v>12.24</v>
      </c>
      <c r="R144" s="8"/>
    </row>
    <row r="145" spans="14:18" x14ac:dyDescent="0.3">
      <c r="N145" s="7">
        <v>141</v>
      </c>
      <c r="O145">
        <v>17.45</v>
      </c>
      <c r="R145" s="8"/>
    </row>
    <row r="146" spans="14:18" x14ac:dyDescent="0.3">
      <c r="N146" s="7">
        <v>142</v>
      </c>
      <c r="O146">
        <v>14.51</v>
      </c>
      <c r="R146" s="8"/>
    </row>
    <row r="147" spans="14:18" x14ac:dyDescent="0.3">
      <c r="N147" s="7">
        <v>143</v>
      </c>
      <c r="O147">
        <v>12.86</v>
      </c>
      <c r="R147" s="8"/>
    </row>
    <row r="148" spans="14:18" x14ac:dyDescent="0.3">
      <c r="N148" s="7">
        <v>144</v>
      </c>
      <c r="O148">
        <v>14.76</v>
      </c>
      <c r="R148" s="8"/>
    </row>
    <row r="149" spans="14:18" x14ac:dyDescent="0.3">
      <c r="N149" s="7">
        <v>145</v>
      </c>
      <c r="O149">
        <v>6.65</v>
      </c>
      <c r="R149" s="8"/>
    </row>
    <row r="150" spans="14:18" x14ac:dyDescent="0.3">
      <c r="N150" s="7">
        <v>146</v>
      </c>
      <c r="O150">
        <v>18.690000000000001</v>
      </c>
      <c r="R150" s="8"/>
    </row>
    <row r="151" spans="14:18" x14ac:dyDescent="0.3">
      <c r="N151" s="7">
        <v>147</v>
      </c>
      <c r="O151">
        <v>15.46</v>
      </c>
      <c r="R151" s="8"/>
    </row>
    <row r="152" spans="14:18" x14ac:dyDescent="0.3">
      <c r="N152" s="7">
        <v>148</v>
      </c>
      <c r="O152">
        <v>18.98</v>
      </c>
      <c r="R152" s="8"/>
    </row>
    <row r="153" spans="14:18" x14ac:dyDescent="0.3">
      <c r="N153" s="7">
        <v>149</v>
      </c>
      <c r="O153">
        <v>24.08</v>
      </c>
      <c r="R153" s="8"/>
    </row>
    <row r="154" spans="14:18" x14ac:dyDescent="0.3">
      <c r="N154" s="7">
        <v>150</v>
      </c>
      <c r="O154">
        <v>11.75</v>
      </c>
      <c r="R154" s="8"/>
    </row>
    <row r="155" spans="14:18" x14ac:dyDescent="0.3">
      <c r="N155" s="7">
        <v>151</v>
      </c>
      <c r="O155">
        <v>26.41</v>
      </c>
      <c r="R155" s="8"/>
    </row>
    <row r="156" spans="14:18" x14ac:dyDescent="0.3">
      <c r="N156" s="7">
        <v>152</v>
      </c>
      <c r="O156">
        <v>29.19</v>
      </c>
      <c r="R156" s="8"/>
    </row>
    <row r="157" spans="14:18" x14ac:dyDescent="0.3">
      <c r="N157" s="7">
        <v>153</v>
      </c>
      <c r="O157">
        <v>17.260000000000002</v>
      </c>
      <c r="R157" s="8"/>
    </row>
    <row r="158" spans="14:18" x14ac:dyDescent="0.3">
      <c r="N158" s="7">
        <v>154</v>
      </c>
      <c r="O158">
        <v>17.329999999999998</v>
      </c>
      <c r="R158" s="8"/>
    </row>
    <row r="159" spans="14:18" x14ac:dyDescent="0.3">
      <c r="N159" s="7">
        <v>155</v>
      </c>
      <c r="O159">
        <v>11.55</v>
      </c>
      <c r="R159" s="8"/>
    </row>
    <row r="160" spans="14:18" x14ac:dyDescent="0.3">
      <c r="N160" s="7">
        <v>156</v>
      </c>
      <c r="O160">
        <v>16.88</v>
      </c>
      <c r="R160" s="8"/>
    </row>
    <row r="161" spans="14:18" x14ac:dyDescent="0.3">
      <c r="N161" s="7">
        <v>157</v>
      </c>
      <c r="O161">
        <v>10.82</v>
      </c>
      <c r="R161" s="8"/>
    </row>
    <row r="162" spans="14:18" x14ac:dyDescent="0.3">
      <c r="N162" s="7">
        <v>158</v>
      </c>
      <c r="O162">
        <v>12.04</v>
      </c>
      <c r="R162" s="8"/>
    </row>
    <row r="163" spans="14:18" ht="17.25" thickBot="1" x14ac:dyDescent="0.35">
      <c r="N163" s="9">
        <v>159</v>
      </c>
      <c r="O163" s="11">
        <v>20.16</v>
      </c>
      <c r="P163" s="11"/>
      <c r="Q163" s="11"/>
      <c r="R163" s="12"/>
    </row>
  </sheetData>
  <mergeCells count="3">
    <mergeCell ref="A2:F2"/>
    <mergeCell ref="H2:L2"/>
    <mergeCell ref="N2:R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D4377-AAFA-4801-BADB-32CD33490106}">
  <dimension ref="A1:L129"/>
  <sheetViews>
    <sheetView workbookViewId="0">
      <selection activeCell="A3" sqref="A3"/>
    </sheetView>
  </sheetViews>
  <sheetFormatPr defaultRowHeight="16.5" x14ac:dyDescent="0.3"/>
  <cols>
    <col min="1" max="1" width="9" customWidth="1"/>
    <col min="10" max="10" width="10.375" bestFit="1" customWidth="1"/>
  </cols>
  <sheetData>
    <row r="1" spans="1:12" s="3" customFormat="1" ht="31.5" x14ac:dyDescent="0.3">
      <c r="A1" s="2" t="s">
        <v>16</v>
      </c>
    </row>
    <row r="2" spans="1:12" x14ac:dyDescent="0.3">
      <c r="A2" s="1" t="s">
        <v>34</v>
      </c>
      <c r="E2" s="1" t="s">
        <v>4</v>
      </c>
    </row>
    <row r="3" spans="1:12" x14ac:dyDescent="0.3">
      <c r="A3" t="s">
        <v>9</v>
      </c>
      <c r="B3" t="s">
        <v>17</v>
      </c>
      <c r="C3" t="s">
        <v>11</v>
      </c>
      <c r="E3" t="s">
        <v>9</v>
      </c>
      <c r="F3" t="s">
        <v>17</v>
      </c>
      <c r="G3" t="s">
        <v>11</v>
      </c>
      <c r="I3" s="1"/>
      <c r="J3" s="1" t="s">
        <v>9</v>
      </c>
      <c r="K3" s="1" t="s">
        <v>10</v>
      </c>
      <c r="L3" s="1" t="s">
        <v>11</v>
      </c>
    </row>
    <row r="4" spans="1:12" x14ac:dyDescent="0.3">
      <c r="A4">
        <v>15.27</v>
      </c>
      <c r="B4">
        <v>12.36</v>
      </c>
      <c r="C4">
        <v>18.329999999999998</v>
      </c>
      <c r="E4">
        <v>19.72</v>
      </c>
      <c r="F4">
        <v>15.1</v>
      </c>
      <c r="G4">
        <v>27.74</v>
      </c>
      <c r="I4" s="1" t="s">
        <v>12</v>
      </c>
      <c r="J4" s="1">
        <f>AVERAGE(A4:A49)</f>
        <v>14.990000000000004</v>
      </c>
      <c r="K4" s="1">
        <f>AVERAGE(B4:B104)</f>
        <v>15.425544554455444</v>
      </c>
      <c r="L4" s="1">
        <f>AVERAGE(C4:C129)</f>
        <v>14.316190476190473</v>
      </c>
    </row>
    <row r="5" spans="1:12" x14ac:dyDescent="0.3">
      <c r="A5">
        <v>12.34</v>
      </c>
      <c r="B5">
        <v>12.9</v>
      </c>
      <c r="C5">
        <v>15.13</v>
      </c>
      <c r="E5">
        <v>15.96</v>
      </c>
      <c r="F5">
        <v>14.81</v>
      </c>
      <c r="G5">
        <v>20.49</v>
      </c>
      <c r="I5" s="1" t="s">
        <v>13</v>
      </c>
      <c r="J5" s="1">
        <f>STDEV(A4:A49)</f>
        <v>2.7007060805154692</v>
      </c>
      <c r="K5" s="1">
        <f>STDEV(B4:B104)</f>
        <v>2.5735770729657883</v>
      </c>
      <c r="L5" s="1">
        <f>STDEV(C4:C129)</f>
        <v>2.6127891172899367</v>
      </c>
    </row>
    <row r="6" spans="1:12" x14ac:dyDescent="0.3">
      <c r="A6">
        <v>16.72</v>
      </c>
      <c r="B6">
        <v>18.09</v>
      </c>
      <c r="C6">
        <v>15.02</v>
      </c>
      <c r="E6">
        <v>21.21</v>
      </c>
      <c r="F6">
        <v>20.65</v>
      </c>
      <c r="G6">
        <v>22.61</v>
      </c>
      <c r="I6" s="1" t="s">
        <v>14</v>
      </c>
      <c r="J6" s="1">
        <f>AVERAGE(E4:E49)</f>
        <v>18.896956521739131</v>
      </c>
      <c r="K6" s="1">
        <f>AVERAGE(F4:F104)</f>
        <v>19.744554455445549</v>
      </c>
      <c r="L6" s="1">
        <f>AVERAGE(G4:G129)</f>
        <v>22.208015873015881</v>
      </c>
    </row>
    <row r="7" spans="1:12" x14ac:dyDescent="0.3">
      <c r="A7">
        <v>15.12</v>
      </c>
      <c r="B7">
        <v>11.94</v>
      </c>
      <c r="C7">
        <v>16.18</v>
      </c>
      <c r="E7">
        <v>17.47</v>
      </c>
      <c r="F7">
        <v>13.63</v>
      </c>
      <c r="G7">
        <v>23.26</v>
      </c>
      <c r="I7" s="1" t="s">
        <v>15</v>
      </c>
      <c r="J7" s="1">
        <f>STDEV(E4:E49)</f>
        <v>3.4162753399086063</v>
      </c>
      <c r="K7" s="1">
        <f>STDEV(F4:F104)</f>
        <v>3.1599998496051773</v>
      </c>
      <c r="L7" s="1">
        <f>STDEV(G4:G129)</f>
        <v>4.4496227291474959</v>
      </c>
    </row>
    <row r="8" spans="1:12" x14ac:dyDescent="0.3">
      <c r="A8">
        <v>11.98</v>
      </c>
      <c r="B8">
        <v>10.56</v>
      </c>
      <c r="C8">
        <v>18.260000000000002</v>
      </c>
      <c r="E8">
        <v>15.83</v>
      </c>
      <c r="F8">
        <v>14.33</v>
      </c>
      <c r="G8">
        <v>28.46</v>
      </c>
    </row>
    <row r="9" spans="1:12" x14ac:dyDescent="0.3">
      <c r="A9">
        <v>8.94</v>
      </c>
      <c r="B9">
        <v>12.48</v>
      </c>
      <c r="C9">
        <v>16.170000000000002</v>
      </c>
      <c r="E9">
        <v>11.61</v>
      </c>
      <c r="F9">
        <v>17.53</v>
      </c>
      <c r="G9">
        <v>25.26</v>
      </c>
    </row>
    <row r="10" spans="1:12" x14ac:dyDescent="0.3">
      <c r="A10">
        <v>12.75</v>
      </c>
      <c r="B10">
        <v>10.46</v>
      </c>
      <c r="C10">
        <v>13.73</v>
      </c>
      <c r="E10">
        <v>14.11</v>
      </c>
      <c r="F10">
        <v>17.32</v>
      </c>
      <c r="G10">
        <v>24.51</v>
      </c>
    </row>
    <row r="11" spans="1:12" x14ac:dyDescent="0.3">
      <c r="A11">
        <v>15.63</v>
      </c>
      <c r="B11">
        <v>15.51</v>
      </c>
      <c r="C11">
        <v>19.16</v>
      </c>
      <c r="E11">
        <v>17.3</v>
      </c>
      <c r="F11">
        <v>19.91</v>
      </c>
      <c r="G11">
        <v>28.73</v>
      </c>
    </row>
    <row r="12" spans="1:12" x14ac:dyDescent="0.3">
      <c r="A12">
        <v>11.14</v>
      </c>
      <c r="B12">
        <v>13.38</v>
      </c>
      <c r="C12">
        <v>21.44</v>
      </c>
      <c r="E12">
        <v>12.74</v>
      </c>
      <c r="F12">
        <v>16.010000000000002</v>
      </c>
      <c r="G12">
        <v>29.17</v>
      </c>
      <c r="L12" s="1"/>
    </row>
    <row r="13" spans="1:12" x14ac:dyDescent="0.3">
      <c r="A13">
        <v>14.96</v>
      </c>
      <c r="B13">
        <v>16.7</v>
      </c>
      <c r="C13">
        <v>13.11</v>
      </c>
      <c r="E13">
        <v>20.239999999999998</v>
      </c>
      <c r="F13">
        <v>17.75</v>
      </c>
      <c r="G13">
        <v>19.28</v>
      </c>
      <c r="L13" s="1"/>
    </row>
    <row r="14" spans="1:12" x14ac:dyDescent="0.3">
      <c r="A14">
        <v>21.97</v>
      </c>
      <c r="B14">
        <v>16.670000000000002</v>
      </c>
      <c r="C14">
        <v>16.02</v>
      </c>
      <c r="E14">
        <v>25.75</v>
      </c>
      <c r="F14">
        <v>25.97</v>
      </c>
      <c r="G14">
        <v>25.43</v>
      </c>
      <c r="L14" s="1"/>
    </row>
    <row r="15" spans="1:12" x14ac:dyDescent="0.3">
      <c r="A15">
        <v>12.73</v>
      </c>
      <c r="B15">
        <v>16.21</v>
      </c>
      <c r="C15">
        <v>19.96</v>
      </c>
      <c r="E15">
        <v>17.7</v>
      </c>
      <c r="F15">
        <v>20.74</v>
      </c>
      <c r="G15">
        <v>29.8</v>
      </c>
      <c r="L15" s="1"/>
    </row>
    <row r="16" spans="1:12" x14ac:dyDescent="0.3">
      <c r="A16">
        <v>15.33</v>
      </c>
      <c r="B16">
        <v>14.86</v>
      </c>
      <c r="C16">
        <v>15.73</v>
      </c>
      <c r="E16">
        <v>20.309999999999999</v>
      </c>
      <c r="F16">
        <v>22.34</v>
      </c>
      <c r="G16">
        <v>30.09</v>
      </c>
      <c r="L16" s="1"/>
    </row>
    <row r="17" spans="1:12" x14ac:dyDescent="0.3">
      <c r="A17">
        <v>15.88</v>
      </c>
      <c r="B17">
        <v>15.7</v>
      </c>
      <c r="C17">
        <v>19.62</v>
      </c>
      <c r="E17">
        <v>22.44</v>
      </c>
      <c r="F17">
        <v>18.53</v>
      </c>
      <c r="G17">
        <v>31.19</v>
      </c>
      <c r="L17" s="1"/>
    </row>
    <row r="18" spans="1:12" x14ac:dyDescent="0.3">
      <c r="A18">
        <v>15.33</v>
      </c>
      <c r="B18">
        <v>19.88</v>
      </c>
      <c r="C18">
        <v>16.63</v>
      </c>
      <c r="E18">
        <v>19.57</v>
      </c>
      <c r="F18">
        <v>24.32</v>
      </c>
      <c r="G18">
        <v>25.96</v>
      </c>
      <c r="L18" s="1"/>
    </row>
    <row r="19" spans="1:12" x14ac:dyDescent="0.3">
      <c r="A19">
        <v>12.79</v>
      </c>
      <c r="B19">
        <v>9.69</v>
      </c>
      <c r="C19">
        <v>11.54</v>
      </c>
      <c r="E19">
        <v>17.829999999999998</v>
      </c>
      <c r="F19">
        <v>11.88</v>
      </c>
      <c r="G19">
        <v>20.170000000000002</v>
      </c>
      <c r="L19" s="1"/>
    </row>
    <row r="20" spans="1:12" x14ac:dyDescent="0.3">
      <c r="A20">
        <v>18.43</v>
      </c>
      <c r="B20">
        <v>18.12</v>
      </c>
      <c r="C20">
        <v>15.58</v>
      </c>
      <c r="E20">
        <v>21.3</v>
      </c>
      <c r="F20">
        <v>22.96</v>
      </c>
      <c r="G20">
        <v>24.02</v>
      </c>
      <c r="L20" s="1"/>
    </row>
    <row r="21" spans="1:12" x14ac:dyDescent="0.3">
      <c r="A21">
        <v>15.92</v>
      </c>
      <c r="B21">
        <v>14.15</v>
      </c>
      <c r="C21">
        <v>13.07</v>
      </c>
      <c r="E21">
        <v>18.71</v>
      </c>
      <c r="F21">
        <v>19.62</v>
      </c>
      <c r="G21">
        <v>23.66</v>
      </c>
      <c r="L21" s="1"/>
    </row>
    <row r="22" spans="1:12" x14ac:dyDescent="0.3">
      <c r="A22">
        <v>18.63</v>
      </c>
      <c r="B22">
        <v>17.829999999999998</v>
      </c>
      <c r="C22">
        <v>13.44</v>
      </c>
      <c r="E22">
        <v>24.64</v>
      </c>
      <c r="F22">
        <v>21.01</v>
      </c>
      <c r="G22">
        <v>21.42</v>
      </c>
      <c r="L22" s="1"/>
    </row>
    <row r="23" spans="1:12" x14ac:dyDescent="0.3">
      <c r="A23">
        <v>15.98</v>
      </c>
      <c r="B23">
        <v>11.68</v>
      </c>
      <c r="C23">
        <v>15.72</v>
      </c>
      <c r="E23">
        <v>18.7</v>
      </c>
      <c r="F23">
        <v>17.62</v>
      </c>
      <c r="G23">
        <v>27.25</v>
      </c>
      <c r="L23" s="1"/>
    </row>
    <row r="24" spans="1:12" x14ac:dyDescent="0.3">
      <c r="A24">
        <v>15.96</v>
      </c>
      <c r="B24">
        <v>13.67</v>
      </c>
      <c r="C24">
        <v>19.25</v>
      </c>
      <c r="E24">
        <v>21.64</v>
      </c>
      <c r="F24">
        <v>17.14</v>
      </c>
      <c r="G24">
        <v>29.68</v>
      </c>
    </row>
    <row r="25" spans="1:12" x14ac:dyDescent="0.3">
      <c r="A25">
        <v>15.62</v>
      </c>
      <c r="B25">
        <v>16.170000000000002</v>
      </c>
      <c r="C25">
        <v>12.8</v>
      </c>
      <c r="E25">
        <v>18.309999999999999</v>
      </c>
      <c r="F25">
        <v>19.649999999999999</v>
      </c>
      <c r="G25">
        <v>22.73</v>
      </c>
    </row>
    <row r="26" spans="1:12" x14ac:dyDescent="0.3">
      <c r="A26">
        <v>15.35</v>
      </c>
      <c r="B26">
        <v>20.67</v>
      </c>
      <c r="C26">
        <v>19.940000000000001</v>
      </c>
      <c r="E26">
        <v>21.54</v>
      </c>
      <c r="F26">
        <v>26.12</v>
      </c>
      <c r="G26">
        <v>30.65</v>
      </c>
    </row>
    <row r="27" spans="1:12" x14ac:dyDescent="0.3">
      <c r="A27">
        <v>11.14</v>
      </c>
      <c r="B27">
        <v>16.940000000000001</v>
      </c>
      <c r="C27">
        <v>16.690000000000001</v>
      </c>
      <c r="E27">
        <v>12.74</v>
      </c>
      <c r="F27">
        <v>20.81</v>
      </c>
      <c r="G27">
        <v>24.54</v>
      </c>
    </row>
    <row r="28" spans="1:12" x14ac:dyDescent="0.3">
      <c r="A28">
        <v>14.96</v>
      </c>
      <c r="B28">
        <v>21.55</v>
      </c>
      <c r="C28">
        <v>12.06</v>
      </c>
      <c r="E28">
        <v>20.239999999999998</v>
      </c>
      <c r="F28">
        <v>24.49</v>
      </c>
      <c r="G28">
        <v>21.17</v>
      </c>
    </row>
    <row r="29" spans="1:12" x14ac:dyDescent="0.3">
      <c r="A29">
        <v>21.97</v>
      </c>
      <c r="B29">
        <v>15.51</v>
      </c>
      <c r="C29">
        <v>13.56</v>
      </c>
      <c r="E29">
        <v>25.75</v>
      </c>
      <c r="F29">
        <v>18.670000000000002</v>
      </c>
      <c r="G29">
        <v>21.17</v>
      </c>
    </row>
    <row r="30" spans="1:12" x14ac:dyDescent="0.3">
      <c r="A30">
        <v>12.73</v>
      </c>
      <c r="B30">
        <v>16.55</v>
      </c>
      <c r="C30">
        <v>14.13</v>
      </c>
      <c r="E30">
        <v>17.7</v>
      </c>
      <c r="F30">
        <v>20.52</v>
      </c>
      <c r="G30">
        <v>24.55</v>
      </c>
    </row>
    <row r="31" spans="1:12" x14ac:dyDescent="0.3">
      <c r="A31">
        <v>16.72</v>
      </c>
      <c r="B31">
        <v>21.12</v>
      </c>
      <c r="C31">
        <v>10.53</v>
      </c>
      <c r="E31">
        <v>21.21</v>
      </c>
      <c r="F31">
        <v>27.23</v>
      </c>
      <c r="G31">
        <v>19.22</v>
      </c>
    </row>
    <row r="32" spans="1:12" x14ac:dyDescent="0.3">
      <c r="A32">
        <v>15.12</v>
      </c>
      <c r="B32">
        <v>18.739999999999998</v>
      </c>
      <c r="C32">
        <v>15.26</v>
      </c>
      <c r="E32">
        <v>17.47</v>
      </c>
      <c r="F32">
        <v>21.18</v>
      </c>
      <c r="G32">
        <v>23.33</v>
      </c>
    </row>
    <row r="33" spans="1:7" x14ac:dyDescent="0.3">
      <c r="A33">
        <v>18.63</v>
      </c>
      <c r="B33">
        <v>13.53</v>
      </c>
      <c r="C33">
        <v>13.42</v>
      </c>
      <c r="E33">
        <v>24.64</v>
      </c>
      <c r="F33">
        <v>16.190000000000001</v>
      </c>
      <c r="G33">
        <v>24.66</v>
      </c>
    </row>
    <row r="34" spans="1:7" x14ac:dyDescent="0.3">
      <c r="A34">
        <v>15.98</v>
      </c>
      <c r="B34">
        <v>15.66</v>
      </c>
      <c r="C34">
        <v>14.75</v>
      </c>
      <c r="E34">
        <v>18.7</v>
      </c>
      <c r="F34">
        <v>21.81</v>
      </c>
      <c r="G34">
        <v>22.73</v>
      </c>
    </row>
    <row r="35" spans="1:7" x14ac:dyDescent="0.3">
      <c r="A35">
        <v>15.96</v>
      </c>
      <c r="B35">
        <v>13.63</v>
      </c>
      <c r="C35">
        <v>18.260000000000002</v>
      </c>
      <c r="E35">
        <v>21.64</v>
      </c>
      <c r="F35">
        <v>17.829999999999998</v>
      </c>
      <c r="G35">
        <v>26.29</v>
      </c>
    </row>
    <row r="36" spans="1:7" x14ac:dyDescent="0.3">
      <c r="A36">
        <v>15.62</v>
      </c>
      <c r="B36">
        <v>14.48</v>
      </c>
      <c r="C36">
        <v>11.25</v>
      </c>
      <c r="E36">
        <v>18.309999999999999</v>
      </c>
      <c r="F36">
        <v>18.22</v>
      </c>
      <c r="G36">
        <v>21.74</v>
      </c>
    </row>
    <row r="37" spans="1:7" x14ac:dyDescent="0.3">
      <c r="A37">
        <v>12.75</v>
      </c>
      <c r="B37">
        <v>15.34</v>
      </c>
      <c r="C37">
        <v>15.5</v>
      </c>
      <c r="E37">
        <v>14.11</v>
      </c>
      <c r="F37">
        <v>20.84</v>
      </c>
      <c r="G37">
        <v>25.52</v>
      </c>
    </row>
    <row r="38" spans="1:7" x14ac:dyDescent="0.3">
      <c r="A38">
        <v>15.92</v>
      </c>
      <c r="B38">
        <v>10.54</v>
      </c>
      <c r="C38">
        <v>12.39</v>
      </c>
      <c r="E38">
        <v>18.71</v>
      </c>
      <c r="F38">
        <v>14.71</v>
      </c>
      <c r="G38">
        <v>20.98</v>
      </c>
    </row>
    <row r="39" spans="1:7" x14ac:dyDescent="0.3">
      <c r="A39">
        <v>11.98</v>
      </c>
      <c r="B39">
        <v>11.29</v>
      </c>
      <c r="C39">
        <v>13.24</v>
      </c>
      <c r="E39">
        <v>15.83</v>
      </c>
      <c r="F39">
        <v>16.41</v>
      </c>
      <c r="G39">
        <v>21.68</v>
      </c>
    </row>
    <row r="40" spans="1:7" x14ac:dyDescent="0.3">
      <c r="A40">
        <v>8.94</v>
      </c>
      <c r="B40">
        <v>15</v>
      </c>
      <c r="C40">
        <v>15.28</v>
      </c>
      <c r="E40">
        <v>11.61</v>
      </c>
      <c r="F40">
        <v>20.02</v>
      </c>
      <c r="G40">
        <v>26.57</v>
      </c>
    </row>
    <row r="41" spans="1:7" x14ac:dyDescent="0.3">
      <c r="A41">
        <v>15.27</v>
      </c>
      <c r="B41">
        <v>12.04</v>
      </c>
      <c r="C41">
        <v>13.05</v>
      </c>
      <c r="E41">
        <v>19.72</v>
      </c>
      <c r="F41">
        <v>17.18</v>
      </c>
      <c r="G41">
        <v>24.65</v>
      </c>
    </row>
    <row r="42" spans="1:7" x14ac:dyDescent="0.3">
      <c r="A42">
        <v>12.34</v>
      </c>
      <c r="B42">
        <v>14.32</v>
      </c>
      <c r="C42">
        <v>15.31</v>
      </c>
      <c r="E42">
        <v>15.96</v>
      </c>
      <c r="F42">
        <v>18.8</v>
      </c>
      <c r="G42">
        <v>25.62</v>
      </c>
    </row>
    <row r="43" spans="1:7" x14ac:dyDescent="0.3">
      <c r="A43">
        <v>15.63</v>
      </c>
      <c r="B43">
        <v>14.73</v>
      </c>
      <c r="C43">
        <v>19.43</v>
      </c>
      <c r="E43">
        <v>17.3</v>
      </c>
      <c r="F43">
        <v>19.239999999999998</v>
      </c>
      <c r="G43">
        <v>32.03</v>
      </c>
    </row>
    <row r="44" spans="1:7" x14ac:dyDescent="0.3">
      <c r="A44">
        <v>15.33</v>
      </c>
      <c r="B44">
        <v>18.66</v>
      </c>
      <c r="C44">
        <v>14.92</v>
      </c>
      <c r="E44">
        <v>20.309999999999999</v>
      </c>
      <c r="F44">
        <v>21.84</v>
      </c>
      <c r="G44">
        <v>25.31</v>
      </c>
    </row>
    <row r="45" spans="1:7" x14ac:dyDescent="0.3">
      <c r="A45">
        <v>15.88</v>
      </c>
      <c r="B45">
        <v>13.89</v>
      </c>
      <c r="C45">
        <v>17.05</v>
      </c>
      <c r="E45">
        <v>22.44</v>
      </c>
      <c r="F45">
        <v>18.95</v>
      </c>
      <c r="G45">
        <v>29.37</v>
      </c>
    </row>
    <row r="46" spans="1:7" x14ac:dyDescent="0.3">
      <c r="A46">
        <v>15.33</v>
      </c>
      <c r="B46">
        <v>14.6</v>
      </c>
      <c r="C46">
        <v>14.8</v>
      </c>
      <c r="E46">
        <v>19.57</v>
      </c>
      <c r="F46">
        <v>17.079999999999998</v>
      </c>
      <c r="G46">
        <v>26.6</v>
      </c>
    </row>
    <row r="47" spans="1:7" x14ac:dyDescent="0.3">
      <c r="A47">
        <v>12.79</v>
      </c>
      <c r="B47">
        <v>17.72</v>
      </c>
      <c r="C47">
        <v>12.91</v>
      </c>
      <c r="E47">
        <v>17.829999999999998</v>
      </c>
      <c r="F47">
        <v>20.22</v>
      </c>
      <c r="G47">
        <v>25.2</v>
      </c>
    </row>
    <row r="48" spans="1:7" x14ac:dyDescent="0.3">
      <c r="A48">
        <v>18.43</v>
      </c>
      <c r="B48">
        <v>14.05</v>
      </c>
      <c r="C48">
        <v>17.809999999999999</v>
      </c>
      <c r="E48">
        <v>21.3</v>
      </c>
      <c r="F48">
        <v>18.760000000000002</v>
      </c>
      <c r="G48">
        <v>22.15</v>
      </c>
    </row>
    <row r="49" spans="1:7" x14ac:dyDescent="0.3">
      <c r="A49">
        <v>15.35</v>
      </c>
      <c r="B49">
        <v>15.83</v>
      </c>
      <c r="C49">
        <v>15.2</v>
      </c>
      <c r="E49">
        <v>21.54</v>
      </c>
      <c r="F49">
        <v>19.329999999999998</v>
      </c>
      <c r="G49">
        <v>23.66</v>
      </c>
    </row>
    <row r="50" spans="1:7" x14ac:dyDescent="0.3">
      <c r="B50">
        <v>12.69</v>
      </c>
      <c r="C50">
        <v>17.38</v>
      </c>
      <c r="F50">
        <v>16.809999999999999</v>
      </c>
      <c r="G50">
        <v>27.6</v>
      </c>
    </row>
    <row r="51" spans="1:7" x14ac:dyDescent="0.3">
      <c r="B51">
        <v>15.05</v>
      </c>
      <c r="C51">
        <v>13.29</v>
      </c>
      <c r="F51">
        <v>18.84</v>
      </c>
      <c r="G51">
        <v>24.68</v>
      </c>
    </row>
    <row r="52" spans="1:7" x14ac:dyDescent="0.3">
      <c r="B52">
        <v>15.22</v>
      </c>
      <c r="C52">
        <v>17.18</v>
      </c>
      <c r="F52">
        <v>20.49</v>
      </c>
      <c r="G52">
        <v>27.84</v>
      </c>
    </row>
    <row r="53" spans="1:7" x14ac:dyDescent="0.3">
      <c r="B53">
        <v>15.19</v>
      </c>
      <c r="C53">
        <v>12.63</v>
      </c>
      <c r="F53">
        <v>19.88</v>
      </c>
      <c r="G53">
        <v>12.84</v>
      </c>
    </row>
    <row r="54" spans="1:7" x14ac:dyDescent="0.3">
      <c r="B54">
        <v>15.75</v>
      </c>
      <c r="C54">
        <v>9.02</v>
      </c>
      <c r="F54">
        <v>18.649999999999999</v>
      </c>
      <c r="G54">
        <v>21.87</v>
      </c>
    </row>
    <row r="55" spans="1:7" x14ac:dyDescent="0.3">
      <c r="B55">
        <v>18.079999999999998</v>
      </c>
      <c r="C55">
        <v>11.06</v>
      </c>
      <c r="F55">
        <v>20.89</v>
      </c>
      <c r="G55">
        <v>18.899999999999999</v>
      </c>
    </row>
    <row r="56" spans="1:7" x14ac:dyDescent="0.3">
      <c r="B56">
        <v>14.85</v>
      </c>
      <c r="C56">
        <v>15.36</v>
      </c>
      <c r="F56">
        <v>20.46</v>
      </c>
      <c r="G56">
        <v>27.81</v>
      </c>
    </row>
    <row r="57" spans="1:7" x14ac:dyDescent="0.3">
      <c r="B57">
        <v>16.47</v>
      </c>
      <c r="C57">
        <v>12.49</v>
      </c>
      <c r="F57">
        <v>19.600000000000001</v>
      </c>
      <c r="G57">
        <v>16.190000000000001</v>
      </c>
    </row>
    <row r="58" spans="1:7" x14ac:dyDescent="0.3">
      <c r="B58">
        <v>16.23</v>
      </c>
      <c r="C58">
        <v>11.56</v>
      </c>
      <c r="F58">
        <v>22.56</v>
      </c>
      <c r="G58">
        <v>15.41</v>
      </c>
    </row>
    <row r="59" spans="1:7" x14ac:dyDescent="0.3">
      <c r="B59">
        <v>10.57</v>
      </c>
      <c r="C59">
        <v>10.53</v>
      </c>
      <c r="F59">
        <v>13.8</v>
      </c>
      <c r="G59">
        <v>13.82</v>
      </c>
    </row>
    <row r="60" spans="1:7" x14ac:dyDescent="0.3">
      <c r="B60">
        <v>17.079999999999998</v>
      </c>
      <c r="C60">
        <v>12.03</v>
      </c>
      <c r="F60">
        <v>19.71</v>
      </c>
      <c r="G60">
        <v>14.56</v>
      </c>
    </row>
    <row r="61" spans="1:7" x14ac:dyDescent="0.3">
      <c r="B61">
        <v>17.13</v>
      </c>
      <c r="C61">
        <v>12.1</v>
      </c>
      <c r="F61">
        <v>19.440000000000001</v>
      </c>
      <c r="G61">
        <v>14.15</v>
      </c>
    </row>
    <row r="62" spans="1:7" x14ac:dyDescent="0.3">
      <c r="B62">
        <v>19.36</v>
      </c>
      <c r="C62">
        <v>11.27</v>
      </c>
      <c r="F62">
        <v>22.74</v>
      </c>
      <c r="G62">
        <v>13.93</v>
      </c>
    </row>
    <row r="63" spans="1:7" x14ac:dyDescent="0.3">
      <c r="B63">
        <v>13.91</v>
      </c>
      <c r="C63">
        <v>15.36</v>
      </c>
      <c r="F63">
        <v>16.75</v>
      </c>
      <c r="G63">
        <v>18.100000000000001</v>
      </c>
    </row>
    <row r="64" spans="1:7" x14ac:dyDescent="0.3">
      <c r="B64">
        <v>19.600000000000001</v>
      </c>
      <c r="C64">
        <v>11.58</v>
      </c>
      <c r="F64">
        <v>22.12</v>
      </c>
      <c r="G64">
        <v>22.65</v>
      </c>
    </row>
    <row r="65" spans="2:7" x14ac:dyDescent="0.3">
      <c r="B65">
        <v>19.66</v>
      </c>
      <c r="C65">
        <v>15.65</v>
      </c>
      <c r="F65">
        <v>23.49</v>
      </c>
      <c r="G65">
        <v>17.38</v>
      </c>
    </row>
    <row r="66" spans="2:7" x14ac:dyDescent="0.3">
      <c r="B66">
        <v>20.04</v>
      </c>
      <c r="C66">
        <v>15.63</v>
      </c>
      <c r="F66">
        <v>28.03</v>
      </c>
      <c r="G66">
        <v>19.09</v>
      </c>
    </row>
    <row r="67" spans="2:7" x14ac:dyDescent="0.3">
      <c r="B67">
        <v>15.47</v>
      </c>
      <c r="C67">
        <v>14.13</v>
      </c>
      <c r="F67">
        <v>20.29</v>
      </c>
      <c r="G67">
        <v>17.149999999999999</v>
      </c>
    </row>
    <row r="68" spans="2:7" x14ac:dyDescent="0.3">
      <c r="B68">
        <v>17.16</v>
      </c>
      <c r="C68">
        <v>13.63</v>
      </c>
      <c r="F68">
        <v>21.68</v>
      </c>
      <c r="G68">
        <v>15.91</v>
      </c>
    </row>
    <row r="69" spans="2:7" x14ac:dyDescent="0.3">
      <c r="B69">
        <v>12.57</v>
      </c>
      <c r="C69">
        <v>15.38</v>
      </c>
      <c r="F69">
        <v>15.67</v>
      </c>
      <c r="G69">
        <v>19.63</v>
      </c>
    </row>
    <row r="70" spans="2:7" x14ac:dyDescent="0.3">
      <c r="B70">
        <v>16.420000000000002</v>
      </c>
      <c r="C70">
        <v>13.51</v>
      </c>
      <c r="F70">
        <v>20.89</v>
      </c>
      <c r="G70">
        <v>14.7</v>
      </c>
    </row>
    <row r="71" spans="2:7" x14ac:dyDescent="0.3">
      <c r="B71">
        <v>16.52</v>
      </c>
      <c r="C71">
        <v>12.83</v>
      </c>
      <c r="F71">
        <v>18.27</v>
      </c>
      <c r="G71">
        <v>14.21</v>
      </c>
    </row>
    <row r="72" spans="2:7" x14ac:dyDescent="0.3">
      <c r="B72">
        <v>15.2</v>
      </c>
      <c r="C72">
        <v>12.9</v>
      </c>
      <c r="F72">
        <v>19.2</v>
      </c>
      <c r="G72">
        <v>16.940000000000001</v>
      </c>
    </row>
    <row r="73" spans="2:7" x14ac:dyDescent="0.3">
      <c r="B73">
        <v>16.48</v>
      </c>
      <c r="C73">
        <v>13.1</v>
      </c>
      <c r="F73">
        <v>19.38</v>
      </c>
      <c r="G73">
        <v>14.55</v>
      </c>
    </row>
    <row r="74" spans="2:7" x14ac:dyDescent="0.3">
      <c r="B74">
        <v>16.59</v>
      </c>
      <c r="C74">
        <v>16.72</v>
      </c>
      <c r="F74">
        <v>21.35</v>
      </c>
      <c r="G74">
        <v>23.83</v>
      </c>
    </row>
    <row r="75" spans="2:7" x14ac:dyDescent="0.3">
      <c r="B75">
        <v>13.03</v>
      </c>
      <c r="C75">
        <v>16.14</v>
      </c>
      <c r="F75">
        <v>16.48</v>
      </c>
      <c r="G75">
        <v>16.940000000000001</v>
      </c>
    </row>
    <row r="76" spans="2:7" x14ac:dyDescent="0.3">
      <c r="B76">
        <v>11.73</v>
      </c>
      <c r="C76">
        <v>13.95</v>
      </c>
      <c r="F76">
        <v>15.65</v>
      </c>
      <c r="G76">
        <v>15.11</v>
      </c>
    </row>
    <row r="77" spans="2:7" x14ac:dyDescent="0.3">
      <c r="B77">
        <v>17.309999999999999</v>
      </c>
      <c r="C77">
        <v>13.05</v>
      </c>
      <c r="F77">
        <v>22.04</v>
      </c>
      <c r="G77">
        <v>13.78</v>
      </c>
    </row>
    <row r="78" spans="2:7" x14ac:dyDescent="0.3">
      <c r="B78">
        <v>16</v>
      </c>
      <c r="C78">
        <v>11.79</v>
      </c>
      <c r="F78">
        <v>19.14</v>
      </c>
      <c r="G78">
        <v>16.05</v>
      </c>
    </row>
    <row r="79" spans="2:7" x14ac:dyDescent="0.3">
      <c r="B79">
        <v>15.94</v>
      </c>
      <c r="C79">
        <v>13.63</v>
      </c>
      <c r="F79">
        <v>18.47</v>
      </c>
      <c r="G79">
        <v>14.36</v>
      </c>
    </row>
    <row r="80" spans="2:7" x14ac:dyDescent="0.3">
      <c r="B80">
        <v>12.99</v>
      </c>
      <c r="C80">
        <v>14.76</v>
      </c>
      <c r="F80">
        <v>17.68</v>
      </c>
      <c r="G80">
        <v>16.350000000000001</v>
      </c>
    </row>
    <row r="81" spans="2:7" x14ac:dyDescent="0.3">
      <c r="B81">
        <v>14.48</v>
      </c>
      <c r="C81">
        <v>10.62</v>
      </c>
      <c r="F81">
        <v>17.18</v>
      </c>
      <c r="G81">
        <v>24.07</v>
      </c>
    </row>
    <row r="82" spans="2:7" x14ac:dyDescent="0.3">
      <c r="B82">
        <v>20.95</v>
      </c>
      <c r="C82">
        <v>18.5</v>
      </c>
      <c r="F82">
        <v>25.84</v>
      </c>
      <c r="G82">
        <v>26.82</v>
      </c>
    </row>
    <row r="83" spans="2:7" x14ac:dyDescent="0.3">
      <c r="B83">
        <v>15.12</v>
      </c>
      <c r="C83">
        <v>15.96</v>
      </c>
      <c r="F83">
        <v>17.71</v>
      </c>
      <c r="G83">
        <v>23.77</v>
      </c>
    </row>
    <row r="84" spans="2:7" x14ac:dyDescent="0.3">
      <c r="B84">
        <v>13.61</v>
      </c>
      <c r="C84">
        <v>17.29</v>
      </c>
      <c r="F84">
        <v>14.32</v>
      </c>
      <c r="G84">
        <v>26.47</v>
      </c>
    </row>
    <row r="85" spans="2:7" x14ac:dyDescent="0.3">
      <c r="B85">
        <v>14.8</v>
      </c>
      <c r="C85">
        <v>13.83</v>
      </c>
      <c r="F85">
        <v>17.5</v>
      </c>
      <c r="G85">
        <v>21.52</v>
      </c>
    </row>
    <row r="86" spans="2:7" x14ac:dyDescent="0.3">
      <c r="B86">
        <v>13.64</v>
      </c>
      <c r="C86">
        <v>12.54</v>
      </c>
      <c r="F86">
        <v>17.07</v>
      </c>
      <c r="G86">
        <v>19.95</v>
      </c>
    </row>
    <row r="87" spans="2:7" x14ac:dyDescent="0.3">
      <c r="B87">
        <v>16.41</v>
      </c>
      <c r="C87">
        <v>14.4</v>
      </c>
      <c r="F87">
        <v>21.07</v>
      </c>
      <c r="G87">
        <v>22.59</v>
      </c>
    </row>
    <row r="88" spans="2:7" x14ac:dyDescent="0.3">
      <c r="B88">
        <v>15.57</v>
      </c>
      <c r="C88">
        <v>6.78</v>
      </c>
      <c r="F88">
        <v>20.96</v>
      </c>
      <c r="G88">
        <v>13.92</v>
      </c>
    </row>
    <row r="89" spans="2:7" x14ac:dyDescent="0.3">
      <c r="B89">
        <v>18.37</v>
      </c>
      <c r="C89">
        <v>11.5</v>
      </c>
      <c r="F89">
        <v>21.98</v>
      </c>
      <c r="G89">
        <v>18.579999999999998</v>
      </c>
    </row>
    <row r="90" spans="2:7" x14ac:dyDescent="0.3">
      <c r="B90">
        <v>16.43</v>
      </c>
      <c r="C90">
        <v>13.29</v>
      </c>
      <c r="F90">
        <v>25.54</v>
      </c>
      <c r="G90">
        <v>20.88</v>
      </c>
    </row>
    <row r="91" spans="2:7" x14ac:dyDescent="0.3">
      <c r="B91">
        <v>14.6</v>
      </c>
      <c r="C91">
        <v>14.2</v>
      </c>
      <c r="F91">
        <v>20.39</v>
      </c>
      <c r="G91">
        <v>19.84</v>
      </c>
    </row>
    <row r="92" spans="2:7" x14ac:dyDescent="0.3">
      <c r="B92">
        <v>13.85</v>
      </c>
      <c r="C92">
        <v>9.35</v>
      </c>
      <c r="F92">
        <v>17.88</v>
      </c>
      <c r="G92">
        <v>16.62</v>
      </c>
    </row>
    <row r="93" spans="2:7" x14ac:dyDescent="0.3">
      <c r="B93">
        <v>13.7</v>
      </c>
      <c r="C93">
        <v>16.22</v>
      </c>
      <c r="F93">
        <v>18.329999999999998</v>
      </c>
      <c r="G93">
        <v>24.53</v>
      </c>
    </row>
    <row r="94" spans="2:7" x14ac:dyDescent="0.3">
      <c r="B94">
        <v>17.989999999999998</v>
      </c>
      <c r="C94">
        <v>18.53</v>
      </c>
      <c r="F94">
        <v>23.87</v>
      </c>
      <c r="G94">
        <v>24.94</v>
      </c>
    </row>
    <row r="95" spans="2:7" x14ac:dyDescent="0.3">
      <c r="B95">
        <v>17.899999999999999</v>
      </c>
      <c r="C95">
        <v>10.69</v>
      </c>
      <c r="F95">
        <v>23.68</v>
      </c>
      <c r="G95">
        <v>18.43</v>
      </c>
    </row>
    <row r="96" spans="2:7" x14ac:dyDescent="0.3">
      <c r="B96">
        <v>16.03</v>
      </c>
      <c r="C96">
        <v>12.07</v>
      </c>
      <c r="F96">
        <v>21.68</v>
      </c>
      <c r="G96">
        <v>20.39</v>
      </c>
    </row>
    <row r="97" spans="2:7" x14ac:dyDescent="0.3">
      <c r="B97">
        <v>14.92</v>
      </c>
      <c r="C97">
        <v>12.91</v>
      </c>
      <c r="F97">
        <v>19.98</v>
      </c>
      <c r="G97">
        <v>19.98</v>
      </c>
    </row>
    <row r="98" spans="2:7" x14ac:dyDescent="0.3">
      <c r="B98">
        <v>16.989999999999998</v>
      </c>
      <c r="C98">
        <v>14.66</v>
      </c>
      <c r="F98">
        <v>24.87</v>
      </c>
      <c r="G98">
        <v>21.6</v>
      </c>
    </row>
    <row r="99" spans="2:7" x14ac:dyDescent="0.3">
      <c r="B99">
        <v>15.3</v>
      </c>
      <c r="C99">
        <v>10.87</v>
      </c>
      <c r="F99">
        <v>20.68</v>
      </c>
      <c r="G99">
        <v>19.920000000000002</v>
      </c>
    </row>
    <row r="100" spans="2:7" x14ac:dyDescent="0.3">
      <c r="B100">
        <v>18.010000000000002</v>
      </c>
      <c r="C100">
        <v>12.31</v>
      </c>
      <c r="F100">
        <v>25.16</v>
      </c>
      <c r="G100">
        <v>25.17</v>
      </c>
    </row>
    <row r="101" spans="2:7" x14ac:dyDescent="0.3">
      <c r="B101">
        <v>9.8000000000000007</v>
      </c>
      <c r="C101">
        <v>15.39</v>
      </c>
      <c r="F101">
        <v>16.8</v>
      </c>
      <c r="G101">
        <v>24.14</v>
      </c>
    </row>
    <row r="102" spans="2:7" x14ac:dyDescent="0.3">
      <c r="B102">
        <v>16.37</v>
      </c>
      <c r="C102">
        <v>12.94</v>
      </c>
      <c r="F102">
        <v>24.97</v>
      </c>
      <c r="G102">
        <v>24.55</v>
      </c>
    </row>
    <row r="103" spans="2:7" x14ac:dyDescent="0.3">
      <c r="B103">
        <v>13.59</v>
      </c>
      <c r="C103">
        <v>10.42</v>
      </c>
      <c r="F103">
        <v>20.010000000000002</v>
      </c>
      <c r="G103">
        <v>18.53</v>
      </c>
    </row>
    <row r="104" spans="2:7" x14ac:dyDescent="0.3">
      <c r="B104">
        <v>13.86</v>
      </c>
      <c r="C104">
        <v>12.68</v>
      </c>
      <c r="F104">
        <v>21.01</v>
      </c>
      <c r="G104">
        <v>19.149999999999999</v>
      </c>
    </row>
    <row r="105" spans="2:7" x14ac:dyDescent="0.3">
      <c r="C105">
        <v>14.33</v>
      </c>
      <c r="G105">
        <v>21.36</v>
      </c>
    </row>
    <row r="106" spans="2:7" x14ac:dyDescent="0.3">
      <c r="C106">
        <v>14.27</v>
      </c>
      <c r="G106">
        <v>22.47</v>
      </c>
    </row>
    <row r="107" spans="2:7" x14ac:dyDescent="0.3">
      <c r="C107">
        <v>11.76</v>
      </c>
      <c r="G107">
        <v>20.76</v>
      </c>
    </row>
    <row r="108" spans="2:7" x14ac:dyDescent="0.3">
      <c r="C108">
        <v>10.1</v>
      </c>
      <c r="G108">
        <v>17.09</v>
      </c>
    </row>
    <row r="109" spans="2:7" x14ac:dyDescent="0.3">
      <c r="C109">
        <v>10.98</v>
      </c>
      <c r="G109">
        <v>22.17</v>
      </c>
    </row>
    <row r="110" spans="2:7" x14ac:dyDescent="0.3">
      <c r="C110">
        <v>13.93</v>
      </c>
      <c r="G110">
        <v>21.17</v>
      </c>
    </row>
    <row r="111" spans="2:7" x14ac:dyDescent="0.3">
      <c r="C111">
        <v>10.73</v>
      </c>
      <c r="G111">
        <v>19.53</v>
      </c>
    </row>
    <row r="112" spans="2:7" x14ac:dyDescent="0.3">
      <c r="C112">
        <v>15.73</v>
      </c>
      <c r="G112">
        <v>25.94</v>
      </c>
    </row>
    <row r="113" spans="3:7" x14ac:dyDescent="0.3">
      <c r="C113">
        <v>13.48</v>
      </c>
      <c r="G113">
        <v>26.88</v>
      </c>
    </row>
    <row r="114" spans="3:7" x14ac:dyDescent="0.3">
      <c r="C114">
        <v>11.12</v>
      </c>
      <c r="G114">
        <v>21</v>
      </c>
    </row>
    <row r="115" spans="3:7" x14ac:dyDescent="0.3">
      <c r="C115">
        <v>13.42</v>
      </c>
      <c r="G115">
        <v>22.06</v>
      </c>
    </row>
    <row r="116" spans="3:7" x14ac:dyDescent="0.3">
      <c r="C116">
        <v>18.2</v>
      </c>
      <c r="G116">
        <v>28.4</v>
      </c>
    </row>
    <row r="117" spans="3:7" x14ac:dyDescent="0.3">
      <c r="C117">
        <v>15.63</v>
      </c>
      <c r="G117">
        <v>23.57</v>
      </c>
    </row>
    <row r="118" spans="3:7" x14ac:dyDescent="0.3">
      <c r="C118">
        <v>14.92</v>
      </c>
      <c r="G118">
        <v>22.13</v>
      </c>
    </row>
    <row r="119" spans="3:7" x14ac:dyDescent="0.3">
      <c r="C119">
        <v>16.11</v>
      </c>
      <c r="G119">
        <v>27.13</v>
      </c>
    </row>
    <row r="120" spans="3:7" x14ac:dyDescent="0.3">
      <c r="C120">
        <v>18.170000000000002</v>
      </c>
      <c r="G120">
        <v>27.13</v>
      </c>
    </row>
    <row r="121" spans="3:7" x14ac:dyDescent="0.3">
      <c r="C121">
        <v>13.48</v>
      </c>
      <c r="G121">
        <v>20.32</v>
      </c>
    </row>
    <row r="122" spans="3:7" x14ac:dyDescent="0.3">
      <c r="C122">
        <v>11.3</v>
      </c>
      <c r="G122">
        <v>21.64</v>
      </c>
    </row>
    <row r="123" spans="3:7" x14ac:dyDescent="0.3">
      <c r="C123">
        <v>13.26</v>
      </c>
      <c r="G123">
        <v>22.42</v>
      </c>
    </row>
    <row r="124" spans="3:7" x14ac:dyDescent="0.3">
      <c r="C124">
        <v>15.93</v>
      </c>
      <c r="G124">
        <v>20.84</v>
      </c>
    </row>
    <row r="125" spans="3:7" x14ac:dyDescent="0.3">
      <c r="C125">
        <v>14.4</v>
      </c>
      <c r="G125">
        <v>22.53</v>
      </c>
    </row>
    <row r="126" spans="3:7" x14ac:dyDescent="0.3">
      <c r="C126">
        <v>17.11</v>
      </c>
      <c r="G126">
        <v>25.72</v>
      </c>
    </row>
    <row r="127" spans="3:7" x14ac:dyDescent="0.3">
      <c r="C127">
        <v>14.31</v>
      </c>
      <c r="G127">
        <v>22.41</v>
      </c>
    </row>
    <row r="128" spans="3:7" x14ac:dyDescent="0.3">
      <c r="C128">
        <v>16.829999999999998</v>
      </c>
      <c r="G128">
        <v>26.93</v>
      </c>
    </row>
    <row r="129" spans="3:7" x14ac:dyDescent="0.3">
      <c r="C129">
        <v>14.12</v>
      </c>
      <c r="G129">
        <v>23.62</v>
      </c>
    </row>
  </sheetData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1FA88-705B-4824-865F-954DE3992047}">
  <dimension ref="A1:S33"/>
  <sheetViews>
    <sheetView workbookViewId="0">
      <selection activeCell="G12" sqref="G12"/>
    </sheetView>
  </sheetViews>
  <sheetFormatPr defaultRowHeight="16.5" x14ac:dyDescent="0.3"/>
  <cols>
    <col min="1" max="1" width="27.125" customWidth="1"/>
    <col min="8" max="8" width="10.375" customWidth="1"/>
    <col min="9" max="9" width="10.25" customWidth="1"/>
    <col min="11" max="11" width="26.25" customWidth="1"/>
    <col min="18" max="18" width="11.25" customWidth="1"/>
    <col min="19" max="19" width="11" customWidth="1"/>
  </cols>
  <sheetData>
    <row r="1" spans="1:19" ht="17.25" thickBot="1" x14ac:dyDescent="0.35"/>
    <row r="2" spans="1:19" x14ac:dyDescent="0.3">
      <c r="A2" s="22" t="s">
        <v>30</v>
      </c>
      <c r="B2" s="5"/>
      <c r="C2" s="5"/>
      <c r="D2" s="5"/>
      <c r="E2" s="5"/>
      <c r="F2" s="5"/>
      <c r="G2" s="5"/>
      <c r="H2" s="5"/>
      <c r="I2" s="6"/>
      <c r="K2" s="22" t="s">
        <v>31</v>
      </c>
      <c r="L2" s="5"/>
      <c r="M2" s="5"/>
      <c r="N2" s="5"/>
      <c r="O2" s="5"/>
      <c r="P2" s="5"/>
      <c r="Q2" s="5"/>
      <c r="R2" s="5"/>
      <c r="S2" s="6"/>
    </row>
    <row r="3" spans="1:19" x14ac:dyDescent="0.3">
      <c r="A3" s="7"/>
      <c r="B3" s="1" t="s">
        <v>19</v>
      </c>
      <c r="I3" s="8"/>
      <c r="K3" s="7"/>
      <c r="L3" s="1" t="s">
        <v>19</v>
      </c>
      <c r="S3" s="8"/>
    </row>
    <row r="4" spans="1:19" x14ac:dyDescent="0.3">
      <c r="A4" s="7"/>
      <c r="B4" t="s">
        <v>20</v>
      </c>
      <c r="C4" t="s">
        <v>21</v>
      </c>
      <c r="D4" t="s">
        <v>20</v>
      </c>
      <c r="E4" t="s">
        <v>21</v>
      </c>
      <c r="F4" t="s">
        <v>20</v>
      </c>
      <c r="G4" t="s">
        <v>21</v>
      </c>
      <c r="I4" s="8"/>
      <c r="K4" s="7"/>
      <c r="L4" t="s">
        <v>20</v>
      </c>
      <c r="M4" t="s">
        <v>21</v>
      </c>
      <c r="N4" t="s">
        <v>20</v>
      </c>
      <c r="O4" t="s">
        <v>21</v>
      </c>
      <c r="P4" t="s">
        <v>20</v>
      </c>
      <c r="Q4" t="s">
        <v>21</v>
      </c>
      <c r="S4" s="8"/>
    </row>
    <row r="5" spans="1:19" x14ac:dyDescent="0.3">
      <c r="A5" s="7" t="s">
        <v>22</v>
      </c>
      <c r="B5">
        <v>1.7</v>
      </c>
      <c r="C5">
        <v>2.0499999999999998</v>
      </c>
      <c r="D5">
        <v>1.7</v>
      </c>
      <c r="E5">
        <v>2.0499999999999998</v>
      </c>
      <c r="F5">
        <v>1.7</v>
      </c>
      <c r="G5">
        <v>2.0499999999999998</v>
      </c>
      <c r="I5" s="8"/>
      <c r="K5" s="7" t="s">
        <v>22</v>
      </c>
      <c r="L5">
        <v>1.7</v>
      </c>
      <c r="M5">
        <v>2.0499999999999998</v>
      </c>
      <c r="N5">
        <v>1.7</v>
      </c>
      <c r="O5">
        <v>2.0499999999999998</v>
      </c>
      <c r="P5">
        <v>1.7</v>
      </c>
      <c r="Q5">
        <v>2.0499999999999998</v>
      </c>
      <c r="S5" s="8"/>
    </row>
    <row r="6" spans="1:19" x14ac:dyDescent="0.3">
      <c r="A6" s="7" t="s">
        <v>23</v>
      </c>
      <c r="B6">
        <v>339.78500000000003</v>
      </c>
      <c r="C6">
        <v>409.81</v>
      </c>
      <c r="D6">
        <v>339.78500000000003</v>
      </c>
      <c r="E6">
        <v>409.81</v>
      </c>
      <c r="F6">
        <v>339.78500000000003</v>
      </c>
      <c r="G6">
        <v>409.81</v>
      </c>
      <c r="I6" s="8"/>
      <c r="K6" s="7" t="s">
        <v>23</v>
      </c>
      <c r="L6">
        <v>339.78500000000003</v>
      </c>
      <c r="M6">
        <v>409.81</v>
      </c>
      <c r="N6">
        <v>339.78500000000003</v>
      </c>
      <c r="O6">
        <v>409.81</v>
      </c>
      <c r="P6">
        <v>339.78500000000003</v>
      </c>
      <c r="Q6">
        <v>409.81</v>
      </c>
      <c r="S6" s="8"/>
    </row>
    <row r="7" spans="1:19" x14ac:dyDescent="0.3">
      <c r="A7" s="7" t="s">
        <v>24</v>
      </c>
      <c r="B7">
        <v>196.96</v>
      </c>
      <c r="C7">
        <v>195.078</v>
      </c>
      <c r="D7">
        <v>196.96</v>
      </c>
      <c r="E7">
        <v>195.078</v>
      </c>
      <c r="F7">
        <v>196.96</v>
      </c>
      <c r="G7">
        <v>195.078</v>
      </c>
      <c r="I7" s="8"/>
      <c r="K7" s="7" t="s">
        <v>24</v>
      </c>
      <c r="L7">
        <v>196.96</v>
      </c>
      <c r="M7">
        <v>195.078</v>
      </c>
      <c r="N7">
        <v>196.96</v>
      </c>
      <c r="O7">
        <v>195.078</v>
      </c>
      <c r="P7">
        <v>196.96</v>
      </c>
      <c r="Q7">
        <v>195.078</v>
      </c>
      <c r="S7" s="8"/>
    </row>
    <row r="8" spans="1:19" x14ac:dyDescent="0.3">
      <c r="A8" s="7" t="s">
        <v>25</v>
      </c>
      <c r="B8">
        <v>0.85</v>
      </c>
      <c r="C8">
        <v>0.85</v>
      </c>
      <c r="D8">
        <v>0.85</v>
      </c>
      <c r="E8">
        <v>0.85</v>
      </c>
      <c r="F8">
        <v>0.85</v>
      </c>
      <c r="G8">
        <v>0.85</v>
      </c>
      <c r="I8" s="8"/>
      <c r="K8" s="7" t="s">
        <v>25</v>
      </c>
      <c r="L8">
        <v>0.91</v>
      </c>
      <c r="M8">
        <v>0.91</v>
      </c>
      <c r="N8">
        <v>0.91</v>
      </c>
      <c r="O8">
        <v>0.91</v>
      </c>
      <c r="P8">
        <v>0.91</v>
      </c>
      <c r="Q8">
        <v>0.91</v>
      </c>
      <c r="S8" s="8"/>
    </row>
    <row r="9" spans="1:19" x14ac:dyDescent="0.3">
      <c r="A9" s="7" t="s">
        <v>26</v>
      </c>
      <c r="B9">
        <v>66</v>
      </c>
      <c r="C9">
        <v>34</v>
      </c>
      <c r="D9">
        <v>64</v>
      </c>
      <c r="E9">
        <v>36</v>
      </c>
      <c r="F9">
        <v>60</v>
      </c>
      <c r="G9">
        <v>40</v>
      </c>
      <c r="H9" s="1" t="s">
        <v>32</v>
      </c>
      <c r="I9" s="21" t="s">
        <v>33</v>
      </c>
      <c r="K9" s="7" t="s">
        <v>26</v>
      </c>
      <c r="L9">
        <v>60</v>
      </c>
      <c r="M9">
        <v>40</v>
      </c>
      <c r="N9">
        <v>58</v>
      </c>
      <c r="O9">
        <v>42</v>
      </c>
      <c r="P9">
        <v>61</v>
      </c>
      <c r="Q9">
        <v>39</v>
      </c>
      <c r="R9" s="1" t="s">
        <v>32</v>
      </c>
      <c r="S9" s="21" t="s">
        <v>33</v>
      </c>
    </row>
    <row r="10" spans="1:19" x14ac:dyDescent="0.3">
      <c r="A10" s="23" t="s">
        <v>27</v>
      </c>
      <c r="B10" s="24">
        <f>B8/B5*B6/B7*B9</f>
        <v>56.92985885458976</v>
      </c>
      <c r="C10" s="24">
        <f>C8/C5*C6/C7*C9</f>
        <v>29.615443378621038</v>
      </c>
      <c r="D10" s="24">
        <f t="shared" ref="D10:G10" si="0">D8/D5*D6/D7*D9</f>
        <v>55.204711616571892</v>
      </c>
      <c r="E10" s="24">
        <f t="shared" si="0"/>
        <v>31.357528283245802</v>
      </c>
      <c r="F10" s="24">
        <f t="shared" si="0"/>
        <v>51.754417140536148</v>
      </c>
      <c r="G10" s="24">
        <f t="shared" si="0"/>
        <v>34.841698092495335</v>
      </c>
      <c r="H10" s="24">
        <f>AVERAGE(B10,D10,F10)</f>
        <v>54.629662537232605</v>
      </c>
      <c r="I10" s="25">
        <f>AVERAGE(C10,E10,G10)</f>
        <v>31.938223251454058</v>
      </c>
      <c r="K10" s="7" t="s">
        <v>27</v>
      </c>
      <c r="L10">
        <f>L8/L5*L6/L7*L9</f>
        <v>55.407670115162233</v>
      </c>
      <c r="M10">
        <f>M8/M5*M6/M7*M9</f>
        <v>37.301112075495013</v>
      </c>
      <c r="N10">
        <f t="shared" ref="N10:Q10" si="1">N8/N5*N6/N7*N9</f>
        <v>53.560747777990159</v>
      </c>
      <c r="O10">
        <f t="shared" si="1"/>
        <v>39.166167679269762</v>
      </c>
      <c r="P10">
        <f t="shared" si="1"/>
        <v>56.33113128374827</v>
      </c>
      <c r="Q10">
        <f t="shared" si="1"/>
        <v>36.368584273607638</v>
      </c>
      <c r="R10" s="24">
        <f>AVERAGE(L10,N10,P10)</f>
        <v>55.099849725633554</v>
      </c>
      <c r="S10" s="25">
        <f>AVERAGE(M10,O10,Q10)</f>
        <v>37.611954676124135</v>
      </c>
    </row>
    <row r="11" spans="1:19" x14ac:dyDescent="0.3">
      <c r="A11" s="7"/>
      <c r="B11" s="24"/>
      <c r="C11" s="24"/>
      <c r="D11" s="24"/>
      <c r="E11" s="24"/>
      <c r="F11" s="24"/>
      <c r="G11" s="24"/>
      <c r="H11" s="24">
        <f>_xlfn.STDEV.P(B10,D10,F10)</f>
        <v>2.1516366354674097</v>
      </c>
      <c r="I11" s="25">
        <f>_xlfn.STDEV.P(C10,E10,G10)</f>
        <v>2.1727616172588773</v>
      </c>
      <c r="K11" s="7"/>
      <c r="R11" s="24">
        <f>_xlfn.STDEV.P(L10,N10,P10)</f>
        <v>1.1517584342796141</v>
      </c>
      <c r="S11" s="25">
        <f>_xlfn.STDEV.P(M10,O10,Q10)</f>
        <v>1.1630665127679873</v>
      </c>
    </row>
    <row r="12" spans="1:19" x14ac:dyDescent="0.3">
      <c r="A12" s="7"/>
      <c r="I12" s="8"/>
      <c r="K12" s="7"/>
      <c r="S12" s="8"/>
    </row>
    <row r="13" spans="1:19" x14ac:dyDescent="0.3">
      <c r="A13" s="7"/>
      <c r="I13" s="8"/>
      <c r="K13" s="7"/>
      <c r="S13" s="8"/>
    </row>
    <row r="14" spans="1:19" x14ac:dyDescent="0.3">
      <c r="A14" s="7"/>
      <c r="B14" s="1" t="s">
        <v>28</v>
      </c>
      <c r="I14" s="8"/>
      <c r="K14" s="7"/>
      <c r="L14" s="1" t="s">
        <v>28</v>
      </c>
      <c r="S14" s="8"/>
    </row>
    <row r="15" spans="1:19" x14ac:dyDescent="0.3">
      <c r="A15" s="7"/>
      <c r="B15" t="s">
        <v>20</v>
      </c>
      <c r="C15" t="s">
        <v>21</v>
      </c>
      <c r="D15" t="s">
        <v>20</v>
      </c>
      <c r="E15" t="s">
        <v>21</v>
      </c>
      <c r="F15" t="s">
        <v>20</v>
      </c>
      <c r="G15" t="s">
        <v>21</v>
      </c>
      <c r="I15" s="8"/>
      <c r="K15" s="7"/>
      <c r="L15" t="s">
        <v>20</v>
      </c>
      <c r="M15" t="s">
        <v>21</v>
      </c>
      <c r="N15" t="s">
        <v>20</v>
      </c>
      <c r="O15" t="s">
        <v>21</v>
      </c>
      <c r="P15" t="s">
        <v>20</v>
      </c>
      <c r="Q15" t="s">
        <v>21</v>
      </c>
      <c r="S15" s="8"/>
    </row>
    <row r="16" spans="1:19" x14ac:dyDescent="0.3">
      <c r="A16" s="7" t="s">
        <v>22</v>
      </c>
      <c r="B16">
        <v>1.7</v>
      </c>
      <c r="C16">
        <v>2.0499999999999998</v>
      </c>
      <c r="D16">
        <v>1.7</v>
      </c>
      <c r="E16">
        <v>2.0499999999999998</v>
      </c>
      <c r="F16">
        <v>1.7</v>
      </c>
      <c r="G16">
        <v>2.0499999999999998</v>
      </c>
      <c r="I16" s="8"/>
      <c r="K16" s="7" t="s">
        <v>22</v>
      </c>
      <c r="L16">
        <v>1.7</v>
      </c>
      <c r="M16">
        <v>2.0499999999999998</v>
      </c>
      <c r="N16">
        <v>1.7</v>
      </c>
      <c r="O16">
        <v>2.0499999999999998</v>
      </c>
      <c r="P16">
        <v>1.7</v>
      </c>
      <c r="Q16">
        <v>2.0499999999999998</v>
      </c>
      <c r="S16" s="8"/>
    </row>
    <row r="17" spans="1:19" x14ac:dyDescent="0.3">
      <c r="A17" s="7" t="s">
        <v>23</v>
      </c>
      <c r="B17">
        <v>339.78500000000003</v>
      </c>
      <c r="C17">
        <v>409.81</v>
      </c>
      <c r="D17">
        <v>339.78500000000003</v>
      </c>
      <c r="E17">
        <v>409.81</v>
      </c>
      <c r="F17">
        <v>339.78500000000003</v>
      </c>
      <c r="G17">
        <v>409.81</v>
      </c>
      <c r="I17" s="8"/>
      <c r="K17" s="7" t="s">
        <v>23</v>
      </c>
      <c r="L17">
        <v>339.78500000000003</v>
      </c>
      <c r="M17">
        <v>409.81</v>
      </c>
      <c r="N17">
        <v>339.78500000000003</v>
      </c>
      <c r="O17">
        <v>409.81</v>
      </c>
      <c r="P17">
        <v>339.78500000000003</v>
      </c>
      <c r="Q17">
        <v>409.81</v>
      </c>
      <c r="S17" s="8"/>
    </row>
    <row r="18" spans="1:19" x14ac:dyDescent="0.3">
      <c r="A18" s="7" t="s">
        <v>24</v>
      </c>
      <c r="B18">
        <v>196.96</v>
      </c>
      <c r="C18">
        <v>195.078</v>
      </c>
      <c r="D18">
        <v>196.96</v>
      </c>
      <c r="E18">
        <v>195.078</v>
      </c>
      <c r="F18">
        <v>196.96</v>
      </c>
      <c r="G18">
        <v>195.078</v>
      </c>
      <c r="I18" s="8"/>
      <c r="K18" s="7" t="s">
        <v>24</v>
      </c>
      <c r="L18">
        <v>196.96</v>
      </c>
      <c r="M18">
        <v>195.078</v>
      </c>
      <c r="N18">
        <v>196.96</v>
      </c>
      <c r="O18">
        <v>195.078</v>
      </c>
      <c r="P18">
        <v>196.96</v>
      </c>
      <c r="Q18">
        <v>195.078</v>
      </c>
      <c r="S18" s="8"/>
    </row>
    <row r="19" spans="1:19" x14ac:dyDescent="0.3">
      <c r="A19" s="7" t="s">
        <v>25</v>
      </c>
      <c r="B19">
        <v>0.85</v>
      </c>
      <c r="C19">
        <v>0.85</v>
      </c>
      <c r="D19">
        <v>0.85</v>
      </c>
      <c r="E19">
        <v>0.85</v>
      </c>
      <c r="F19">
        <v>0.85</v>
      </c>
      <c r="G19">
        <v>0.85</v>
      </c>
      <c r="I19" s="8"/>
      <c r="K19" s="7" t="s">
        <v>25</v>
      </c>
      <c r="L19">
        <v>0.98</v>
      </c>
      <c r="M19">
        <v>0.98</v>
      </c>
      <c r="N19">
        <v>0.98</v>
      </c>
      <c r="O19">
        <v>0.98</v>
      </c>
      <c r="P19">
        <v>0.98</v>
      </c>
      <c r="Q19">
        <v>0.98</v>
      </c>
      <c r="S19" s="8"/>
    </row>
    <row r="20" spans="1:19" x14ac:dyDescent="0.3">
      <c r="A20" s="7" t="s">
        <v>26</v>
      </c>
      <c r="B20">
        <v>65</v>
      </c>
      <c r="C20">
        <v>35</v>
      </c>
      <c r="D20">
        <v>65</v>
      </c>
      <c r="E20">
        <v>35</v>
      </c>
      <c r="F20">
        <v>60</v>
      </c>
      <c r="G20">
        <v>40</v>
      </c>
      <c r="H20" s="1" t="s">
        <v>32</v>
      </c>
      <c r="I20" s="21" t="s">
        <v>33</v>
      </c>
      <c r="K20" s="7" t="s">
        <v>26</v>
      </c>
      <c r="L20">
        <v>58</v>
      </c>
      <c r="M20">
        <v>42</v>
      </c>
      <c r="N20">
        <v>55</v>
      </c>
      <c r="O20">
        <v>45</v>
      </c>
      <c r="P20">
        <v>52</v>
      </c>
      <c r="Q20">
        <v>48</v>
      </c>
      <c r="R20" s="1" t="s">
        <v>32</v>
      </c>
      <c r="S20" s="21" t="s">
        <v>33</v>
      </c>
    </row>
    <row r="21" spans="1:19" x14ac:dyDescent="0.3">
      <c r="A21" s="7" t="s">
        <v>27</v>
      </c>
      <c r="B21">
        <f t="shared" ref="B21:G21" si="2">B19/B16*B17/B18*B20</f>
        <v>56.067285235580826</v>
      </c>
      <c r="C21">
        <f t="shared" si="2"/>
        <v>30.486485830933418</v>
      </c>
      <c r="D21">
        <f t="shared" si="2"/>
        <v>56.067285235580826</v>
      </c>
      <c r="E21">
        <f t="shared" si="2"/>
        <v>30.486485830933418</v>
      </c>
      <c r="F21">
        <f t="shared" si="2"/>
        <v>51.754417140536148</v>
      </c>
      <c r="G21">
        <f t="shared" si="2"/>
        <v>34.841698092495335</v>
      </c>
      <c r="H21" s="24">
        <f>AVERAGE(B21,D21,F21)</f>
        <v>54.629662537232605</v>
      </c>
      <c r="I21" s="25">
        <f>AVERAGE(C21,E21,G21)</f>
        <v>31.938223251454058</v>
      </c>
      <c r="K21" s="7" t="s">
        <v>27</v>
      </c>
      <c r="L21">
        <f t="shared" ref="L21:Q21" si="3">L19/L16*L17/L18*L20</f>
        <v>57.680805299374015</v>
      </c>
      <c r="M21">
        <f t="shared" si="3"/>
        <v>42.178949808444351</v>
      </c>
      <c r="N21">
        <f t="shared" si="3"/>
        <v>54.697315370096049</v>
      </c>
      <c r="O21">
        <f t="shared" si="3"/>
        <v>45.191731937618947</v>
      </c>
      <c r="P21">
        <f t="shared" si="3"/>
        <v>51.713825440818084</v>
      </c>
      <c r="Q21">
        <f t="shared" si="3"/>
        <v>48.204514066793543</v>
      </c>
      <c r="R21" s="24">
        <f>AVERAGE(L21,N21,P21)</f>
        <v>54.697315370096049</v>
      </c>
      <c r="S21" s="25">
        <f>AVERAGE(M21,O21,Q21)</f>
        <v>45.191731937618947</v>
      </c>
    </row>
    <row r="22" spans="1:19" x14ac:dyDescent="0.3">
      <c r="A22" s="7"/>
      <c r="H22" s="24">
        <f>_xlfn.STDEV.P(B21,D21,F21)</f>
        <v>2.0331055175794659</v>
      </c>
      <c r="I22" s="25">
        <f>_xlfn.STDEV.P(C21,E21,G21)</f>
        <v>2.0530667491048207</v>
      </c>
      <c r="K22" s="7"/>
      <c r="R22" s="24">
        <f>_xlfn.STDEV.P(L21,N21,P21)</f>
        <v>2.436009326487762</v>
      </c>
      <c r="S22" s="25">
        <f>_xlfn.STDEV.P(M21,O21,Q21)</f>
        <v>2.4599263075512119</v>
      </c>
    </row>
    <row r="23" spans="1:19" x14ac:dyDescent="0.3">
      <c r="A23" s="7"/>
      <c r="I23" s="8"/>
      <c r="K23" s="7"/>
      <c r="S23" s="8"/>
    </row>
    <row r="24" spans="1:19" x14ac:dyDescent="0.3">
      <c r="A24" s="7"/>
      <c r="I24" s="8"/>
      <c r="K24" s="7"/>
      <c r="S24" s="8"/>
    </row>
    <row r="25" spans="1:19" x14ac:dyDescent="0.3">
      <c r="A25" s="7"/>
      <c r="B25" s="1" t="s">
        <v>29</v>
      </c>
      <c r="I25" s="8"/>
      <c r="K25" s="7"/>
      <c r="L25" s="1" t="s">
        <v>29</v>
      </c>
      <c r="S25" s="8"/>
    </row>
    <row r="26" spans="1:19" x14ac:dyDescent="0.3">
      <c r="A26" s="7"/>
      <c r="B26" t="s">
        <v>20</v>
      </c>
      <c r="C26" t="s">
        <v>21</v>
      </c>
      <c r="D26" t="s">
        <v>20</v>
      </c>
      <c r="E26" t="s">
        <v>21</v>
      </c>
      <c r="F26" t="s">
        <v>20</v>
      </c>
      <c r="G26" t="s">
        <v>21</v>
      </c>
      <c r="I26" s="8"/>
      <c r="K26" s="7"/>
      <c r="L26" t="s">
        <v>20</v>
      </c>
      <c r="M26" t="s">
        <v>21</v>
      </c>
      <c r="N26" t="s">
        <v>20</v>
      </c>
      <c r="O26" t="s">
        <v>21</v>
      </c>
      <c r="P26" t="s">
        <v>20</v>
      </c>
      <c r="Q26" t="s">
        <v>21</v>
      </c>
      <c r="S26" s="8"/>
    </row>
    <row r="27" spans="1:19" x14ac:dyDescent="0.3">
      <c r="A27" s="7" t="s">
        <v>22</v>
      </c>
      <c r="B27">
        <v>1.7</v>
      </c>
      <c r="C27">
        <v>2.0499999999999998</v>
      </c>
      <c r="D27">
        <v>1.7</v>
      </c>
      <c r="E27">
        <v>2.0499999999999998</v>
      </c>
      <c r="F27">
        <v>1.7</v>
      </c>
      <c r="G27">
        <v>2.0499999999999998</v>
      </c>
      <c r="I27" s="8"/>
      <c r="K27" s="7" t="s">
        <v>22</v>
      </c>
      <c r="L27">
        <v>1.7</v>
      </c>
      <c r="M27">
        <v>2.0499999999999998</v>
      </c>
      <c r="N27">
        <v>1.7</v>
      </c>
      <c r="O27">
        <v>2.0499999999999998</v>
      </c>
      <c r="P27">
        <v>1.7</v>
      </c>
      <c r="Q27">
        <v>2.0499999999999998</v>
      </c>
      <c r="S27" s="8"/>
    </row>
    <row r="28" spans="1:19" x14ac:dyDescent="0.3">
      <c r="A28" s="7" t="s">
        <v>23</v>
      </c>
      <c r="B28">
        <v>339.78500000000003</v>
      </c>
      <c r="C28">
        <v>409.81</v>
      </c>
      <c r="D28">
        <v>339.78500000000003</v>
      </c>
      <c r="E28">
        <v>409.81</v>
      </c>
      <c r="F28">
        <v>339.78500000000003</v>
      </c>
      <c r="G28">
        <v>409.81</v>
      </c>
      <c r="I28" s="8"/>
      <c r="K28" s="7" t="s">
        <v>23</v>
      </c>
      <c r="L28">
        <v>339.78500000000003</v>
      </c>
      <c r="M28">
        <v>409.81</v>
      </c>
      <c r="N28">
        <v>339.78500000000003</v>
      </c>
      <c r="O28">
        <v>409.81</v>
      </c>
      <c r="P28">
        <v>339.78500000000003</v>
      </c>
      <c r="Q28">
        <v>409.81</v>
      </c>
      <c r="S28" s="8"/>
    </row>
    <row r="29" spans="1:19" x14ac:dyDescent="0.3">
      <c r="A29" s="7" t="s">
        <v>24</v>
      </c>
      <c r="B29">
        <v>196.96</v>
      </c>
      <c r="C29">
        <v>195.078</v>
      </c>
      <c r="D29">
        <v>196.96</v>
      </c>
      <c r="E29">
        <v>195.078</v>
      </c>
      <c r="F29">
        <v>196.96</v>
      </c>
      <c r="G29">
        <v>195.078</v>
      </c>
      <c r="I29" s="8"/>
      <c r="K29" s="7" t="s">
        <v>24</v>
      </c>
      <c r="L29">
        <v>196.96</v>
      </c>
      <c r="M29">
        <v>195.078</v>
      </c>
      <c r="N29">
        <v>196.96</v>
      </c>
      <c r="O29">
        <v>195.078</v>
      </c>
      <c r="P29">
        <v>196.96</v>
      </c>
      <c r="Q29">
        <v>195.078</v>
      </c>
      <c r="S29" s="8"/>
    </row>
    <row r="30" spans="1:19" x14ac:dyDescent="0.3">
      <c r="A30" s="7" t="s">
        <v>25</v>
      </c>
      <c r="B30">
        <v>0.85</v>
      </c>
      <c r="C30">
        <v>0.85</v>
      </c>
      <c r="D30">
        <v>0.85</v>
      </c>
      <c r="E30">
        <v>0.85</v>
      </c>
      <c r="F30">
        <v>0.85</v>
      </c>
      <c r="G30">
        <v>0.85</v>
      </c>
      <c r="I30" s="8"/>
      <c r="K30" s="7" t="s">
        <v>25</v>
      </c>
      <c r="L30">
        <v>1.2</v>
      </c>
      <c r="M30">
        <v>1.2</v>
      </c>
      <c r="N30">
        <v>1.2</v>
      </c>
      <c r="O30">
        <v>1.2</v>
      </c>
      <c r="P30">
        <v>1.2</v>
      </c>
      <c r="Q30">
        <v>1.2</v>
      </c>
      <c r="S30" s="8"/>
    </row>
    <row r="31" spans="1:19" x14ac:dyDescent="0.3">
      <c r="A31" s="7" t="s">
        <v>26</v>
      </c>
      <c r="B31">
        <v>62</v>
      </c>
      <c r="C31">
        <v>38</v>
      </c>
      <c r="D31">
        <v>67</v>
      </c>
      <c r="E31">
        <v>33</v>
      </c>
      <c r="F31">
        <v>61</v>
      </c>
      <c r="G31">
        <v>39</v>
      </c>
      <c r="H31" s="1" t="s">
        <v>32</v>
      </c>
      <c r="I31" s="21" t="s">
        <v>33</v>
      </c>
      <c r="K31" s="7" t="s">
        <v>26</v>
      </c>
      <c r="L31">
        <v>44</v>
      </c>
      <c r="M31">
        <v>56</v>
      </c>
      <c r="N31">
        <v>45</v>
      </c>
      <c r="O31">
        <v>55</v>
      </c>
      <c r="P31">
        <v>46</v>
      </c>
      <c r="Q31">
        <v>54</v>
      </c>
      <c r="R31" s="1" t="s">
        <v>32</v>
      </c>
      <c r="S31" s="21" t="s">
        <v>33</v>
      </c>
    </row>
    <row r="32" spans="1:19" x14ac:dyDescent="0.3">
      <c r="A32" s="7" t="s">
        <v>27</v>
      </c>
      <c r="B32">
        <f t="shared" ref="B32:G32" si="4">B30/B27*B28/B29*B31</f>
        <v>53.479564378554024</v>
      </c>
      <c r="C32">
        <f t="shared" si="4"/>
        <v>33.099613187870567</v>
      </c>
      <c r="D32">
        <f t="shared" si="4"/>
        <v>57.792432473598701</v>
      </c>
      <c r="E32">
        <f t="shared" si="4"/>
        <v>28.744400926308654</v>
      </c>
      <c r="F32">
        <f t="shared" si="4"/>
        <v>52.616990759545082</v>
      </c>
      <c r="G32">
        <f t="shared" si="4"/>
        <v>33.970655640182954</v>
      </c>
      <c r="H32" s="24">
        <f>AVERAGE(B32,D32,F32)</f>
        <v>54.629662537232605</v>
      </c>
      <c r="I32" s="25">
        <f>AVERAGE(C32,E32,G32)</f>
        <v>31.938223251454058</v>
      </c>
      <c r="K32" s="7" t="s">
        <v>27</v>
      </c>
      <c r="L32">
        <f t="shared" ref="L32:Q32" si="5">L30/L27*L28/L29*L31</f>
        <v>53.581043627849191</v>
      </c>
      <c r="M32">
        <f t="shared" si="5"/>
        <v>68.863591523990792</v>
      </c>
      <c r="N32">
        <f t="shared" si="5"/>
        <v>54.798794619391217</v>
      </c>
      <c r="O32">
        <f t="shared" si="5"/>
        <v>67.633884532490953</v>
      </c>
      <c r="P32">
        <f t="shared" si="5"/>
        <v>56.016545610933242</v>
      </c>
      <c r="Q32">
        <f t="shared" si="5"/>
        <v>66.404177540991114</v>
      </c>
      <c r="R32" s="24">
        <f>AVERAGE(L32,N32,P32)</f>
        <v>54.798794619391209</v>
      </c>
      <c r="S32" s="25">
        <f>AVERAGE(M32,O32,Q32)</f>
        <v>67.633884532490939</v>
      </c>
    </row>
    <row r="33" spans="1:19" ht="17.25" thickBot="1" x14ac:dyDescent="0.35">
      <c r="A33" s="9"/>
      <c r="B33" s="11"/>
      <c r="C33" s="11"/>
      <c r="D33" s="11"/>
      <c r="E33" s="11"/>
      <c r="F33" s="11"/>
      <c r="G33" s="11"/>
      <c r="H33" s="26">
        <f>_xlfn.STDEV.P(B32,D32,F32)</f>
        <v>2.2639704893304091</v>
      </c>
      <c r="I33" s="27">
        <f>_xlfn.STDEV.P(C32,E32,G32)</f>
        <v>2.2861983760354212</v>
      </c>
      <c r="K33" s="9"/>
      <c r="L33" s="11"/>
      <c r="M33" s="11"/>
      <c r="N33" s="11"/>
      <c r="O33" s="11"/>
      <c r="P33" s="11"/>
      <c r="Q33" s="11"/>
      <c r="R33" s="26">
        <f>_xlfn.STDEV.P(L32,N32,P32)</f>
        <v>0.99428952101541235</v>
      </c>
      <c r="S33" s="27">
        <f>_xlfn.STDEV.P(M32,O32,Q32)</f>
        <v>1.0040515541025388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Figure 2</vt:lpstr>
      <vt:lpstr>Figure 4</vt:lpstr>
      <vt:lpstr>Figure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HuJun Lee</cp:lastModifiedBy>
  <dcterms:created xsi:type="dcterms:W3CDTF">2024-07-05T02:06:13Z</dcterms:created>
  <dcterms:modified xsi:type="dcterms:W3CDTF">2025-04-09T22:51:47Z</dcterms:modified>
</cp:coreProperties>
</file>