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imingtao/Library/CloudStorage/Dropbox/Shared/ChatGPT/FineTuningPaper/PLOS_Digital/"/>
    </mc:Choice>
  </mc:AlternateContent>
  <xr:revisionPtr revIDLastSave="0" documentId="13_ncr:1_{F756AED8-CD49-AC4E-BFD8-5F21E4756668}" xr6:coauthVersionLast="47" xr6:coauthVersionMax="47" xr10:uidLastSave="{00000000-0000-0000-0000-000000000000}"/>
  <bookViews>
    <workbookView xWindow="640" yWindow="500" windowWidth="37760" windowHeight="21100" xr2:uid="{8272D15C-C2B6-2346-BF82-9B47F6021E67}"/>
  </bookViews>
  <sheets>
    <sheet name="IndividualQuestions_FisherExact" sheetId="1" r:id="rId1"/>
    <sheet name="ModelComparisons_T&amp;SignedRank" sheetId="2" r:id="rId2"/>
    <sheet name="ModelComparisons_BH_Adjustments" sheetId="3" r:id="rId3"/>
  </sheets>
  <definedNames>
    <definedName name="_xlnm._FilterDatabase" localSheetId="0" hidden="1">IndividualQuestions_FisherExact!$A$1:$AP$67</definedName>
    <definedName name="_xlnm._FilterDatabase" localSheetId="2" hidden="1">ModelComparisons_BH_Adjustments!$A$1:$Y$20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2" l="1"/>
  <c r="T45" i="2"/>
  <c r="S45" i="2"/>
  <c r="R45" i="2"/>
  <c r="T44" i="2"/>
  <c r="S44" i="2"/>
  <c r="R44" i="2"/>
  <c r="O45" i="2"/>
  <c r="N45" i="2"/>
  <c r="M45" i="2"/>
  <c r="O44" i="2"/>
  <c r="N44" i="2"/>
  <c r="M44" i="2"/>
  <c r="J45" i="2"/>
  <c r="I45" i="2"/>
  <c r="H45" i="2"/>
  <c r="J44" i="2"/>
  <c r="I44" i="2"/>
  <c r="H44" i="2"/>
  <c r="E45" i="2"/>
  <c r="D45" i="2"/>
  <c r="C45" i="2"/>
  <c r="E44" i="2"/>
  <c r="D44" i="2"/>
  <c r="C44" i="2"/>
  <c r="T20" i="2"/>
  <c r="S20" i="2"/>
  <c r="R20" i="2"/>
  <c r="O20" i="2"/>
  <c r="N20" i="2"/>
  <c r="M20" i="2"/>
  <c r="J20" i="2"/>
  <c r="I20" i="2"/>
  <c r="H20" i="2"/>
  <c r="E20" i="2"/>
  <c r="D20" i="2"/>
  <c r="C20" i="2"/>
  <c r="T19" i="2"/>
  <c r="S19" i="2"/>
  <c r="R19" i="2"/>
  <c r="O19" i="2"/>
  <c r="N19" i="2"/>
  <c r="M19" i="2"/>
  <c r="J19" i="2"/>
  <c r="I19" i="2"/>
  <c r="H19" i="2"/>
  <c r="E19" i="2"/>
  <c r="D19" i="2"/>
  <c r="C19" i="2"/>
  <c r="J79" i="2" l="1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H95" i="2"/>
  <c r="I95" i="2"/>
  <c r="S120" i="2"/>
  <c r="R120" i="2"/>
  <c r="N120" i="2"/>
  <c r="M120" i="2"/>
  <c r="I120" i="2"/>
  <c r="H120" i="2"/>
  <c r="D120" i="2"/>
  <c r="C120" i="2"/>
  <c r="S95" i="2"/>
  <c r="R95" i="2"/>
  <c r="N95" i="2"/>
  <c r="M95" i="2"/>
  <c r="D95" i="2"/>
  <c r="C95" i="2"/>
  <c r="S70" i="2"/>
  <c r="R70" i="2"/>
  <c r="I70" i="2"/>
  <c r="H70" i="2"/>
  <c r="D70" i="2"/>
  <c r="T119" i="2"/>
  <c r="T118" i="2"/>
  <c r="T117" i="2"/>
  <c r="T116" i="2"/>
  <c r="T115" i="2"/>
  <c r="T114" i="2"/>
  <c r="T113" i="2"/>
  <c r="T112" i="2"/>
  <c r="T111" i="2"/>
  <c r="T110" i="2"/>
  <c r="T109" i="2"/>
  <c r="T108" i="2"/>
  <c r="T107" i="2"/>
  <c r="T106" i="2"/>
  <c r="T105" i="2"/>
  <c r="T104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T71" i="2" l="1"/>
  <c r="J96" i="2"/>
  <c r="J95" i="2"/>
  <c r="T96" i="2"/>
  <c r="E121" i="2"/>
  <c r="O96" i="2"/>
  <c r="O121" i="2"/>
  <c r="T121" i="2"/>
  <c r="J71" i="2"/>
  <c r="E96" i="2"/>
  <c r="E71" i="2"/>
  <c r="J121" i="2"/>
  <c r="O120" i="2"/>
  <c r="E70" i="2"/>
  <c r="T70" i="2"/>
  <c r="O95" i="2"/>
  <c r="J120" i="2"/>
  <c r="E120" i="2"/>
  <c r="T95" i="2"/>
  <c r="E95" i="2"/>
  <c r="J70" i="2"/>
  <c r="T120" i="2"/>
</calcChain>
</file>

<file path=xl/sharedStrings.xml><?xml version="1.0" encoding="utf-8"?>
<sst xmlns="http://schemas.openxmlformats.org/spreadsheetml/2006/main" count="691" uniqueCount="61">
  <si>
    <t>Question</t>
  </si>
  <si>
    <t>PcntTrue</t>
  </si>
  <si>
    <t>Model</t>
  </si>
  <si>
    <t>Base</t>
  </si>
  <si>
    <t>State</t>
  </si>
  <si>
    <t>FT</t>
  </si>
  <si>
    <t>Precision</t>
  </si>
  <si>
    <t>Recall</t>
  </si>
  <si>
    <t>F1</t>
  </si>
  <si>
    <t>Baseline</t>
  </si>
  <si>
    <t>Accuracy</t>
  </si>
  <si>
    <t>Llama3.1-8B</t>
  </si>
  <si>
    <t>Llama3.1-70B</t>
  </si>
  <si>
    <t>T-Test</t>
  </si>
  <si>
    <t>SignedRank</t>
  </si>
  <si>
    <t xml:space="preserve">Llama3.1-70B vs 8B </t>
  </si>
  <si>
    <t>Mean</t>
  </si>
  <si>
    <t>Median</t>
  </si>
  <si>
    <t xml:space="preserve">P (T-Test) </t>
  </si>
  <si>
    <t>P (SignedRank)</t>
  </si>
  <si>
    <t>SD</t>
  </si>
  <si>
    <t>T-test</t>
  </si>
  <si>
    <t>Original Order</t>
  </si>
  <si>
    <t>Statistical test</t>
  </si>
  <si>
    <t>FDR rate</t>
  </si>
  <si>
    <t>BH sig</t>
  </si>
  <si>
    <t>yes</t>
  </si>
  <si>
    <t>no</t>
  </si>
  <si>
    <t>adjust P</t>
  </si>
  <si>
    <t>Rank</t>
  </si>
  <si>
    <t>Accuracy P</t>
  </si>
  <si>
    <t>Adjusted P</t>
  </si>
  <si>
    <t>Precision P</t>
  </si>
  <si>
    <t>TP</t>
  </si>
  <si>
    <t>TN</t>
  </si>
  <si>
    <t>FP</t>
  </si>
  <si>
    <t>Recall P</t>
  </si>
  <si>
    <t>TP (true positive)</t>
  </si>
  <si>
    <t>TN (true negative)</t>
  </si>
  <si>
    <t>FP (false positive)</t>
  </si>
  <si>
    <t>FN (false negative)</t>
  </si>
  <si>
    <t>FT (fine-tuned model)</t>
  </si>
  <si>
    <t>Base (base model)</t>
  </si>
  <si>
    <t>P (p value)</t>
  </si>
  <si>
    <t>BH sig (Benjamini Hochberg): Is adjusted p value (FDR) &lt;0.05</t>
  </si>
  <si>
    <t xml:space="preserve">Cyan: adjusted p value &lt;0.05; Light blue: unadjusted (but not adjusted ) p v alue &lt;0.05 </t>
  </si>
  <si>
    <t>GPT-4o</t>
  </si>
  <si>
    <t>LLama3.1-70B</t>
  </si>
  <si>
    <t>LLama3.1-8B</t>
  </si>
  <si>
    <t>GPT-4o vs Llama3.1-70B</t>
  </si>
  <si>
    <t>GPT-4o vs Llama3.1-8B</t>
  </si>
  <si>
    <t>FT - baseline</t>
  </si>
  <si>
    <t>Model 1</t>
  </si>
  <si>
    <t>Model 2</t>
  </si>
  <si>
    <t>Llama3.1-70B base</t>
  </si>
  <si>
    <t>GPT-4o base</t>
  </si>
  <si>
    <t>Llama3.1-8B base</t>
  </si>
  <si>
    <t>GPT-4o FT</t>
  </si>
  <si>
    <t>Llama3.1-70B FT</t>
  </si>
  <si>
    <t>Llama3.1-8B FT</t>
  </si>
  <si>
    <t>FN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</si>
</sst>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0.000"/>
    <numFmt numFmtId="166" formatCode="0.0000"/>
    <numFmt numFmtId="167" formatCode="0.00000"/>
    <numFmt numFmtId="168" formatCode="0.0"/>
  </numFmts>
  <fonts count="7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scheme val="minor"/>
    </font>
    <font>
      <b/>
      <sz val="18"/>
      <color theme="1"/>
      <name val="Aptos Narrow"/>
      <scheme val="minor"/>
    </font>
    <font>
      <sz val="12"/>
      <color rgb="FF000000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rgb="FF00000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9" fontId="0" fillId="0" borderId="0" xfId="1" applyFont="1"/>
    <xf numFmtId="9" fontId="2" fillId="0" borderId="0" xfId="1" applyFont="1" applyFill="1" applyBorder="1" applyAlignment="1">
      <alignment horizontal="center" vertical="top"/>
    </xf>
    <xf numFmtId="164" fontId="2" fillId="0" borderId="0" xfId="1" applyNumberFormat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65" fontId="0" fillId="2" borderId="0" xfId="0" applyNumberFormat="1" applyFill="1" applyAlignment="1">
      <alignment horizontal="center"/>
    </xf>
    <xf numFmtId="166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1" fontId="0" fillId="2" borderId="0" xfId="0" applyNumberFormat="1" applyFill="1" applyAlignment="1">
      <alignment horizontal="center"/>
    </xf>
    <xf numFmtId="2" fontId="0" fillId="0" borderId="0" xfId="0" applyNumberFormat="1"/>
    <xf numFmtId="0" fontId="0" fillId="0" borderId="0" xfId="1" applyNumberFormat="1" applyFont="1"/>
    <xf numFmtId="0" fontId="0" fillId="0" borderId="0" xfId="1" applyNumberFormat="1" applyFont="1" applyAlignment="1">
      <alignment horizontal="center"/>
    </xf>
    <xf numFmtId="165" fontId="0" fillId="3" borderId="0" xfId="0" applyNumberFormat="1" applyFill="1" applyAlignment="1">
      <alignment horizontal="center"/>
    </xf>
    <xf numFmtId="0" fontId="0" fillId="3" borderId="0" xfId="1" applyNumberFormat="1" applyFont="1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1" applyNumberFormat="1" applyFont="1" applyFill="1" applyAlignment="1">
      <alignment horizontal="center"/>
    </xf>
    <xf numFmtId="2" fontId="0" fillId="0" borderId="0" xfId="0" applyNumberFormat="1" applyAlignment="1">
      <alignment horizontal="center" vertical="top"/>
    </xf>
    <xf numFmtId="0" fontId="0" fillId="0" borderId="0" xfId="1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5" fillId="0" borderId="0" xfId="0" applyFont="1"/>
    <xf numFmtId="2" fontId="5" fillId="0" borderId="0" xfId="0" applyNumberFormat="1" applyFont="1" applyAlignment="1">
      <alignment horizontal="center" vertical="top"/>
    </xf>
    <xf numFmtId="0" fontId="5" fillId="0" borderId="0" xfId="1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0" fillId="0" borderId="0" xfId="1" applyNumberFormat="1" applyFont="1" applyFill="1" applyAlignment="1">
      <alignment horizontal="center"/>
    </xf>
    <xf numFmtId="2" fontId="0" fillId="0" borderId="0" xfId="0" applyNumberFormat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164" fontId="0" fillId="0" borderId="0" xfId="1" applyNumberFormat="1" applyFont="1" applyBorder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top"/>
    </xf>
    <xf numFmtId="164" fontId="0" fillId="0" borderId="0" xfId="1" applyNumberFormat="1" applyFont="1" applyAlignment="1">
      <alignment horizontal="center" vertical="top"/>
    </xf>
    <xf numFmtId="164" fontId="2" fillId="0" borderId="0" xfId="1" applyNumberFormat="1" applyFont="1" applyFill="1" applyBorder="1" applyAlignment="1">
      <alignment horizontal="center" vertical="top"/>
    </xf>
    <xf numFmtId="164" fontId="0" fillId="0" borderId="0" xfId="1" applyNumberFormat="1" applyFont="1" applyFill="1" applyBorder="1" applyAlignment="1">
      <alignment horizontal="center" vertical="top"/>
    </xf>
    <xf numFmtId="9" fontId="0" fillId="0" borderId="0" xfId="1" applyFont="1" applyFill="1" applyBorder="1" applyAlignment="1">
      <alignment horizontal="center" vertical="top"/>
    </xf>
    <xf numFmtId="165" fontId="0" fillId="0" borderId="0" xfId="0" applyNumberFormat="1" applyAlignment="1">
      <alignment horizontal="center" vertical="top"/>
    </xf>
    <xf numFmtId="168" fontId="0" fillId="0" borderId="0" xfId="0" applyNumberFormat="1" applyAlignment="1">
      <alignment horizontal="center" vertical="top"/>
    </xf>
    <xf numFmtId="166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 vertical="top"/>
    </xf>
    <xf numFmtId="167" fontId="0" fillId="0" borderId="0" xfId="0" applyNumberFormat="1" applyAlignment="1">
      <alignment horizontal="center" vertical="top"/>
    </xf>
    <xf numFmtId="1" fontId="0" fillId="3" borderId="0" xfId="0" applyNumberFormat="1" applyFill="1" applyAlignment="1">
      <alignment horizontal="center"/>
    </xf>
    <xf numFmtId="168" fontId="0" fillId="3" borderId="0" xfId="0" applyNumberFormat="1" applyFill="1" applyAlignment="1">
      <alignment horizontal="center"/>
    </xf>
    <xf numFmtId="0" fontId="3" fillId="0" borderId="0" xfId="0" applyFont="1" applyAlignment="1">
      <alignment horizontal="center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18D28-7EE9-5844-B780-315CA49FCBC8}">
  <dimension ref="A1:AP67"/>
  <sheetViews>
    <sheetView tabSelected="1" zoomScale="96" zoomScaleNormal="96" workbookViewId="0">
      <selection activeCell="E1" sqref="E1:H1"/>
    </sheetView>
  </sheetViews>
  <sheetFormatPr baseColWidth="10" defaultRowHeight="16" x14ac:dyDescent="0.2"/>
  <cols>
    <col min="2" max="2" width="8.83203125" bestFit="1" customWidth="1"/>
    <col min="3" max="3" width="13.1640625" bestFit="1" customWidth="1"/>
    <col min="4" max="4" width="5.6640625" bestFit="1" customWidth="1"/>
    <col min="5" max="7" width="3.1640625" bestFit="1" customWidth="1"/>
    <col min="8" max="8" width="4.1640625" bestFit="1" customWidth="1"/>
    <col min="9" max="9" width="9.1640625" bestFit="1" customWidth="1"/>
    <col min="10" max="10" width="8.6640625" bestFit="1" customWidth="1"/>
    <col min="11" max="11" width="6.33203125" bestFit="1" customWidth="1"/>
    <col min="12" max="12" width="5.83203125" bestFit="1" customWidth="1"/>
    <col min="14" max="14" width="5.6640625" bestFit="1" customWidth="1"/>
    <col min="15" max="15" width="3.33203125" bestFit="1" customWidth="1"/>
    <col min="16" max="17" width="3.1640625" bestFit="1" customWidth="1"/>
    <col min="18" max="18" width="4.1640625" bestFit="1" customWidth="1"/>
    <col min="19" max="19" width="9.1640625" bestFit="1" customWidth="1"/>
    <col min="20" max="20" width="9.33203125" bestFit="1" customWidth="1"/>
    <col min="21" max="21" width="6.33203125" bestFit="1" customWidth="1"/>
    <col min="22" max="22" width="4.83203125" bestFit="1" customWidth="1"/>
    <col min="23" max="23" width="4.83203125" customWidth="1"/>
    <col min="25" max="25" width="5.5" bestFit="1" customWidth="1"/>
    <col min="26" max="26" width="10.33203125" bestFit="1" customWidth="1"/>
    <col min="27" max="27" width="6.83203125" style="24" bestFit="1" customWidth="1"/>
    <col min="28" max="28" width="6.83203125" style="24" customWidth="1"/>
    <col min="29" max="29" width="11" style="25" bestFit="1" customWidth="1"/>
    <col min="30" max="30" width="5.5" style="24" bestFit="1" customWidth="1"/>
    <col min="31" max="31" width="10.33203125" style="24" bestFit="1" customWidth="1"/>
    <col min="32" max="32" width="6.83203125" style="26" bestFit="1" customWidth="1"/>
    <col min="33" max="33" width="6.83203125" style="26" customWidth="1"/>
    <col min="34" max="34" width="8.1640625" style="24" bestFit="1" customWidth="1"/>
    <col min="35" max="35" width="5.5" style="25" bestFit="1" customWidth="1"/>
    <col min="36" max="36" width="10.33203125" style="24" bestFit="1" customWidth="1"/>
    <col min="37" max="37" width="6.83203125" style="24" bestFit="1" customWidth="1"/>
    <col min="38" max="38" width="13.33203125" style="26" customWidth="1"/>
    <col min="39" max="39" width="67.83203125" style="24" customWidth="1"/>
    <col min="40" max="40" width="5.1640625" style="25" bestFit="1" customWidth="1"/>
    <col min="41" max="41" width="9.5" style="27" bestFit="1" customWidth="1"/>
    <col min="42" max="42" width="6.1640625" style="5" bestFit="1" customWidth="1"/>
  </cols>
  <sheetData>
    <row r="1" spans="1:42" x14ac:dyDescent="0.2">
      <c r="A1" s="28" t="s">
        <v>0</v>
      </c>
      <c r="B1" s="28" t="s">
        <v>1</v>
      </c>
      <c r="C1" s="28" t="s">
        <v>2</v>
      </c>
      <c r="D1" s="28" t="s">
        <v>4</v>
      </c>
      <c r="E1" s="28" t="s">
        <v>33</v>
      </c>
      <c r="F1" s="28" t="s">
        <v>60</v>
      </c>
      <c r="G1" s="28" t="s">
        <v>35</v>
      </c>
      <c r="H1" s="28" t="s">
        <v>34</v>
      </c>
      <c r="I1" s="28" t="s">
        <v>10</v>
      </c>
      <c r="J1" s="28" t="s">
        <v>6</v>
      </c>
      <c r="K1" s="28" t="s">
        <v>7</v>
      </c>
      <c r="L1" s="28" t="s">
        <v>8</v>
      </c>
      <c r="M1" s="28"/>
      <c r="N1" s="28" t="s">
        <v>4</v>
      </c>
      <c r="O1" s="28" t="s">
        <v>33</v>
      </c>
      <c r="P1" s="28" t="s">
        <v>60</v>
      </c>
      <c r="Q1" s="28" t="s">
        <v>35</v>
      </c>
      <c r="R1" s="28" t="s">
        <v>34</v>
      </c>
      <c r="S1" s="28" t="s">
        <v>10</v>
      </c>
      <c r="T1" s="28" t="s">
        <v>6</v>
      </c>
      <c r="U1" s="28" t="s">
        <v>7</v>
      </c>
      <c r="V1" s="28" t="s">
        <v>8</v>
      </c>
      <c r="W1" s="28"/>
      <c r="X1" s="29" t="s">
        <v>30</v>
      </c>
      <c r="Y1" s="30" t="s">
        <v>29</v>
      </c>
      <c r="Z1" s="29" t="s">
        <v>31</v>
      </c>
      <c r="AA1" s="31" t="s">
        <v>25</v>
      </c>
      <c r="AB1" s="31"/>
      <c r="AC1" s="29" t="s">
        <v>32</v>
      </c>
      <c r="AD1" s="30" t="s">
        <v>29</v>
      </c>
      <c r="AE1" s="29" t="s">
        <v>31</v>
      </c>
      <c r="AF1" s="31" t="s">
        <v>25</v>
      </c>
      <c r="AG1" s="31"/>
      <c r="AH1" s="29" t="s">
        <v>36</v>
      </c>
      <c r="AI1" s="30" t="s">
        <v>29</v>
      </c>
      <c r="AJ1" s="29" t="s">
        <v>31</v>
      </c>
      <c r="AK1" s="32" t="s">
        <v>25</v>
      </c>
      <c r="AL1"/>
      <c r="AM1" s="34" t="s">
        <v>42</v>
      </c>
      <c r="AN1"/>
      <c r="AO1"/>
      <c r="AP1"/>
    </row>
    <row r="2" spans="1:42" x14ac:dyDescent="0.2">
      <c r="A2">
        <v>1</v>
      </c>
      <c r="B2" s="1">
        <v>0.66670000000000007</v>
      </c>
      <c r="C2" t="s">
        <v>46</v>
      </c>
      <c r="D2" t="s">
        <v>3</v>
      </c>
      <c r="E2">
        <v>64</v>
      </c>
      <c r="F2">
        <v>16</v>
      </c>
      <c r="G2">
        <v>2</v>
      </c>
      <c r="H2">
        <v>38</v>
      </c>
      <c r="I2" s="1">
        <v>0.85</v>
      </c>
      <c r="J2" s="1">
        <v>0.97</v>
      </c>
      <c r="K2" s="1">
        <v>0.8</v>
      </c>
      <c r="L2" s="1">
        <v>0.88</v>
      </c>
      <c r="M2" s="1"/>
      <c r="N2" t="s">
        <v>5</v>
      </c>
      <c r="O2">
        <v>74</v>
      </c>
      <c r="P2">
        <v>6</v>
      </c>
      <c r="Q2">
        <v>4</v>
      </c>
      <c r="R2">
        <v>36</v>
      </c>
      <c r="S2" s="1">
        <v>0.91700000000000004</v>
      </c>
      <c r="T2" s="1">
        <v>0.95</v>
      </c>
      <c r="U2" s="1">
        <v>0.93</v>
      </c>
      <c r="V2" s="1">
        <v>0.94</v>
      </c>
      <c r="W2" s="1"/>
      <c r="X2" s="9">
        <v>0.15835345369138901</v>
      </c>
      <c r="Y2" s="18">
        <v>7</v>
      </c>
      <c r="Z2" s="9">
        <v>0.36195075129460347</v>
      </c>
      <c r="AA2" s="5" t="s">
        <v>27</v>
      </c>
      <c r="AB2" s="5"/>
      <c r="AC2" s="9">
        <v>0.68759544357322</v>
      </c>
      <c r="AD2" s="18">
        <v>11</v>
      </c>
      <c r="AE2" s="5">
        <v>1</v>
      </c>
      <c r="AF2" s="5" t="s">
        <v>27</v>
      </c>
      <c r="AG2" s="5"/>
      <c r="AH2" s="8">
        <v>3.6974781080274001E-2</v>
      </c>
      <c r="AI2" s="33">
        <v>6</v>
      </c>
      <c r="AJ2" s="9">
        <v>0.11249005579624191</v>
      </c>
      <c r="AK2" s="5" t="s">
        <v>27</v>
      </c>
      <c r="AL2"/>
      <c r="AM2" s="34" t="s">
        <v>41</v>
      </c>
      <c r="AN2"/>
      <c r="AO2"/>
      <c r="AP2"/>
    </row>
    <row r="3" spans="1:42" x14ac:dyDescent="0.2">
      <c r="A3">
        <v>2</v>
      </c>
      <c r="B3" s="1">
        <v>0.20829999999999999</v>
      </c>
      <c r="C3" t="s">
        <v>46</v>
      </c>
      <c r="D3" t="s">
        <v>3</v>
      </c>
      <c r="E3">
        <v>25</v>
      </c>
      <c r="F3">
        <v>0</v>
      </c>
      <c r="G3">
        <v>18</v>
      </c>
      <c r="H3">
        <v>77</v>
      </c>
      <c r="I3" s="1">
        <v>0.85</v>
      </c>
      <c r="J3" s="1">
        <v>0.57999999999999996</v>
      </c>
      <c r="K3" s="1">
        <v>1</v>
      </c>
      <c r="L3" s="1">
        <v>0.74</v>
      </c>
      <c r="M3" s="1"/>
      <c r="N3" t="s">
        <v>5</v>
      </c>
      <c r="O3">
        <v>22</v>
      </c>
      <c r="P3">
        <v>3</v>
      </c>
      <c r="Q3">
        <v>2</v>
      </c>
      <c r="R3">
        <v>93</v>
      </c>
      <c r="S3" s="1">
        <v>0.95799999999999996</v>
      </c>
      <c r="T3" s="1">
        <v>0.92</v>
      </c>
      <c r="U3" s="1">
        <v>0.88</v>
      </c>
      <c r="V3" s="1">
        <v>0.9</v>
      </c>
      <c r="W3" s="1"/>
      <c r="X3" s="19">
        <v>7.3070968020554801E-3</v>
      </c>
      <c r="Y3" s="20">
        <v>2</v>
      </c>
      <c r="Z3" s="21">
        <v>5.8456774416443841E-2</v>
      </c>
      <c r="AA3" s="22" t="s">
        <v>27</v>
      </c>
      <c r="AB3" s="5"/>
      <c r="AC3" s="19">
        <v>4.8620952086695498E-3</v>
      </c>
      <c r="AD3" s="20">
        <v>2</v>
      </c>
      <c r="AE3" s="21">
        <v>5.957994828295568E-2</v>
      </c>
      <c r="AF3" s="22" t="s">
        <v>27</v>
      </c>
      <c r="AG3" s="5"/>
      <c r="AH3" s="9">
        <v>0.23469387755102</v>
      </c>
      <c r="AI3" s="18">
        <v>9</v>
      </c>
      <c r="AJ3" s="9">
        <v>0.41723356009070223</v>
      </c>
      <c r="AK3" s="5" t="s">
        <v>27</v>
      </c>
      <c r="AL3"/>
      <c r="AN3"/>
      <c r="AO3"/>
      <c r="AP3"/>
    </row>
    <row r="4" spans="1:42" x14ac:dyDescent="0.2">
      <c r="A4">
        <v>3</v>
      </c>
      <c r="B4" s="1">
        <v>0.17499999999999999</v>
      </c>
      <c r="C4" t="s">
        <v>46</v>
      </c>
      <c r="D4" t="s">
        <v>3</v>
      </c>
      <c r="E4">
        <v>20</v>
      </c>
      <c r="F4">
        <v>1</v>
      </c>
      <c r="G4">
        <v>2</v>
      </c>
      <c r="H4">
        <v>97</v>
      </c>
      <c r="I4" s="1">
        <v>0.97499999999999998</v>
      </c>
      <c r="J4" s="1">
        <v>0.91</v>
      </c>
      <c r="K4" s="1">
        <v>0.95</v>
      </c>
      <c r="L4" s="1">
        <v>0.93</v>
      </c>
      <c r="M4" s="1"/>
      <c r="N4" t="s">
        <v>5</v>
      </c>
      <c r="O4">
        <v>19</v>
      </c>
      <c r="P4">
        <v>2</v>
      </c>
      <c r="Q4">
        <v>0</v>
      </c>
      <c r="R4">
        <v>99</v>
      </c>
      <c r="S4" s="1">
        <v>0.98299999999999998</v>
      </c>
      <c r="T4" s="1">
        <v>1</v>
      </c>
      <c r="U4" s="1">
        <v>0.9</v>
      </c>
      <c r="V4" s="1">
        <v>0.95</v>
      </c>
      <c r="W4" s="1"/>
      <c r="X4" s="5">
        <v>1</v>
      </c>
      <c r="Y4" s="18">
        <v>11</v>
      </c>
      <c r="Z4" s="5">
        <v>1</v>
      </c>
      <c r="AA4" s="5" t="s">
        <v>27</v>
      </c>
      <c r="AB4" s="5"/>
      <c r="AC4" s="9">
        <v>0.49024390243902399</v>
      </c>
      <c r="AD4" s="18">
        <v>10</v>
      </c>
      <c r="AE4" s="9">
        <v>0.78439024390243839</v>
      </c>
      <c r="AF4" s="5" t="s">
        <v>27</v>
      </c>
      <c r="AG4" s="5"/>
      <c r="AH4" s="5">
        <v>1</v>
      </c>
      <c r="AI4" s="18">
        <v>12</v>
      </c>
      <c r="AJ4" s="5">
        <v>1</v>
      </c>
      <c r="AK4" s="5" t="s">
        <v>27</v>
      </c>
      <c r="AL4"/>
      <c r="AM4" s="34" t="s">
        <v>43</v>
      </c>
      <c r="AN4"/>
      <c r="AO4"/>
      <c r="AP4"/>
    </row>
    <row r="5" spans="1:42" x14ac:dyDescent="0.2">
      <c r="A5">
        <v>4</v>
      </c>
      <c r="B5" s="1">
        <v>0.125</v>
      </c>
      <c r="C5" t="s">
        <v>46</v>
      </c>
      <c r="D5" t="s">
        <v>3</v>
      </c>
      <c r="E5">
        <v>15</v>
      </c>
      <c r="F5">
        <v>0</v>
      </c>
      <c r="G5">
        <v>0</v>
      </c>
      <c r="H5">
        <v>105</v>
      </c>
      <c r="I5" s="1">
        <v>1</v>
      </c>
      <c r="J5" s="1">
        <v>1</v>
      </c>
      <c r="K5" s="1">
        <v>1</v>
      </c>
      <c r="L5" s="1">
        <v>1</v>
      </c>
      <c r="M5" s="1"/>
      <c r="N5" t="s">
        <v>5</v>
      </c>
      <c r="O5">
        <v>14</v>
      </c>
      <c r="P5">
        <v>1</v>
      </c>
      <c r="Q5">
        <v>0</v>
      </c>
      <c r="R5">
        <v>105</v>
      </c>
      <c r="S5" s="1">
        <v>0.99199999999999999</v>
      </c>
      <c r="T5" s="1">
        <v>1</v>
      </c>
      <c r="U5" s="1">
        <v>0.93</v>
      </c>
      <c r="V5" s="1">
        <v>0.97</v>
      </c>
      <c r="W5" s="1"/>
      <c r="X5" s="5">
        <v>1</v>
      </c>
      <c r="Y5" s="18">
        <v>12</v>
      </c>
      <c r="Z5" s="5">
        <v>1</v>
      </c>
      <c r="AA5" s="5" t="s">
        <v>27</v>
      </c>
      <c r="AB5" s="5"/>
      <c r="AC5" s="5">
        <v>1</v>
      </c>
      <c r="AD5" s="18">
        <v>13</v>
      </c>
      <c r="AE5" s="5">
        <v>1</v>
      </c>
      <c r="AF5" s="5" t="s">
        <v>27</v>
      </c>
      <c r="AG5" s="5"/>
      <c r="AH5" s="5">
        <v>1</v>
      </c>
      <c r="AI5" s="18">
        <v>13</v>
      </c>
      <c r="AJ5" s="5">
        <v>1</v>
      </c>
      <c r="AK5" s="5" t="s">
        <v>27</v>
      </c>
      <c r="AL5"/>
      <c r="AM5" s="34" t="s">
        <v>44</v>
      </c>
      <c r="AN5"/>
      <c r="AO5"/>
      <c r="AP5"/>
    </row>
    <row r="6" spans="1:42" x14ac:dyDescent="0.2">
      <c r="A6">
        <v>5</v>
      </c>
      <c r="B6" s="1">
        <v>0.64170000000000005</v>
      </c>
      <c r="C6" t="s">
        <v>46</v>
      </c>
      <c r="D6" t="s">
        <v>3</v>
      </c>
      <c r="E6">
        <v>61</v>
      </c>
      <c r="F6">
        <v>16</v>
      </c>
      <c r="G6">
        <v>0</v>
      </c>
      <c r="H6">
        <v>43</v>
      </c>
      <c r="I6" s="1">
        <v>0.87</v>
      </c>
      <c r="J6" s="1">
        <v>1</v>
      </c>
      <c r="K6" s="1">
        <v>0.79</v>
      </c>
      <c r="L6" s="1">
        <v>0.88</v>
      </c>
      <c r="M6" s="1"/>
      <c r="N6" t="s">
        <v>5</v>
      </c>
      <c r="O6">
        <v>61</v>
      </c>
      <c r="P6">
        <v>16</v>
      </c>
      <c r="Q6">
        <v>1</v>
      </c>
      <c r="R6">
        <v>42</v>
      </c>
      <c r="S6" s="1">
        <v>0.85799999999999998</v>
      </c>
      <c r="T6" s="1">
        <v>0.98399999999999999</v>
      </c>
      <c r="U6" s="1">
        <v>0.79</v>
      </c>
      <c r="V6" s="1">
        <v>0.877</v>
      </c>
      <c r="W6" s="1"/>
      <c r="X6" s="5">
        <v>1</v>
      </c>
      <c r="Y6" s="18">
        <v>13</v>
      </c>
      <c r="Z6" s="5">
        <v>1</v>
      </c>
      <c r="AA6" s="5" t="s">
        <v>27</v>
      </c>
      <c r="AB6" s="5"/>
      <c r="AC6" s="5">
        <v>1</v>
      </c>
      <c r="AD6" s="18">
        <v>14</v>
      </c>
      <c r="AE6" s="5">
        <v>1</v>
      </c>
      <c r="AF6" s="5" t="s">
        <v>27</v>
      </c>
      <c r="AG6" s="5"/>
      <c r="AH6" s="5">
        <v>1</v>
      </c>
      <c r="AI6" s="18">
        <v>14</v>
      </c>
      <c r="AJ6" s="5">
        <v>1</v>
      </c>
      <c r="AK6" s="5" t="s">
        <v>27</v>
      </c>
      <c r="AL6"/>
      <c r="AM6" s="34" t="s">
        <v>45</v>
      </c>
      <c r="AN6"/>
      <c r="AO6"/>
      <c r="AP6"/>
    </row>
    <row r="7" spans="1:42" x14ac:dyDescent="0.2">
      <c r="A7">
        <v>6</v>
      </c>
      <c r="B7" s="1">
        <v>0.56669999999999998</v>
      </c>
      <c r="C7" t="s">
        <v>46</v>
      </c>
      <c r="D7" t="s">
        <v>3</v>
      </c>
      <c r="E7">
        <v>44</v>
      </c>
      <c r="F7">
        <v>24</v>
      </c>
      <c r="G7">
        <v>0</v>
      </c>
      <c r="H7">
        <v>52</v>
      </c>
      <c r="I7" s="1">
        <v>0.8</v>
      </c>
      <c r="J7" s="1">
        <v>1</v>
      </c>
      <c r="K7" s="1">
        <v>0.65</v>
      </c>
      <c r="L7" s="1">
        <v>0.79</v>
      </c>
      <c r="M7" s="1"/>
      <c r="N7" t="s">
        <v>5</v>
      </c>
      <c r="O7">
        <v>59</v>
      </c>
      <c r="P7">
        <v>9</v>
      </c>
      <c r="Q7">
        <v>4</v>
      </c>
      <c r="R7">
        <v>48</v>
      </c>
      <c r="S7" s="1">
        <v>0.89200000000000002</v>
      </c>
      <c r="T7" s="1">
        <v>0.94</v>
      </c>
      <c r="U7" s="1">
        <v>0.87</v>
      </c>
      <c r="V7" s="1">
        <v>0.9</v>
      </c>
      <c r="W7" s="1"/>
      <c r="X7" s="8">
        <v>7.2820731346988896E-2</v>
      </c>
      <c r="Y7" s="18">
        <v>4</v>
      </c>
      <c r="Z7" s="9">
        <v>0.29128292538795558</v>
      </c>
      <c r="AA7" s="5" t="s">
        <v>27</v>
      </c>
      <c r="AB7" s="5"/>
      <c r="AC7" s="9">
        <v>0.14173053185573001</v>
      </c>
      <c r="AD7" s="18">
        <v>5</v>
      </c>
      <c r="AE7" s="9">
        <v>0.45353770193833604</v>
      </c>
      <c r="AF7" s="5" t="s">
        <v>27</v>
      </c>
      <c r="AG7" s="5"/>
      <c r="AH7" s="12">
        <v>4.6422350054502503E-3</v>
      </c>
      <c r="AI7" s="23">
        <v>2</v>
      </c>
      <c r="AJ7" s="14">
        <v>3.7137880043602002E-2</v>
      </c>
      <c r="AK7" s="11" t="s">
        <v>26</v>
      </c>
      <c r="AL7"/>
      <c r="AN7"/>
      <c r="AO7"/>
      <c r="AP7"/>
    </row>
    <row r="8" spans="1:42" x14ac:dyDescent="0.2">
      <c r="A8">
        <v>7</v>
      </c>
      <c r="B8" s="1">
        <v>0.51670000000000005</v>
      </c>
      <c r="C8" t="s">
        <v>46</v>
      </c>
      <c r="D8" t="s">
        <v>3</v>
      </c>
      <c r="E8">
        <v>49</v>
      </c>
      <c r="F8">
        <v>13</v>
      </c>
      <c r="G8">
        <v>0</v>
      </c>
      <c r="H8">
        <v>58</v>
      </c>
      <c r="I8" s="1">
        <v>0.89200000000000002</v>
      </c>
      <c r="J8" s="1">
        <v>1</v>
      </c>
      <c r="K8" s="1">
        <v>0.79</v>
      </c>
      <c r="L8" s="1">
        <v>0.88</v>
      </c>
      <c r="M8" s="1"/>
      <c r="N8" t="s">
        <v>5</v>
      </c>
      <c r="O8">
        <v>57</v>
      </c>
      <c r="P8">
        <v>5</v>
      </c>
      <c r="Q8">
        <v>5</v>
      </c>
      <c r="R8">
        <v>53</v>
      </c>
      <c r="S8" s="1">
        <v>0.91700000000000004</v>
      </c>
      <c r="T8" s="1">
        <v>0.92</v>
      </c>
      <c r="U8" s="1">
        <v>0.92</v>
      </c>
      <c r="V8" s="1">
        <v>0.92</v>
      </c>
      <c r="W8" s="1"/>
      <c r="X8" s="9">
        <v>0.66180003199797199</v>
      </c>
      <c r="Y8" s="18">
        <v>10</v>
      </c>
      <c r="Z8" s="5">
        <v>1</v>
      </c>
      <c r="AA8" s="5" t="s">
        <v>27</v>
      </c>
      <c r="AB8" s="5"/>
      <c r="AC8" s="8">
        <v>6.5368120413991995E-2</v>
      </c>
      <c r="AD8" s="18">
        <v>4</v>
      </c>
      <c r="AE8" s="9">
        <v>0.26147248165596798</v>
      </c>
      <c r="AF8" s="5" t="s">
        <v>27</v>
      </c>
      <c r="AG8" s="5"/>
      <c r="AH8" s="8">
        <v>7.2181949642973003E-2</v>
      </c>
      <c r="AI8" s="18">
        <v>8</v>
      </c>
      <c r="AJ8" s="9">
        <v>0.15800567945912619</v>
      </c>
      <c r="AK8" s="5" t="s">
        <v>27</v>
      </c>
      <c r="AL8"/>
      <c r="AN8"/>
      <c r="AO8"/>
      <c r="AP8"/>
    </row>
    <row r="9" spans="1:42" x14ac:dyDescent="0.2">
      <c r="A9">
        <v>8</v>
      </c>
      <c r="B9" s="1">
        <v>2.5000000000000001E-2</v>
      </c>
      <c r="C9" t="s">
        <v>46</v>
      </c>
      <c r="D9" t="s">
        <v>3</v>
      </c>
      <c r="E9">
        <v>1</v>
      </c>
      <c r="F9">
        <v>2</v>
      </c>
      <c r="G9">
        <v>1</v>
      </c>
      <c r="H9">
        <v>116</v>
      </c>
      <c r="I9" s="1">
        <v>0.97499999999999998</v>
      </c>
      <c r="J9" s="1">
        <v>0.5</v>
      </c>
      <c r="K9" s="1">
        <v>0.33</v>
      </c>
      <c r="L9" s="1">
        <v>0.4</v>
      </c>
      <c r="M9" s="1"/>
      <c r="N9" t="s">
        <v>5</v>
      </c>
      <c r="O9">
        <v>1</v>
      </c>
      <c r="P9">
        <v>2</v>
      </c>
      <c r="Q9">
        <v>0</v>
      </c>
      <c r="R9">
        <v>117</v>
      </c>
      <c r="S9" s="1">
        <v>0.98299999999999998</v>
      </c>
      <c r="T9" s="1">
        <v>1</v>
      </c>
      <c r="U9" s="1">
        <v>0.33</v>
      </c>
      <c r="V9" s="1">
        <v>0.5</v>
      </c>
      <c r="W9" s="1"/>
      <c r="X9" s="5">
        <v>1</v>
      </c>
      <c r="Y9" s="18">
        <v>14</v>
      </c>
      <c r="Z9" s="5">
        <v>1</v>
      </c>
      <c r="AA9" s="5" t="s">
        <v>27</v>
      </c>
      <c r="AB9" s="5"/>
      <c r="AC9" s="5">
        <v>1</v>
      </c>
      <c r="AD9" s="18">
        <v>15</v>
      </c>
      <c r="AE9" s="5">
        <v>1</v>
      </c>
      <c r="AF9" s="5" t="s">
        <v>27</v>
      </c>
      <c r="AG9" s="5"/>
      <c r="AH9" s="5">
        <v>1</v>
      </c>
      <c r="AI9" s="18">
        <v>15</v>
      </c>
      <c r="AJ9" s="5">
        <v>1</v>
      </c>
      <c r="AK9" s="5" t="s">
        <v>27</v>
      </c>
      <c r="AL9"/>
      <c r="AM9" t="s">
        <v>37</v>
      </c>
      <c r="AN9"/>
      <c r="AO9"/>
      <c r="AP9"/>
    </row>
    <row r="10" spans="1:42" x14ac:dyDescent="0.2">
      <c r="A10">
        <v>9</v>
      </c>
      <c r="B10" s="1">
        <v>0.75</v>
      </c>
      <c r="C10" t="s">
        <v>46</v>
      </c>
      <c r="D10" t="s">
        <v>3</v>
      </c>
      <c r="E10">
        <v>45</v>
      </c>
      <c r="F10">
        <v>45</v>
      </c>
      <c r="G10">
        <v>1</v>
      </c>
      <c r="H10">
        <v>29</v>
      </c>
      <c r="I10" s="1">
        <v>0.61699999999999999</v>
      </c>
      <c r="J10" s="1">
        <v>0.98</v>
      </c>
      <c r="K10" s="1">
        <v>0.5</v>
      </c>
      <c r="L10" s="1">
        <v>0.66</v>
      </c>
      <c r="M10" s="1"/>
      <c r="N10" t="s">
        <v>5</v>
      </c>
      <c r="O10">
        <v>64</v>
      </c>
      <c r="P10">
        <v>26</v>
      </c>
      <c r="Q10">
        <v>6</v>
      </c>
      <c r="R10">
        <v>24</v>
      </c>
      <c r="S10" s="1">
        <v>0.73299999999999998</v>
      </c>
      <c r="T10" s="1">
        <v>0.91</v>
      </c>
      <c r="U10" s="1">
        <v>0.71</v>
      </c>
      <c r="V10" s="1">
        <v>0.8</v>
      </c>
      <c r="W10" s="1"/>
      <c r="X10" s="8">
        <v>7.2853711747641006E-2</v>
      </c>
      <c r="Y10" s="18">
        <v>5</v>
      </c>
      <c r="Z10" s="9">
        <v>0.23313187759245121</v>
      </c>
      <c r="AA10" s="5" t="s">
        <v>27</v>
      </c>
      <c r="AB10" s="5"/>
      <c r="AC10" s="9">
        <v>0.241267046803641</v>
      </c>
      <c r="AD10" s="18">
        <v>8</v>
      </c>
      <c r="AE10" s="9">
        <v>0.5077706501689303</v>
      </c>
      <c r="AF10" s="5" t="s">
        <v>27</v>
      </c>
      <c r="AG10" s="5"/>
      <c r="AH10" s="12">
        <v>5.8663540462970103E-3</v>
      </c>
      <c r="AI10" s="23">
        <v>3</v>
      </c>
      <c r="AJ10" s="14">
        <v>3.7137880043602002E-2</v>
      </c>
      <c r="AK10" s="11" t="s">
        <v>26</v>
      </c>
      <c r="AL10"/>
      <c r="AM10" t="s">
        <v>38</v>
      </c>
      <c r="AN10"/>
      <c r="AO10"/>
      <c r="AP10"/>
    </row>
    <row r="11" spans="1:42" x14ac:dyDescent="0.2">
      <c r="A11">
        <v>10</v>
      </c>
      <c r="B11" s="1">
        <v>0.45829999999999999</v>
      </c>
      <c r="C11" t="s">
        <v>46</v>
      </c>
      <c r="D11" t="s">
        <v>3</v>
      </c>
      <c r="E11">
        <v>42</v>
      </c>
      <c r="F11">
        <v>13</v>
      </c>
      <c r="G11">
        <v>2</v>
      </c>
      <c r="H11">
        <v>63</v>
      </c>
      <c r="I11" s="1">
        <v>0.875</v>
      </c>
      <c r="J11" s="1">
        <v>0.95</v>
      </c>
      <c r="K11" s="1">
        <v>0.76</v>
      </c>
      <c r="L11" s="1">
        <v>0.85</v>
      </c>
      <c r="M11" s="1"/>
      <c r="N11" t="s">
        <v>5</v>
      </c>
      <c r="O11">
        <v>50</v>
      </c>
      <c r="P11">
        <v>5</v>
      </c>
      <c r="Q11">
        <v>3</v>
      </c>
      <c r="R11">
        <v>62</v>
      </c>
      <c r="S11" s="1">
        <v>0.93299999999999994</v>
      </c>
      <c r="T11" s="1">
        <v>0.94</v>
      </c>
      <c r="U11" s="1">
        <v>0.91</v>
      </c>
      <c r="V11" s="1">
        <v>0.93</v>
      </c>
      <c r="W11" s="1"/>
      <c r="X11" s="9">
        <v>0.18737588918027701</v>
      </c>
      <c r="Y11" s="18">
        <v>8</v>
      </c>
      <c r="Z11" s="9">
        <v>0.37475177836055401</v>
      </c>
      <c r="AA11" s="5" t="s">
        <v>27</v>
      </c>
      <c r="AB11" s="5"/>
      <c r="AC11" s="5">
        <v>1</v>
      </c>
      <c r="AD11" s="18">
        <v>12</v>
      </c>
      <c r="AE11" s="5">
        <v>1</v>
      </c>
      <c r="AF11" s="5" t="s">
        <v>27</v>
      </c>
      <c r="AG11" s="5"/>
      <c r="AH11" s="8">
        <v>6.9127484763367705E-2</v>
      </c>
      <c r="AI11" s="18">
        <v>7</v>
      </c>
      <c r="AJ11" s="9">
        <v>0.15800567945912619</v>
      </c>
      <c r="AK11" s="5" t="s">
        <v>27</v>
      </c>
      <c r="AL11"/>
      <c r="AM11" t="s">
        <v>39</v>
      </c>
      <c r="AN11"/>
      <c r="AO11"/>
      <c r="AP11"/>
    </row>
    <row r="12" spans="1:42" x14ac:dyDescent="0.2">
      <c r="A12">
        <v>11</v>
      </c>
      <c r="B12" s="1">
        <v>0.52500000000000002</v>
      </c>
      <c r="C12" t="s">
        <v>46</v>
      </c>
      <c r="D12" t="s">
        <v>3</v>
      </c>
      <c r="E12">
        <v>41</v>
      </c>
      <c r="F12">
        <v>22</v>
      </c>
      <c r="G12">
        <v>2</v>
      </c>
      <c r="H12">
        <v>55</v>
      </c>
      <c r="I12" s="1">
        <v>0.8</v>
      </c>
      <c r="J12" s="1">
        <v>0.95</v>
      </c>
      <c r="K12" s="1">
        <v>0.65</v>
      </c>
      <c r="L12" s="1">
        <v>0.77</v>
      </c>
      <c r="M12" s="1"/>
      <c r="N12" t="s">
        <v>5</v>
      </c>
      <c r="O12">
        <v>54</v>
      </c>
      <c r="P12">
        <v>9</v>
      </c>
      <c r="Q12">
        <v>7</v>
      </c>
      <c r="R12">
        <v>50</v>
      </c>
      <c r="S12" s="1">
        <v>0.86699999999999999</v>
      </c>
      <c r="T12" s="1">
        <v>0.89</v>
      </c>
      <c r="U12" s="1">
        <v>0.86</v>
      </c>
      <c r="V12" s="1">
        <v>0.87</v>
      </c>
      <c r="W12" s="1"/>
      <c r="X12" s="9">
        <v>0.22505397021985499</v>
      </c>
      <c r="Y12" s="18">
        <v>9</v>
      </c>
      <c r="Z12" s="9">
        <v>0.40009594705752</v>
      </c>
      <c r="AA12" s="5" t="s">
        <v>27</v>
      </c>
      <c r="AB12" s="5"/>
      <c r="AC12" s="9">
        <v>0.30053545467231801</v>
      </c>
      <c r="AD12" s="18">
        <v>9</v>
      </c>
      <c r="AE12" s="9">
        <v>0.53428525275078753</v>
      </c>
      <c r="AF12" s="5" t="s">
        <v>27</v>
      </c>
      <c r="AG12" s="5"/>
      <c r="AH12" s="14">
        <v>1.23040749137428E-2</v>
      </c>
      <c r="AI12" s="23">
        <v>4</v>
      </c>
      <c r="AJ12" s="14">
        <v>4.92162996549712E-2</v>
      </c>
      <c r="AK12" s="11" t="s">
        <v>26</v>
      </c>
      <c r="AL12"/>
      <c r="AM12" t="s">
        <v>40</v>
      </c>
      <c r="AN12"/>
      <c r="AO12"/>
      <c r="AP12"/>
    </row>
    <row r="13" spans="1:42" x14ac:dyDescent="0.2">
      <c r="A13">
        <v>12</v>
      </c>
      <c r="B13" s="1">
        <v>0.30829999999999996</v>
      </c>
      <c r="C13" t="s">
        <v>46</v>
      </c>
      <c r="D13" t="s">
        <v>3</v>
      </c>
      <c r="E13">
        <v>26</v>
      </c>
      <c r="F13">
        <v>11</v>
      </c>
      <c r="G13">
        <v>3</v>
      </c>
      <c r="H13">
        <v>80</v>
      </c>
      <c r="I13" s="1">
        <v>0.88300000000000001</v>
      </c>
      <c r="J13" s="1">
        <v>0.9</v>
      </c>
      <c r="K13" s="1">
        <v>0.7</v>
      </c>
      <c r="L13" s="1">
        <v>0.79</v>
      </c>
      <c r="M13" s="1"/>
      <c r="N13" t="s">
        <v>5</v>
      </c>
      <c r="O13">
        <v>34</v>
      </c>
      <c r="P13">
        <v>3</v>
      </c>
      <c r="Q13">
        <v>10</v>
      </c>
      <c r="R13">
        <v>73</v>
      </c>
      <c r="S13" s="1">
        <v>0.89200000000000002</v>
      </c>
      <c r="T13" s="1">
        <v>0.77</v>
      </c>
      <c r="U13" s="1">
        <v>0.92</v>
      </c>
      <c r="V13" s="1">
        <v>0.84</v>
      </c>
      <c r="W13" s="1"/>
      <c r="X13" s="5">
        <v>1</v>
      </c>
      <c r="Y13" s="18">
        <v>15</v>
      </c>
      <c r="Z13" s="5">
        <v>1</v>
      </c>
      <c r="AA13" s="5" t="s">
        <v>27</v>
      </c>
      <c r="AB13" s="5"/>
      <c r="AC13" s="9">
        <v>0.22214965944890699</v>
      </c>
      <c r="AD13" s="18">
        <v>7</v>
      </c>
      <c r="AE13" s="9">
        <v>0.5077706501689303</v>
      </c>
      <c r="AF13" s="5" t="s">
        <v>27</v>
      </c>
      <c r="AG13" s="5"/>
      <c r="AH13" s="8">
        <v>3.5153142436325599E-2</v>
      </c>
      <c r="AI13" s="33">
        <v>5</v>
      </c>
      <c r="AJ13" s="9">
        <v>0.11249005579624191</v>
      </c>
      <c r="AK13" s="5" t="s">
        <v>27</v>
      </c>
      <c r="AL13"/>
      <c r="AM13"/>
      <c r="AN13"/>
      <c r="AO13"/>
      <c r="AP13"/>
    </row>
    <row r="14" spans="1:42" x14ac:dyDescent="0.2">
      <c r="A14">
        <v>13</v>
      </c>
      <c r="B14" s="1">
        <v>0.1583</v>
      </c>
      <c r="C14" t="s">
        <v>46</v>
      </c>
      <c r="D14" t="s">
        <v>3</v>
      </c>
      <c r="E14">
        <v>16</v>
      </c>
      <c r="F14">
        <v>3</v>
      </c>
      <c r="G14">
        <v>0</v>
      </c>
      <c r="H14">
        <v>101</v>
      </c>
      <c r="I14" s="1">
        <v>0.97499999999999998</v>
      </c>
      <c r="J14" s="1">
        <v>1</v>
      </c>
      <c r="K14" s="1">
        <v>0.84</v>
      </c>
      <c r="L14" s="1">
        <v>0.91</v>
      </c>
      <c r="M14" s="1"/>
      <c r="N14" t="s">
        <v>5</v>
      </c>
      <c r="O14">
        <v>16</v>
      </c>
      <c r="P14">
        <v>3</v>
      </c>
      <c r="Q14">
        <v>0</v>
      </c>
      <c r="R14">
        <v>101</v>
      </c>
      <c r="S14" s="1">
        <v>0.97499999999999998</v>
      </c>
      <c r="T14" s="1">
        <v>1</v>
      </c>
      <c r="U14" s="1">
        <v>0.84</v>
      </c>
      <c r="V14" s="1">
        <v>0.91</v>
      </c>
      <c r="W14" s="1"/>
      <c r="X14" s="5">
        <v>1</v>
      </c>
      <c r="Y14" s="18">
        <v>16</v>
      </c>
      <c r="Z14" s="5">
        <v>1</v>
      </c>
      <c r="AA14" s="5" t="s">
        <v>27</v>
      </c>
      <c r="AB14" s="5"/>
      <c r="AC14" s="5">
        <v>1</v>
      </c>
      <c r="AD14" s="18">
        <v>16</v>
      </c>
      <c r="AE14" s="5">
        <v>1</v>
      </c>
      <c r="AF14" s="5" t="s">
        <v>27</v>
      </c>
      <c r="AG14" s="5"/>
      <c r="AH14" s="5">
        <v>1</v>
      </c>
      <c r="AI14" s="18">
        <v>16</v>
      </c>
      <c r="AJ14" s="5">
        <v>1</v>
      </c>
      <c r="AK14" s="5" t="s">
        <v>27</v>
      </c>
      <c r="AL14"/>
      <c r="AM14"/>
      <c r="AN14"/>
      <c r="AO14"/>
      <c r="AP14"/>
    </row>
    <row r="15" spans="1:42" x14ac:dyDescent="0.2">
      <c r="A15">
        <v>14</v>
      </c>
      <c r="B15" s="1">
        <v>0.4667</v>
      </c>
      <c r="C15" t="s">
        <v>46</v>
      </c>
      <c r="D15" t="s">
        <v>3</v>
      </c>
      <c r="E15">
        <v>37</v>
      </c>
      <c r="F15">
        <v>19</v>
      </c>
      <c r="G15">
        <v>0</v>
      </c>
      <c r="H15">
        <v>64</v>
      </c>
      <c r="I15" s="1">
        <v>0.84200000000000008</v>
      </c>
      <c r="J15" s="1">
        <v>1</v>
      </c>
      <c r="K15" s="1">
        <v>0.66</v>
      </c>
      <c r="L15" s="1">
        <v>0.8</v>
      </c>
      <c r="M15" s="1"/>
      <c r="N15" t="s">
        <v>5</v>
      </c>
      <c r="O15">
        <v>51</v>
      </c>
      <c r="P15">
        <v>5</v>
      </c>
      <c r="Q15">
        <v>5</v>
      </c>
      <c r="R15">
        <v>59</v>
      </c>
      <c r="S15" s="1">
        <v>0.91700000000000004</v>
      </c>
      <c r="T15" s="1">
        <v>0.91</v>
      </c>
      <c r="U15" s="1">
        <v>0.91</v>
      </c>
      <c r="V15" s="1">
        <v>0.91</v>
      </c>
      <c r="W15" s="1"/>
      <c r="X15" s="9">
        <v>0.111912549805188</v>
      </c>
      <c r="Y15" s="18">
        <v>6</v>
      </c>
      <c r="Z15" s="9">
        <v>0.29843346614716798</v>
      </c>
      <c r="AA15" s="5" t="s">
        <v>27</v>
      </c>
      <c r="AB15" s="5"/>
      <c r="AC15" s="9">
        <v>0.15305054139225299</v>
      </c>
      <c r="AD15" s="18">
        <v>6</v>
      </c>
      <c r="AE15" s="9">
        <v>0.45353770193833604</v>
      </c>
      <c r="AF15" s="5" t="s">
        <v>27</v>
      </c>
      <c r="AG15" s="5"/>
      <c r="AH15" s="12">
        <v>2.2747937790469101E-3</v>
      </c>
      <c r="AI15" s="23">
        <v>1</v>
      </c>
      <c r="AJ15" s="14">
        <v>3.6396700464750562E-2</v>
      </c>
      <c r="AK15" s="11" t="s">
        <v>26</v>
      </c>
      <c r="AL15"/>
      <c r="AM15"/>
      <c r="AN15"/>
      <c r="AO15"/>
      <c r="AP15"/>
    </row>
    <row r="16" spans="1:42" x14ac:dyDescent="0.2">
      <c r="A16">
        <v>15</v>
      </c>
      <c r="B16" s="1">
        <v>0.38329999999999997</v>
      </c>
      <c r="C16" t="s">
        <v>46</v>
      </c>
      <c r="D16" t="s">
        <v>3</v>
      </c>
      <c r="E16">
        <v>22</v>
      </c>
      <c r="F16">
        <v>24</v>
      </c>
      <c r="G16">
        <v>27</v>
      </c>
      <c r="H16">
        <v>47</v>
      </c>
      <c r="I16" s="1">
        <v>0.57499999999999996</v>
      </c>
      <c r="J16" s="1">
        <v>0.45</v>
      </c>
      <c r="K16" s="1">
        <v>0.48</v>
      </c>
      <c r="L16" s="1">
        <v>0.46</v>
      </c>
      <c r="M16" s="1"/>
      <c r="N16" t="s">
        <v>5</v>
      </c>
      <c r="O16">
        <v>27</v>
      </c>
      <c r="P16">
        <v>19</v>
      </c>
      <c r="Q16">
        <v>8</v>
      </c>
      <c r="R16">
        <v>66</v>
      </c>
      <c r="S16" s="1">
        <v>0.77500000000000002</v>
      </c>
      <c r="T16" s="1">
        <v>0.77</v>
      </c>
      <c r="U16" s="1">
        <v>0.59</v>
      </c>
      <c r="V16" s="1">
        <v>0.67</v>
      </c>
      <c r="W16" s="1"/>
      <c r="X16" s="12">
        <v>1.4439097410121401E-3</v>
      </c>
      <c r="Y16" s="23">
        <v>1</v>
      </c>
      <c r="Z16" s="14">
        <v>2.3102555856194241E-2</v>
      </c>
      <c r="AA16" s="11" t="s">
        <v>26</v>
      </c>
      <c r="AB16" s="5"/>
      <c r="AC16" s="19">
        <v>3.72374676768473E-3</v>
      </c>
      <c r="AD16" s="20">
        <v>1</v>
      </c>
      <c r="AE16" s="21">
        <v>5.957994828295568E-2</v>
      </c>
      <c r="AF16" s="22" t="s">
        <v>27</v>
      </c>
      <c r="AG16" s="5"/>
      <c r="AH16" s="9">
        <v>0.40341206249788802</v>
      </c>
      <c r="AI16" s="18">
        <v>10</v>
      </c>
      <c r="AJ16" s="9">
        <v>0.64545929999662088</v>
      </c>
      <c r="AK16" s="5" t="s">
        <v>27</v>
      </c>
      <c r="AL16"/>
      <c r="AM16"/>
      <c r="AN16"/>
      <c r="AO16"/>
      <c r="AP16"/>
    </row>
    <row r="17" spans="1:42" x14ac:dyDescent="0.2">
      <c r="A17">
        <v>16</v>
      </c>
      <c r="B17" s="1">
        <v>0.32500000000000001</v>
      </c>
      <c r="C17" t="s">
        <v>46</v>
      </c>
      <c r="D17" t="s">
        <v>3</v>
      </c>
      <c r="E17">
        <v>12</v>
      </c>
      <c r="F17">
        <v>27</v>
      </c>
      <c r="G17">
        <v>24</v>
      </c>
      <c r="H17">
        <v>57</v>
      </c>
      <c r="I17" s="1">
        <v>0.57499999999999996</v>
      </c>
      <c r="J17" s="1">
        <v>0.33</v>
      </c>
      <c r="K17" s="1">
        <v>0.31</v>
      </c>
      <c r="L17" s="1">
        <v>0.32</v>
      </c>
      <c r="M17" s="1"/>
      <c r="N17" t="s">
        <v>5</v>
      </c>
      <c r="O17">
        <v>16</v>
      </c>
      <c r="P17">
        <v>23</v>
      </c>
      <c r="Q17">
        <v>8</v>
      </c>
      <c r="R17">
        <v>73</v>
      </c>
      <c r="S17" s="1">
        <v>0.74199999999999999</v>
      </c>
      <c r="T17" s="1">
        <v>0.67</v>
      </c>
      <c r="U17" s="1">
        <v>0.41</v>
      </c>
      <c r="V17" s="1">
        <v>0.51</v>
      </c>
      <c r="W17" s="1"/>
      <c r="X17" s="21">
        <v>9.5017326436258008E-3</v>
      </c>
      <c r="Y17" s="20">
        <v>3</v>
      </c>
      <c r="Z17" s="21">
        <v>5.8456774416443841E-2</v>
      </c>
      <c r="AA17" s="22" t="s">
        <v>27</v>
      </c>
      <c r="AB17" s="5"/>
      <c r="AC17" s="21">
        <v>1.7266107951810002E-2</v>
      </c>
      <c r="AD17" s="20">
        <v>3</v>
      </c>
      <c r="AE17" s="21">
        <v>9.2085909076320013E-2</v>
      </c>
      <c r="AF17" s="22" t="s">
        <v>27</v>
      </c>
      <c r="AG17" s="5"/>
      <c r="AH17" s="9">
        <v>0.47925029412428999</v>
      </c>
      <c r="AI17" s="18">
        <v>11</v>
      </c>
      <c r="AJ17" s="9">
        <v>0.69709133690805813</v>
      </c>
      <c r="AK17" s="5" t="s">
        <v>27</v>
      </c>
      <c r="AL17"/>
      <c r="AM17"/>
      <c r="AN17"/>
      <c r="AO17"/>
      <c r="AP17"/>
    </row>
    <row r="18" spans="1:42" x14ac:dyDescent="0.2">
      <c r="B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42" x14ac:dyDescent="0.2">
      <c r="A19">
        <v>1</v>
      </c>
      <c r="B19" s="1">
        <v>0.66670000000000007</v>
      </c>
      <c r="C19" t="s">
        <v>47</v>
      </c>
      <c r="D19" t="s">
        <v>3</v>
      </c>
      <c r="E19">
        <v>52</v>
      </c>
      <c r="F19">
        <v>28</v>
      </c>
      <c r="G19">
        <v>1</v>
      </c>
      <c r="H19">
        <v>39</v>
      </c>
      <c r="I19" s="1">
        <v>0.75800000000000001</v>
      </c>
      <c r="J19" s="1">
        <v>0.98</v>
      </c>
      <c r="K19" s="1">
        <v>0.65</v>
      </c>
      <c r="L19" s="1">
        <v>0.78</v>
      </c>
      <c r="M19" s="1"/>
      <c r="N19" t="s">
        <v>5</v>
      </c>
      <c r="O19">
        <v>63</v>
      </c>
      <c r="P19">
        <v>17</v>
      </c>
      <c r="Q19">
        <v>5</v>
      </c>
      <c r="R19">
        <v>35</v>
      </c>
      <c r="S19" s="1">
        <v>0.81700000000000006</v>
      </c>
      <c r="T19" s="1">
        <v>0.93</v>
      </c>
      <c r="U19" s="1">
        <v>0.79</v>
      </c>
      <c r="V19" s="1">
        <v>0.85</v>
      </c>
      <c r="W19" s="1"/>
      <c r="X19" s="9">
        <v>0.34383096771604599</v>
      </c>
      <c r="Y19" s="5">
        <v>7</v>
      </c>
      <c r="Z19" s="9">
        <v>0.78589935477953365</v>
      </c>
      <c r="AA19" s="5" t="s">
        <v>27</v>
      </c>
      <c r="AB19" s="5"/>
      <c r="AC19" s="9">
        <v>0.228975830856708</v>
      </c>
      <c r="AD19" s="5">
        <v>7</v>
      </c>
      <c r="AE19" s="9">
        <v>0.52337332767247546</v>
      </c>
      <c r="AF19" s="5" t="s">
        <v>27</v>
      </c>
      <c r="AG19" s="5"/>
      <c r="AH19" s="8">
        <v>7.8059654909314199E-2</v>
      </c>
      <c r="AI19" s="5">
        <v>2</v>
      </c>
      <c r="AJ19" s="9">
        <v>0.6244772392745136</v>
      </c>
      <c r="AK19" s="5" t="s">
        <v>27</v>
      </c>
      <c r="AM19" s="16"/>
      <c r="AN19" s="17"/>
      <c r="AO19"/>
      <c r="AP19"/>
    </row>
    <row r="20" spans="1:42" x14ac:dyDescent="0.2">
      <c r="A20">
        <v>2</v>
      </c>
      <c r="B20" s="1">
        <v>0.20829999999999999</v>
      </c>
      <c r="C20" t="s">
        <v>47</v>
      </c>
      <c r="D20" t="s">
        <v>3</v>
      </c>
      <c r="E20">
        <v>24</v>
      </c>
      <c r="F20">
        <v>1</v>
      </c>
      <c r="G20">
        <v>7</v>
      </c>
      <c r="H20">
        <v>88</v>
      </c>
      <c r="I20" s="1">
        <v>0.93299999999999994</v>
      </c>
      <c r="J20" s="1">
        <v>0.77</v>
      </c>
      <c r="K20" s="1">
        <v>0.96</v>
      </c>
      <c r="L20" s="1">
        <v>0.86</v>
      </c>
      <c r="M20" s="1"/>
      <c r="N20" t="s">
        <v>5</v>
      </c>
      <c r="O20">
        <v>23</v>
      </c>
      <c r="P20">
        <v>2</v>
      </c>
      <c r="Q20">
        <v>3</v>
      </c>
      <c r="R20">
        <v>92</v>
      </c>
      <c r="S20" s="1">
        <v>0.95799999999999996</v>
      </c>
      <c r="T20" s="1">
        <v>0.88</v>
      </c>
      <c r="U20" s="1">
        <v>0.92</v>
      </c>
      <c r="V20" s="1">
        <v>0.9</v>
      </c>
      <c r="W20" s="1"/>
      <c r="X20" s="9">
        <v>0.57019474298259998</v>
      </c>
      <c r="Y20" s="5">
        <v>11</v>
      </c>
      <c r="Z20" s="9">
        <v>0.82937417161105453</v>
      </c>
      <c r="AA20" s="5" t="s">
        <v>27</v>
      </c>
      <c r="AB20" s="5"/>
      <c r="AC20" s="9">
        <v>0.31852071574017898</v>
      </c>
      <c r="AD20" s="5">
        <v>9</v>
      </c>
      <c r="AE20" s="9">
        <v>0.56625905020476264</v>
      </c>
      <c r="AF20" s="5" t="s">
        <v>27</v>
      </c>
      <c r="AG20" s="5"/>
      <c r="AH20" s="5">
        <v>1</v>
      </c>
      <c r="AI20" s="5">
        <v>15</v>
      </c>
      <c r="AJ20" s="5">
        <v>1</v>
      </c>
      <c r="AK20" s="5" t="s">
        <v>27</v>
      </c>
      <c r="AM20" s="16"/>
      <c r="AN20" s="17"/>
      <c r="AO20"/>
      <c r="AP20"/>
    </row>
    <row r="21" spans="1:42" x14ac:dyDescent="0.2">
      <c r="A21">
        <v>3</v>
      </c>
      <c r="B21" s="1">
        <v>0.17499999999999999</v>
      </c>
      <c r="C21" t="s">
        <v>47</v>
      </c>
      <c r="D21" t="s">
        <v>3</v>
      </c>
      <c r="E21">
        <v>20</v>
      </c>
      <c r="F21">
        <v>1</v>
      </c>
      <c r="G21">
        <v>10</v>
      </c>
      <c r="H21">
        <v>89</v>
      </c>
      <c r="I21" s="1">
        <v>0.90799999999999992</v>
      </c>
      <c r="J21" s="1">
        <v>0.67</v>
      </c>
      <c r="K21" s="1">
        <v>0.95</v>
      </c>
      <c r="L21" s="1">
        <v>0.78</v>
      </c>
      <c r="M21" s="1"/>
      <c r="N21" t="s">
        <v>5</v>
      </c>
      <c r="O21">
        <v>20</v>
      </c>
      <c r="P21">
        <v>1</v>
      </c>
      <c r="Q21">
        <v>2</v>
      </c>
      <c r="R21">
        <v>97</v>
      </c>
      <c r="S21" s="1">
        <v>0.97499999999999998</v>
      </c>
      <c r="T21" s="1">
        <v>0.91</v>
      </c>
      <c r="U21" s="1">
        <v>0.95</v>
      </c>
      <c r="V21" s="1">
        <v>0.93</v>
      </c>
      <c r="W21" s="1"/>
      <c r="X21" s="8">
        <v>5.03117940693747E-2</v>
      </c>
      <c r="Y21" s="5">
        <v>3</v>
      </c>
      <c r="Z21" s="9">
        <v>0.26832956836999838</v>
      </c>
      <c r="AA21" s="5" t="s">
        <v>27</v>
      </c>
      <c r="AB21" s="5"/>
      <c r="AC21" s="7">
        <v>5.1125828230751499E-2</v>
      </c>
      <c r="AD21" s="5">
        <v>4</v>
      </c>
      <c r="AE21" s="9">
        <v>0.204503312923006</v>
      </c>
      <c r="AF21" s="5" t="s">
        <v>27</v>
      </c>
      <c r="AG21" s="5"/>
      <c r="AH21" s="5">
        <v>1</v>
      </c>
      <c r="AI21" s="5">
        <v>12</v>
      </c>
      <c r="AJ21" s="5">
        <v>1</v>
      </c>
      <c r="AK21" s="5" t="s">
        <v>27</v>
      </c>
      <c r="AM21" s="16"/>
      <c r="AN21" s="17"/>
      <c r="AO21"/>
      <c r="AP21"/>
    </row>
    <row r="22" spans="1:42" x14ac:dyDescent="0.2">
      <c r="A22">
        <v>4</v>
      </c>
      <c r="B22" s="1">
        <v>0.125</v>
      </c>
      <c r="C22" t="s">
        <v>47</v>
      </c>
      <c r="D22" t="s">
        <v>3</v>
      </c>
      <c r="E22">
        <v>12</v>
      </c>
      <c r="F22">
        <v>3</v>
      </c>
      <c r="G22">
        <v>0</v>
      </c>
      <c r="H22">
        <v>105</v>
      </c>
      <c r="I22" s="1">
        <v>0.97499999999999998</v>
      </c>
      <c r="J22" s="1">
        <v>1</v>
      </c>
      <c r="K22" s="1">
        <v>0.8</v>
      </c>
      <c r="L22" s="1">
        <v>0.89</v>
      </c>
      <c r="M22" s="1"/>
      <c r="N22" t="s">
        <v>5</v>
      </c>
      <c r="O22">
        <v>14</v>
      </c>
      <c r="P22">
        <v>1</v>
      </c>
      <c r="Q22">
        <v>0</v>
      </c>
      <c r="R22">
        <v>105</v>
      </c>
      <c r="S22" s="1">
        <v>0.99199999999999999</v>
      </c>
      <c r="T22" s="1">
        <v>1</v>
      </c>
      <c r="U22" s="1">
        <v>0.93</v>
      </c>
      <c r="V22" s="1">
        <v>0.97</v>
      </c>
      <c r="W22" s="1"/>
      <c r="X22" s="9">
        <v>0.62184206345002901</v>
      </c>
      <c r="Y22" s="5">
        <v>13</v>
      </c>
      <c r="Z22" s="9">
        <v>0.76534407809234339</v>
      </c>
      <c r="AA22" s="5" t="s">
        <v>27</v>
      </c>
      <c r="AB22" s="5"/>
      <c r="AC22" s="5">
        <v>1</v>
      </c>
      <c r="AD22" s="5">
        <v>16</v>
      </c>
      <c r="AE22" s="5">
        <v>1</v>
      </c>
      <c r="AF22" s="5" t="s">
        <v>27</v>
      </c>
      <c r="AG22" s="5"/>
      <c r="AH22" s="9">
        <v>0.59770114942528696</v>
      </c>
      <c r="AI22" s="5">
        <v>7</v>
      </c>
      <c r="AJ22" s="5">
        <v>1</v>
      </c>
      <c r="AK22" s="5" t="s">
        <v>27</v>
      </c>
      <c r="AM22" s="16"/>
      <c r="AN22" s="17"/>
      <c r="AO22"/>
      <c r="AP22"/>
    </row>
    <row r="23" spans="1:42" x14ac:dyDescent="0.2">
      <c r="A23">
        <v>5</v>
      </c>
      <c r="B23" s="1">
        <v>0.64170000000000005</v>
      </c>
      <c r="C23" t="s">
        <v>47</v>
      </c>
      <c r="D23" t="s">
        <v>3</v>
      </c>
      <c r="E23">
        <v>59</v>
      </c>
      <c r="F23">
        <v>18</v>
      </c>
      <c r="G23">
        <v>2</v>
      </c>
      <c r="H23">
        <v>41</v>
      </c>
      <c r="I23" s="1">
        <v>0.83299999999999996</v>
      </c>
      <c r="J23" s="1">
        <v>0.96699999999999997</v>
      </c>
      <c r="K23" s="1">
        <v>0.77</v>
      </c>
      <c r="L23" s="1">
        <v>0.85499999999999998</v>
      </c>
      <c r="M23" s="1"/>
      <c r="N23" t="s">
        <v>5</v>
      </c>
      <c r="O23">
        <v>51</v>
      </c>
      <c r="P23">
        <v>26</v>
      </c>
      <c r="Q23">
        <v>0</v>
      </c>
      <c r="R23">
        <v>43</v>
      </c>
      <c r="S23" s="1">
        <v>0.78300000000000003</v>
      </c>
      <c r="T23" s="1">
        <v>1</v>
      </c>
      <c r="U23" s="1">
        <v>0.66</v>
      </c>
      <c r="V23" s="1">
        <v>0.79700000000000004</v>
      </c>
      <c r="W23" s="1"/>
      <c r="X23" s="9">
        <v>0.412442926331548</v>
      </c>
      <c r="Y23" s="5">
        <v>9</v>
      </c>
      <c r="Z23" s="9">
        <v>0.73323186903386306</v>
      </c>
      <c r="AA23" s="5" t="s">
        <v>27</v>
      </c>
      <c r="AB23" s="5"/>
      <c r="AC23" s="9">
        <v>0.49951737451737399</v>
      </c>
      <c r="AD23" s="5">
        <v>12</v>
      </c>
      <c r="AE23" s="9">
        <v>0.66602316602316536</v>
      </c>
      <c r="AF23" s="5" t="s">
        <v>27</v>
      </c>
      <c r="AG23" s="5"/>
      <c r="AH23" s="9">
        <v>0.211557560637154</v>
      </c>
      <c r="AI23" s="5">
        <v>4</v>
      </c>
      <c r="AJ23" s="9">
        <v>0.84623024254861601</v>
      </c>
      <c r="AK23" s="5" t="s">
        <v>27</v>
      </c>
      <c r="AM23" s="16"/>
      <c r="AN23" s="17"/>
      <c r="AO23"/>
      <c r="AP23"/>
    </row>
    <row r="24" spans="1:42" x14ac:dyDescent="0.2">
      <c r="A24">
        <v>6</v>
      </c>
      <c r="B24" s="1">
        <v>0.56669999999999998</v>
      </c>
      <c r="C24" t="s">
        <v>47</v>
      </c>
      <c r="D24" t="s">
        <v>3</v>
      </c>
      <c r="E24">
        <v>52</v>
      </c>
      <c r="F24">
        <v>16</v>
      </c>
      <c r="G24">
        <v>9</v>
      </c>
      <c r="H24">
        <v>43</v>
      </c>
      <c r="I24" s="1">
        <v>0.79200000000000004</v>
      </c>
      <c r="J24" s="1">
        <v>0.85</v>
      </c>
      <c r="K24" s="1">
        <v>0.76</v>
      </c>
      <c r="L24" s="1">
        <v>0.81</v>
      </c>
      <c r="M24" s="1"/>
      <c r="N24" t="s">
        <v>5</v>
      </c>
      <c r="O24">
        <v>53</v>
      </c>
      <c r="P24">
        <v>15</v>
      </c>
      <c r="Q24">
        <v>3</v>
      </c>
      <c r="R24">
        <v>49</v>
      </c>
      <c r="S24" s="1">
        <v>0.85</v>
      </c>
      <c r="T24" s="1">
        <v>0.95</v>
      </c>
      <c r="U24" s="1">
        <v>0.78</v>
      </c>
      <c r="V24" s="1">
        <v>0.85</v>
      </c>
      <c r="W24" s="1"/>
      <c r="X24" s="9">
        <v>0.31254493149008999</v>
      </c>
      <c r="Y24" s="5">
        <v>6</v>
      </c>
      <c r="Z24" s="9">
        <v>0.83345315064023995</v>
      </c>
      <c r="AA24" s="5" t="s">
        <v>27</v>
      </c>
      <c r="AB24" s="5"/>
      <c r="AC24" s="9">
        <v>0.12946102905940701</v>
      </c>
      <c r="AD24" s="5">
        <v>5</v>
      </c>
      <c r="AE24" s="9">
        <v>0.41427529299010246</v>
      </c>
      <c r="AF24" s="5" t="s">
        <v>27</v>
      </c>
      <c r="AG24" s="5"/>
      <c r="AH24" s="5">
        <v>1</v>
      </c>
      <c r="AI24" s="5">
        <v>13</v>
      </c>
      <c r="AJ24" s="5">
        <v>1</v>
      </c>
      <c r="AK24" s="5" t="s">
        <v>27</v>
      </c>
      <c r="AM24" s="16"/>
      <c r="AN24" s="17"/>
      <c r="AO24"/>
      <c r="AP24"/>
    </row>
    <row r="25" spans="1:42" x14ac:dyDescent="0.2">
      <c r="A25">
        <v>7</v>
      </c>
      <c r="B25" s="1">
        <v>0.51670000000000005</v>
      </c>
      <c r="C25" t="s">
        <v>47</v>
      </c>
      <c r="D25" t="s">
        <v>3</v>
      </c>
      <c r="E25">
        <v>49</v>
      </c>
      <c r="F25">
        <v>13</v>
      </c>
      <c r="G25">
        <v>8</v>
      </c>
      <c r="H25">
        <v>50</v>
      </c>
      <c r="I25" s="1">
        <v>0.82499999999999996</v>
      </c>
      <c r="J25" s="1">
        <v>0.86</v>
      </c>
      <c r="K25" s="1">
        <v>0.79</v>
      </c>
      <c r="L25" s="1">
        <v>0.82</v>
      </c>
      <c r="M25" s="1"/>
      <c r="N25" t="s">
        <v>5</v>
      </c>
      <c r="O25">
        <v>48</v>
      </c>
      <c r="P25">
        <v>14</v>
      </c>
      <c r="Q25">
        <v>3</v>
      </c>
      <c r="R25">
        <v>55</v>
      </c>
      <c r="S25" s="1">
        <v>0.85799999999999998</v>
      </c>
      <c r="T25" s="1">
        <v>0.94</v>
      </c>
      <c r="U25" s="1">
        <v>0.77</v>
      </c>
      <c r="V25" s="1">
        <v>0.85</v>
      </c>
      <c r="W25" s="1"/>
      <c r="X25" s="9">
        <v>0.59622851938820798</v>
      </c>
      <c r="Y25" s="5">
        <v>12</v>
      </c>
      <c r="Z25" s="9">
        <v>0.7949713591842773</v>
      </c>
      <c r="AA25" s="5" t="s">
        <v>27</v>
      </c>
      <c r="AB25" s="5"/>
      <c r="AC25" s="9">
        <v>0.21024667825250401</v>
      </c>
      <c r="AD25" s="5">
        <v>6</v>
      </c>
      <c r="AE25" s="9">
        <v>0.56065780867334403</v>
      </c>
      <c r="AF25" s="5" t="s">
        <v>27</v>
      </c>
      <c r="AG25" s="5"/>
      <c r="AH25" s="5">
        <v>1</v>
      </c>
      <c r="AI25" s="5">
        <v>14</v>
      </c>
      <c r="AJ25" s="5">
        <v>1</v>
      </c>
      <c r="AK25" s="5" t="s">
        <v>27</v>
      </c>
      <c r="AM25" s="16"/>
      <c r="AN25" s="17"/>
      <c r="AO25"/>
      <c r="AP25"/>
    </row>
    <row r="26" spans="1:42" x14ac:dyDescent="0.2">
      <c r="A26">
        <v>8</v>
      </c>
      <c r="B26" s="1">
        <v>2.5000000000000001E-2</v>
      </c>
      <c r="C26" t="s">
        <v>47</v>
      </c>
      <c r="D26" t="s">
        <v>3</v>
      </c>
      <c r="E26">
        <v>1</v>
      </c>
      <c r="F26">
        <v>2</v>
      </c>
      <c r="G26">
        <v>3</v>
      </c>
      <c r="H26">
        <v>114</v>
      </c>
      <c r="I26" s="1">
        <v>0.95799999999999996</v>
      </c>
      <c r="J26" s="1">
        <v>0.25</v>
      </c>
      <c r="K26" s="1">
        <v>0.33</v>
      </c>
      <c r="L26" s="1">
        <v>0.28999999999999998</v>
      </c>
      <c r="M26" s="1"/>
      <c r="N26" t="s">
        <v>5</v>
      </c>
      <c r="O26">
        <v>2</v>
      </c>
      <c r="P26">
        <v>1</v>
      </c>
      <c r="Q26">
        <v>1</v>
      </c>
      <c r="R26">
        <v>116</v>
      </c>
      <c r="S26" s="1">
        <v>0.98299999999999998</v>
      </c>
      <c r="T26" s="1">
        <v>0.67</v>
      </c>
      <c r="U26" s="1">
        <v>0.67</v>
      </c>
      <c r="V26" s="1">
        <v>0.67</v>
      </c>
      <c r="W26" s="1"/>
      <c r="X26" s="9">
        <v>0.44617295108107102</v>
      </c>
      <c r="Y26" s="5">
        <v>10</v>
      </c>
      <c r="Z26" s="9">
        <v>0.71387672172971361</v>
      </c>
      <c r="AA26" s="5" t="s">
        <v>27</v>
      </c>
      <c r="AB26" s="5"/>
      <c r="AC26" s="9">
        <v>0.48571428571428499</v>
      </c>
      <c r="AD26" s="5">
        <v>10</v>
      </c>
      <c r="AE26" s="9">
        <v>0.77714285714285603</v>
      </c>
      <c r="AF26" s="5" t="s">
        <v>27</v>
      </c>
      <c r="AG26" s="5"/>
      <c r="AH26" s="5">
        <v>1</v>
      </c>
      <c r="AI26" s="5">
        <v>16</v>
      </c>
      <c r="AJ26" s="5">
        <v>1</v>
      </c>
      <c r="AK26" s="5" t="s">
        <v>27</v>
      </c>
      <c r="AM26" s="16"/>
      <c r="AN26" s="17"/>
      <c r="AO26"/>
      <c r="AP26"/>
    </row>
    <row r="27" spans="1:42" x14ac:dyDescent="0.2">
      <c r="A27">
        <v>9</v>
      </c>
      <c r="B27" s="1">
        <v>0.75</v>
      </c>
      <c r="C27" t="s">
        <v>47</v>
      </c>
      <c r="D27" t="s">
        <v>3</v>
      </c>
      <c r="E27">
        <v>53</v>
      </c>
      <c r="F27">
        <v>37</v>
      </c>
      <c r="G27">
        <v>6</v>
      </c>
      <c r="H27">
        <v>24</v>
      </c>
      <c r="I27" s="1">
        <v>0.64200000000000002</v>
      </c>
      <c r="J27" s="1">
        <v>0.9</v>
      </c>
      <c r="K27" s="1">
        <v>0.59</v>
      </c>
      <c r="L27" s="1">
        <v>0.71</v>
      </c>
      <c r="M27" s="1"/>
      <c r="N27" t="s">
        <v>5</v>
      </c>
      <c r="O27">
        <v>58</v>
      </c>
      <c r="P27">
        <v>32</v>
      </c>
      <c r="Q27">
        <v>4</v>
      </c>
      <c r="R27">
        <v>26</v>
      </c>
      <c r="S27" s="1">
        <v>0.7</v>
      </c>
      <c r="T27" s="1">
        <v>0.94</v>
      </c>
      <c r="U27" s="1">
        <v>0.64</v>
      </c>
      <c r="V27" s="1">
        <v>0.76</v>
      </c>
      <c r="W27" s="1"/>
      <c r="X27" s="9">
        <v>0.40991609609583601</v>
      </c>
      <c r="Y27" s="5">
        <v>8</v>
      </c>
      <c r="Z27" s="9">
        <v>0.81983219219167203</v>
      </c>
      <c r="AA27" s="5" t="s">
        <v>27</v>
      </c>
      <c r="AB27" s="5"/>
      <c r="AC27" s="9">
        <v>0.52282082687390696</v>
      </c>
      <c r="AD27" s="5">
        <v>13</v>
      </c>
      <c r="AE27" s="9">
        <v>0.64347178692173168</v>
      </c>
      <c r="AF27" s="5" t="s">
        <v>27</v>
      </c>
      <c r="AG27" s="5"/>
      <c r="AH27" s="9">
        <v>0.53989039283104601</v>
      </c>
      <c r="AI27" s="5">
        <v>6</v>
      </c>
      <c r="AJ27" s="5">
        <v>1</v>
      </c>
      <c r="AK27" s="5" t="s">
        <v>27</v>
      </c>
      <c r="AM27" s="16"/>
      <c r="AN27" s="17"/>
      <c r="AO27"/>
      <c r="AP27"/>
    </row>
    <row r="28" spans="1:42" x14ac:dyDescent="0.2">
      <c r="A28">
        <v>10</v>
      </c>
      <c r="B28" s="1">
        <v>0.45829999999999999</v>
      </c>
      <c r="C28" t="s">
        <v>47</v>
      </c>
      <c r="D28" t="s">
        <v>3</v>
      </c>
      <c r="E28">
        <v>32</v>
      </c>
      <c r="F28">
        <v>23</v>
      </c>
      <c r="G28">
        <v>1</v>
      </c>
      <c r="H28">
        <v>64</v>
      </c>
      <c r="I28" s="1">
        <v>0.8</v>
      </c>
      <c r="J28" s="1">
        <v>0.97</v>
      </c>
      <c r="K28" s="1">
        <v>0.57999999999999996</v>
      </c>
      <c r="L28" s="1">
        <v>0.73</v>
      </c>
      <c r="M28" s="1"/>
      <c r="N28" t="s">
        <v>5</v>
      </c>
      <c r="O28">
        <v>43</v>
      </c>
      <c r="P28">
        <v>12</v>
      </c>
      <c r="Q28">
        <v>3</v>
      </c>
      <c r="R28">
        <v>62</v>
      </c>
      <c r="S28" s="1">
        <v>0.875</v>
      </c>
      <c r="T28" s="1">
        <v>0.93</v>
      </c>
      <c r="U28" s="1">
        <v>0.78</v>
      </c>
      <c r="V28" s="1">
        <v>0.85</v>
      </c>
      <c r="W28" s="1"/>
      <c r="X28" s="9">
        <v>0.160985808275317</v>
      </c>
      <c r="Y28" s="5">
        <v>5</v>
      </c>
      <c r="Z28" s="9">
        <v>0.51515458648101442</v>
      </c>
      <c r="AA28" s="5" t="s">
        <v>27</v>
      </c>
      <c r="AB28" s="5"/>
      <c r="AC28" s="9">
        <v>0.63628643175611799</v>
      </c>
      <c r="AD28" s="5">
        <v>15</v>
      </c>
      <c r="AE28" s="9">
        <v>0.67870552720652588</v>
      </c>
      <c r="AF28" s="5" t="s">
        <v>27</v>
      </c>
      <c r="AG28" s="5"/>
      <c r="AH28" s="21">
        <v>3.9870392466254199E-2</v>
      </c>
      <c r="AI28" s="50">
        <v>1</v>
      </c>
      <c r="AJ28" s="51">
        <v>0.63792627946006719</v>
      </c>
      <c r="AK28" s="21" t="s">
        <v>27</v>
      </c>
      <c r="AM28" s="16"/>
      <c r="AN28" s="17"/>
      <c r="AO28"/>
      <c r="AP28"/>
    </row>
    <row r="29" spans="1:42" x14ac:dyDescent="0.2">
      <c r="A29">
        <v>11</v>
      </c>
      <c r="B29" s="1">
        <v>0.52500000000000002</v>
      </c>
      <c r="C29" t="s">
        <v>47</v>
      </c>
      <c r="D29" t="s">
        <v>3</v>
      </c>
      <c r="E29">
        <v>50</v>
      </c>
      <c r="F29">
        <v>13</v>
      </c>
      <c r="G29">
        <v>12</v>
      </c>
      <c r="H29">
        <v>45</v>
      </c>
      <c r="I29" s="1">
        <v>0.79200000000000004</v>
      </c>
      <c r="J29" s="1">
        <v>0.81</v>
      </c>
      <c r="K29" s="1">
        <v>0.79</v>
      </c>
      <c r="L29" s="1">
        <v>0.8</v>
      </c>
      <c r="M29" s="1"/>
      <c r="N29" t="s">
        <v>5</v>
      </c>
      <c r="O29">
        <v>47</v>
      </c>
      <c r="P29">
        <v>16</v>
      </c>
      <c r="Q29">
        <v>8</v>
      </c>
      <c r="R29">
        <v>49</v>
      </c>
      <c r="S29" s="1">
        <v>0.8</v>
      </c>
      <c r="T29" s="1">
        <v>0.85</v>
      </c>
      <c r="U29" s="1">
        <v>0.75</v>
      </c>
      <c r="V29" s="1">
        <v>0.8</v>
      </c>
      <c r="W29" s="1"/>
      <c r="X29" s="5">
        <v>1</v>
      </c>
      <c r="Y29" s="5">
        <v>15</v>
      </c>
      <c r="Z29" s="5">
        <v>1</v>
      </c>
      <c r="AA29" s="5" t="s">
        <v>27</v>
      </c>
      <c r="AB29" s="5"/>
      <c r="AC29" s="9">
        <v>0.62410116588186904</v>
      </c>
      <c r="AD29" s="5">
        <v>14</v>
      </c>
      <c r="AE29" s="9">
        <v>0.71325847529356456</v>
      </c>
      <c r="AF29" s="5" t="s">
        <v>27</v>
      </c>
      <c r="AG29" s="5"/>
      <c r="AH29" s="9">
        <v>0.67257108828589096</v>
      </c>
      <c r="AI29" s="5">
        <v>8</v>
      </c>
      <c r="AJ29" s="5">
        <v>1</v>
      </c>
      <c r="AK29" s="5" t="s">
        <v>27</v>
      </c>
      <c r="AM29" s="16"/>
      <c r="AN29" s="17"/>
      <c r="AO29"/>
      <c r="AP29"/>
    </row>
    <row r="30" spans="1:42" x14ac:dyDescent="0.2">
      <c r="A30">
        <v>12</v>
      </c>
      <c r="B30" s="1">
        <v>0.30829999999999996</v>
      </c>
      <c r="C30" t="s">
        <v>47</v>
      </c>
      <c r="D30" t="s">
        <v>3</v>
      </c>
      <c r="E30">
        <v>26</v>
      </c>
      <c r="F30">
        <v>11</v>
      </c>
      <c r="G30">
        <v>7</v>
      </c>
      <c r="H30">
        <v>76</v>
      </c>
      <c r="I30" s="1">
        <v>0.85</v>
      </c>
      <c r="J30" s="1">
        <v>0.79</v>
      </c>
      <c r="K30" s="1">
        <v>0.7</v>
      </c>
      <c r="L30" s="1">
        <v>0.74</v>
      </c>
      <c r="M30" s="1"/>
      <c r="N30" t="s">
        <v>5</v>
      </c>
      <c r="O30">
        <v>24</v>
      </c>
      <c r="P30">
        <v>13</v>
      </c>
      <c r="Q30">
        <v>2</v>
      </c>
      <c r="R30">
        <v>81</v>
      </c>
      <c r="S30" s="1">
        <v>0.875</v>
      </c>
      <c r="T30" s="1">
        <v>0.92</v>
      </c>
      <c r="U30" s="1">
        <v>0.65</v>
      </c>
      <c r="V30" s="1">
        <v>0.76</v>
      </c>
      <c r="W30" s="1"/>
      <c r="X30" s="9">
        <v>0.70822903459141995</v>
      </c>
      <c r="Y30" s="5">
        <v>14</v>
      </c>
      <c r="Z30" s="9">
        <v>0.80940461096162275</v>
      </c>
      <c r="AA30" s="5" t="s">
        <v>27</v>
      </c>
      <c r="AB30" s="5"/>
      <c r="AC30" s="9">
        <v>0.27424747866002602</v>
      </c>
      <c r="AD30" s="5">
        <v>8</v>
      </c>
      <c r="AE30" s="9">
        <v>0.54849495732005205</v>
      </c>
      <c r="AF30" s="5" t="s">
        <v>27</v>
      </c>
      <c r="AG30" s="5"/>
      <c r="AH30" s="9">
        <v>0.80423342512628804</v>
      </c>
      <c r="AI30" s="5">
        <v>10</v>
      </c>
      <c r="AJ30" s="5">
        <v>1</v>
      </c>
      <c r="AK30" s="5" t="s">
        <v>27</v>
      </c>
      <c r="AM30" s="16"/>
      <c r="AN30" s="17"/>
      <c r="AO30"/>
      <c r="AP30"/>
    </row>
    <row r="31" spans="1:42" x14ac:dyDescent="0.2">
      <c r="A31">
        <v>13</v>
      </c>
      <c r="B31" s="1">
        <v>0.1583</v>
      </c>
      <c r="C31" t="s">
        <v>47</v>
      </c>
      <c r="D31" t="s">
        <v>3</v>
      </c>
      <c r="E31">
        <v>15</v>
      </c>
      <c r="F31">
        <v>4</v>
      </c>
      <c r="G31">
        <v>2</v>
      </c>
      <c r="H31">
        <v>99</v>
      </c>
      <c r="I31" s="1">
        <v>0.95</v>
      </c>
      <c r="J31" s="1">
        <v>0.88</v>
      </c>
      <c r="K31" s="1">
        <v>0.79</v>
      </c>
      <c r="L31" s="1">
        <v>0.83</v>
      </c>
      <c r="M31" s="1"/>
      <c r="N31" t="s">
        <v>5</v>
      </c>
      <c r="O31">
        <v>13</v>
      </c>
      <c r="P31">
        <v>6</v>
      </c>
      <c r="Q31">
        <v>0</v>
      </c>
      <c r="R31">
        <v>101</v>
      </c>
      <c r="S31" s="1">
        <v>0.95</v>
      </c>
      <c r="T31" s="1">
        <v>1</v>
      </c>
      <c r="U31" s="1">
        <v>0.68</v>
      </c>
      <c r="V31" s="1">
        <v>0.81</v>
      </c>
      <c r="W31" s="1"/>
      <c r="X31" s="5">
        <v>1</v>
      </c>
      <c r="Y31" s="5">
        <v>16</v>
      </c>
      <c r="Z31" s="5">
        <v>1</v>
      </c>
      <c r="AA31" s="5" t="s">
        <v>27</v>
      </c>
      <c r="AB31" s="5"/>
      <c r="AC31" s="9">
        <v>0.49195402298850499</v>
      </c>
      <c r="AD31" s="5">
        <v>11</v>
      </c>
      <c r="AE31" s="9">
        <v>0.71556948798328002</v>
      </c>
      <c r="AF31" s="5" t="s">
        <v>27</v>
      </c>
      <c r="AG31" s="5"/>
      <c r="AH31" s="9">
        <v>0.71398195647361395</v>
      </c>
      <c r="AI31" s="5">
        <v>9</v>
      </c>
      <c r="AJ31" s="5">
        <v>1</v>
      </c>
      <c r="AK31" s="5" t="s">
        <v>27</v>
      </c>
      <c r="AM31" s="16"/>
      <c r="AN31" s="17"/>
      <c r="AO31"/>
      <c r="AP31"/>
    </row>
    <row r="32" spans="1:42" x14ac:dyDescent="0.2">
      <c r="A32">
        <v>14</v>
      </c>
      <c r="B32" s="1">
        <v>0.4667</v>
      </c>
      <c r="C32" t="s">
        <v>47</v>
      </c>
      <c r="D32" t="s">
        <v>3</v>
      </c>
      <c r="E32">
        <v>39</v>
      </c>
      <c r="F32">
        <v>17</v>
      </c>
      <c r="G32">
        <v>14</v>
      </c>
      <c r="H32">
        <v>50</v>
      </c>
      <c r="I32" s="1">
        <v>0.74199999999999999</v>
      </c>
      <c r="J32" s="1">
        <v>0.74</v>
      </c>
      <c r="K32" s="1">
        <v>0.7</v>
      </c>
      <c r="L32" s="1">
        <v>0.72</v>
      </c>
      <c r="M32" s="1"/>
      <c r="N32" t="s">
        <v>5</v>
      </c>
      <c r="O32">
        <v>37</v>
      </c>
      <c r="P32">
        <v>19</v>
      </c>
      <c r="Q32">
        <v>0</v>
      </c>
      <c r="R32">
        <v>64</v>
      </c>
      <c r="S32" s="1">
        <v>0.84200000000000008</v>
      </c>
      <c r="T32" s="1">
        <v>1</v>
      </c>
      <c r="U32" s="1">
        <v>0.66</v>
      </c>
      <c r="V32" s="1">
        <v>0.8</v>
      </c>
      <c r="W32" s="1"/>
      <c r="X32" s="8">
        <v>7.9738059958848598E-2</v>
      </c>
      <c r="Y32" s="5">
        <v>4</v>
      </c>
      <c r="Z32" s="9">
        <v>0.31895223983539439</v>
      </c>
      <c r="AA32" s="5" t="s">
        <v>27</v>
      </c>
      <c r="AB32" s="5"/>
      <c r="AC32" s="13">
        <v>2.87532587690386E-4</v>
      </c>
      <c r="AD32" s="11">
        <v>2</v>
      </c>
      <c r="AE32" s="12">
        <v>4.1769216141439519E-3</v>
      </c>
      <c r="AF32" s="11" t="s">
        <v>26</v>
      </c>
      <c r="AG32" s="5"/>
      <c r="AH32" s="9">
        <v>0.83985391902003903</v>
      </c>
      <c r="AI32" s="5">
        <v>11</v>
      </c>
      <c r="AJ32" s="5">
        <v>1</v>
      </c>
      <c r="AK32" s="5" t="s">
        <v>27</v>
      </c>
      <c r="AM32" s="16"/>
      <c r="AN32" s="17"/>
      <c r="AO32"/>
      <c r="AP32"/>
    </row>
    <row r="33" spans="1:42" x14ac:dyDescent="0.2">
      <c r="A33">
        <v>15</v>
      </c>
      <c r="B33" s="1">
        <v>0.38329999999999997</v>
      </c>
      <c r="C33" t="s">
        <v>47</v>
      </c>
      <c r="D33" t="s">
        <v>3</v>
      </c>
      <c r="E33">
        <v>24</v>
      </c>
      <c r="F33">
        <v>22</v>
      </c>
      <c r="G33">
        <v>57</v>
      </c>
      <c r="H33">
        <v>17</v>
      </c>
      <c r="I33" s="1">
        <v>0.34200000000000003</v>
      </c>
      <c r="J33" s="1">
        <v>0.3</v>
      </c>
      <c r="K33" s="1">
        <v>0.52</v>
      </c>
      <c r="L33" s="1">
        <v>0.38</v>
      </c>
      <c r="M33" s="1"/>
      <c r="N33" t="s">
        <v>5</v>
      </c>
      <c r="O33">
        <v>16</v>
      </c>
      <c r="P33">
        <v>30</v>
      </c>
      <c r="Q33">
        <v>5</v>
      </c>
      <c r="R33">
        <v>69</v>
      </c>
      <c r="S33" s="1">
        <v>0.70799999999999996</v>
      </c>
      <c r="T33" s="1">
        <v>0.76</v>
      </c>
      <c r="U33" s="1">
        <v>0.35</v>
      </c>
      <c r="V33" s="1">
        <v>0.48</v>
      </c>
      <c r="W33" s="1"/>
      <c r="X33" s="11">
        <v>0</v>
      </c>
      <c r="Y33" s="11">
        <v>2</v>
      </c>
      <c r="Z33" s="11">
        <v>0</v>
      </c>
      <c r="AA33" s="11" t="s">
        <v>26</v>
      </c>
      <c r="AB33" s="5"/>
      <c r="AC33" s="13">
        <v>2.61057600883997E-4</v>
      </c>
      <c r="AD33" s="11">
        <v>1</v>
      </c>
      <c r="AE33" s="12">
        <v>4.1769216141439519E-3</v>
      </c>
      <c r="AF33" s="11" t="s">
        <v>26</v>
      </c>
      <c r="AG33" s="5"/>
      <c r="AH33" s="9">
        <v>0.140550080991375</v>
      </c>
      <c r="AI33" s="5">
        <v>3</v>
      </c>
      <c r="AJ33" s="9">
        <v>0.74960043195400006</v>
      </c>
      <c r="AK33" s="5" t="s">
        <v>27</v>
      </c>
      <c r="AM33" s="16"/>
      <c r="AN33" s="17"/>
      <c r="AO33"/>
      <c r="AP33"/>
    </row>
    <row r="34" spans="1:42" x14ac:dyDescent="0.2">
      <c r="A34">
        <v>16</v>
      </c>
      <c r="B34" s="1">
        <v>0.32500000000000001</v>
      </c>
      <c r="C34" t="s">
        <v>47</v>
      </c>
      <c r="D34" t="s">
        <v>3</v>
      </c>
      <c r="E34">
        <v>13</v>
      </c>
      <c r="F34">
        <v>26</v>
      </c>
      <c r="G34">
        <v>61</v>
      </c>
      <c r="H34">
        <v>20</v>
      </c>
      <c r="I34" s="1">
        <v>0.27500000000000002</v>
      </c>
      <c r="J34" s="1">
        <v>0.18</v>
      </c>
      <c r="K34" s="1">
        <v>0.33</v>
      </c>
      <c r="L34" s="1">
        <v>0.23</v>
      </c>
      <c r="M34" s="1"/>
      <c r="N34" t="s">
        <v>5</v>
      </c>
      <c r="O34">
        <v>9</v>
      </c>
      <c r="P34">
        <v>30</v>
      </c>
      <c r="Q34">
        <v>4</v>
      </c>
      <c r="R34">
        <v>77</v>
      </c>
      <c r="S34" s="1">
        <v>0.71700000000000008</v>
      </c>
      <c r="T34" s="1">
        <v>0.69</v>
      </c>
      <c r="U34" s="1">
        <v>0.23</v>
      </c>
      <c r="V34" s="1">
        <v>0.35</v>
      </c>
      <c r="W34" s="1"/>
      <c r="X34" s="11">
        <v>0</v>
      </c>
      <c r="Y34" s="11">
        <v>1</v>
      </c>
      <c r="Z34" s="15">
        <v>0</v>
      </c>
      <c r="AA34" s="11" t="s">
        <v>26</v>
      </c>
      <c r="AB34" s="5"/>
      <c r="AC34" s="13">
        <v>3.5819374557435001E-4</v>
      </c>
      <c r="AD34" s="11">
        <v>3</v>
      </c>
      <c r="AE34" s="12">
        <v>4.1769216141439519E-3</v>
      </c>
      <c r="AF34" s="11" t="s">
        <v>26</v>
      </c>
      <c r="AG34" s="5"/>
      <c r="AH34" s="9">
        <v>0.45083917438668603</v>
      </c>
      <c r="AI34" s="5">
        <v>5</v>
      </c>
      <c r="AJ34" s="5">
        <v>1</v>
      </c>
      <c r="AK34" s="5" t="s">
        <v>27</v>
      </c>
      <c r="AM34" s="16"/>
      <c r="AN34" s="17"/>
      <c r="AO34"/>
      <c r="AP34"/>
    </row>
    <row r="35" spans="1:42" x14ac:dyDescent="0.2">
      <c r="B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6"/>
      <c r="Y35" s="17"/>
      <c r="Z35" s="16"/>
      <c r="AA35" s="16"/>
      <c r="AB35" s="16"/>
    </row>
    <row r="36" spans="1:42" x14ac:dyDescent="0.2">
      <c r="A36">
        <v>1</v>
      </c>
      <c r="B36" s="1">
        <v>0.66670000000000007</v>
      </c>
      <c r="C36" t="s">
        <v>48</v>
      </c>
      <c r="D36" t="s">
        <v>3</v>
      </c>
      <c r="E36">
        <v>62</v>
      </c>
      <c r="F36">
        <v>18</v>
      </c>
      <c r="G36">
        <v>2</v>
      </c>
      <c r="H36">
        <v>38</v>
      </c>
      <c r="I36" s="1">
        <v>0.83299999999999996</v>
      </c>
      <c r="J36" s="1">
        <v>0.97</v>
      </c>
      <c r="K36" s="1">
        <v>0.78</v>
      </c>
      <c r="L36" s="1">
        <v>0.86</v>
      </c>
      <c r="M36" s="1"/>
      <c r="N36" t="s">
        <v>5</v>
      </c>
      <c r="O36">
        <v>62</v>
      </c>
      <c r="P36">
        <v>19</v>
      </c>
      <c r="Q36">
        <v>5</v>
      </c>
      <c r="R36">
        <v>35</v>
      </c>
      <c r="S36" s="1">
        <v>0.80200000000000005</v>
      </c>
      <c r="T36" s="1">
        <v>0.93</v>
      </c>
      <c r="U36" s="1">
        <v>0.77</v>
      </c>
      <c r="V36" s="1">
        <v>0.84</v>
      </c>
      <c r="W36" s="1"/>
      <c r="X36" s="9">
        <v>0.736698450956776</v>
      </c>
      <c r="Y36" s="5">
        <v>11</v>
      </c>
      <c r="Z36" s="5">
        <v>1</v>
      </c>
      <c r="AA36" s="5" t="s">
        <v>27</v>
      </c>
      <c r="AB36" s="5"/>
      <c r="AC36" s="9">
        <v>0.44111332124670199</v>
      </c>
      <c r="AD36" s="5">
        <v>7</v>
      </c>
      <c r="AE36" s="5">
        <v>1</v>
      </c>
      <c r="AF36" s="5" t="s">
        <v>27</v>
      </c>
      <c r="AG36" s="5"/>
      <c r="AH36" s="10">
        <v>1</v>
      </c>
      <c r="AI36" s="5">
        <v>13</v>
      </c>
      <c r="AJ36" s="5">
        <v>1</v>
      </c>
      <c r="AK36" s="5" t="s">
        <v>27</v>
      </c>
      <c r="AM36" s="16"/>
      <c r="AN36" s="17"/>
      <c r="AO36"/>
      <c r="AP36"/>
    </row>
    <row r="37" spans="1:42" x14ac:dyDescent="0.2">
      <c r="A37">
        <v>2</v>
      </c>
      <c r="B37" s="1">
        <v>0.20829999999999999</v>
      </c>
      <c r="C37" t="s">
        <v>48</v>
      </c>
      <c r="D37" t="s">
        <v>3</v>
      </c>
      <c r="E37">
        <v>24</v>
      </c>
      <c r="F37">
        <v>1</v>
      </c>
      <c r="G37">
        <v>16</v>
      </c>
      <c r="H37">
        <v>79</v>
      </c>
      <c r="I37" s="1">
        <v>0.85799999999999998</v>
      </c>
      <c r="J37" s="1">
        <v>0.6</v>
      </c>
      <c r="K37" s="1">
        <v>0.96</v>
      </c>
      <c r="L37" s="1">
        <v>0.74</v>
      </c>
      <c r="M37" s="1"/>
      <c r="N37" t="s">
        <v>5</v>
      </c>
      <c r="O37">
        <v>19</v>
      </c>
      <c r="P37">
        <v>5</v>
      </c>
      <c r="Q37">
        <v>4</v>
      </c>
      <c r="R37">
        <v>92</v>
      </c>
      <c r="S37" s="1">
        <v>0.92500000000000004</v>
      </c>
      <c r="T37" s="1">
        <v>0.83</v>
      </c>
      <c r="U37" s="1">
        <v>0.79</v>
      </c>
      <c r="V37" s="1">
        <v>0.81</v>
      </c>
      <c r="W37" s="1"/>
      <c r="X37" s="9">
        <v>0.14488436188467599</v>
      </c>
      <c r="Y37" s="5">
        <v>3</v>
      </c>
      <c r="Z37" s="9">
        <v>0.77271659671827198</v>
      </c>
      <c r="AA37" s="5" t="s">
        <v>27</v>
      </c>
      <c r="AB37" s="5"/>
      <c r="AC37" s="8">
        <v>9.22297747104035E-2</v>
      </c>
      <c r="AD37" s="5">
        <v>1</v>
      </c>
      <c r="AE37" s="5">
        <v>1</v>
      </c>
      <c r="AF37" s="5" t="s">
        <v>27</v>
      </c>
      <c r="AG37" s="5"/>
      <c r="AH37" s="9">
        <v>9.8277608915906797E-2</v>
      </c>
      <c r="AI37" s="5">
        <v>2</v>
      </c>
      <c r="AJ37" s="9">
        <v>0.90264325680108004</v>
      </c>
      <c r="AK37" s="5" t="s">
        <v>27</v>
      </c>
      <c r="AM37" s="16"/>
      <c r="AN37" s="17"/>
      <c r="AO37"/>
      <c r="AP37"/>
    </row>
    <row r="38" spans="1:42" x14ac:dyDescent="0.2">
      <c r="A38">
        <v>3</v>
      </c>
      <c r="B38" s="1">
        <v>0.17499999999999999</v>
      </c>
      <c r="C38" t="s">
        <v>48</v>
      </c>
      <c r="D38" t="s">
        <v>3</v>
      </c>
      <c r="E38">
        <v>17</v>
      </c>
      <c r="F38">
        <v>4</v>
      </c>
      <c r="G38">
        <v>13</v>
      </c>
      <c r="H38">
        <v>86</v>
      </c>
      <c r="I38" s="1">
        <v>0.85799999999999998</v>
      </c>
      <c r="J38" s="1">
        <v>0.56999999999999995</v>
      </c>
      <c r="K38" s="1">
        <v>0.81</v>
      </c>
      <c r="L38" s="1">
        <v>0.67</v>
      </c>
      <c r="M38" s="1"/>
      <c r="N38" t="s">
        <v>5</v>
      </c>
      <c r="O38">
        <v>15</v>
      </c>
      <c r="P38">
        <v>6</v>
      </c>
      <c r="Q38">
        <v>5</v>
      </c>
      <c r="R38">
        <v>94</v>
      </c>
      <c r="S38" s="1">
        <v>0.90799999999999992</v>
      </c>
      <c r="T38" s="1">
        <v>0.75</v>
      </c>
      <c r="U38" s="1">
        <v>0.71</v>
      </c>
      <c r="V38" s="1">
        <v>0.73</v>
      </c>
      <c r="W38" s="1"/>
      <c r="X38" s="9">
        <v>0.31476871338224499</v>
      </c>
      <c r="Y38" s="5">
        <v>5</v>
      </c>
      <c r="Z38" s="5">
        <v>1</v>
      </c>
      <c r="AA38" s="5" t="s">
        <v>27</v>
      </c>
      <c r="AB38" s="5"/>
      <c r="AC38" s="9">
        <v>0.236992100589829</v>
      </c>
      <c r="AD38" s="5">
        <v>5</v>
      </c>
      <c r="AE38" s="5">
        <v>1</v>
      </c>
      <c r="AF38" s="5" t="s">
        <v>27</v>
      </c>
      <c r="AG38" s="5"/>
      <c r="AH38" s="9">
        <v>0.71858793810013299</v>
      </c>
      <c r="AI38" s="5">
        <v>12</v>
      </c>
      <c r="AJ38" s="5">
        <v>1</v>
      </c>
      <c r="AK38" s="5" t="s">
        <v>27</v>
      </c>
      <c r="AM38" s="16"/>
      <c r="AN38" s="17"/>
      <c r="AO38"/>
      <c r="AP38"/>
    </row>
    <row r="39" spans="1:42" x14ac:dyDescent="0.2">
      <c r="A39">
        <v>4</v>
      </c>
      <c r="B39" s="1">
        <v>0.1333</v>
      </c>
      <c r="C39" t="s">
        <v>48</v>
      </c>
      <c r="D39" t="s">
        <v>3</v>
      </c>
      <c r="E39">
        <v>13</v>
      </c>
      <c r="F39">
        <v>2</v>
      </c>
      <c r="G39">
        <v>0</v>
      </c>
      <c r="H39">
        <v>105</v>
      </c>
      <c r="I39" s="1">
        <v>0.98299999999999998</v>
      </c>
      <c r="J39" s="1">
        <v>1</v>
      </c>
      <c r="K39" s="1">
        <v>0.87</v>
      </c>
      <c r="L39" s="1">
        <v>0.93</v>
      </c>
      <c r="M39" s="1"/>
      <c r="N39" t="s">
        <v>5</v>
      </c>
      <c r="O39">
        <v>10</v>
      </c>
      <c r="P39">
        <v>6</v>
      </c>
      <c r="Q39">
        <v>0</v>
      </c>
      <c r="R39">
        <v>104</v>
      </c>
      <c r="S39" s="1">
        <v>0.95</v>
      </c>
      <c r="T39" s="1">
        <v>1</v>
      </c>
      <c r="U39" s="1">
        <v>0.62</v>
      </c>
      <c r="V39" s="1">
        <v>0.77</v>
      </c>
      <c r="W39" s="1"/>
      <c r="X39" s="9">
        <v>0.44617295108107102</v>
      </c>
      <c r="Y39" s="5">
        <v>8</v>
      </c>
      <c r="Z39" s="5">
        <v>1</v>
      </c>
      <c r="AA39" s="5" t="s">
        <v>27</v>
      </c>
      <c r="AB39" s="5"/>
      <c r="AC39" s="10">
        <v>1</v>
      </c>
      <c r="AD39" s="5">
        <v>14</v>
      </c>
      <c r="AE39" s="5">
        <v>1</v>
      </c>
      <c r="AF39" s="5" t="s">
        <v>27</v>
      </c>
      <c r="AG39" s="5"/>
      <c r="AH39" s="9">
        <v>0.389846743295019</v>
      </c>
      <c r="AI39" s="5">
        <v>8</v>
      </c>
      <c r="AJ39" s="9">
        <v>0.90264325680108004</v>
      </c>
      <c r="AK39" s="5" t="s">
        <v>27</v>
      </c>
      <c r="AM39" s="16"/>
      <c r="AN39" s="17"/>
      <c r="AO39"/>
      <c r="AP39"/>
    </row>
    <row r="40" spans="1:42" x14ac:dyDescent="0.2">
      <c r="A40">
        <v>5</v>
      </c>
      <c r="B40" s="1">
        <v>0.64170000000000005</v>
      </c>
      <c r="C40" t="s">
        <v>48</v>
      </c>
      <c r="D40" t="s">
        <v>3</v>
      </c>
      <c r="E40">
        <v>53</v>
      </c>
      <c r="F40">
        <v>24</v>
      </c>
      <c r="G40">
        <v>1</v>
      </c>
      <c r="H40">
        <v>42</v>
      </c>
      <c r="I40" s="1">
        <v>0.79200000000000004</v>
      </c>
      <c r="J40" s="1">
        <v>0.98199999999999998</v>
      </c>
      <c r="K40" s="1">
        <v>0.68799999999999994</v>
      </c>
      <c r="L40" s="1">
        <v>0.80900000000000005</v>
      </c>
      <c r="M40" s="1"/>
      <c r="N40" t="s">
        <v>5</v>
      </c>
      <c r="O40">
        <v>53</v>
      </c>
      <c r="P40">
        <v>24</v>
      </c>
      <c r="Q40">
        <v>1</v>
      </c>
      <c r="R40">
        <v>42</v>
      </c>
      <c r="S40" s="1">
        <v>0.79200000000000004</v>
      </c>
      <c r="T40" s="1">
        <v>0.98199999999999998</v>
      </c>
      <c r="U40" s="1">
        <v>0.68799999999999994</v>
      </c>
      <c r="V40" s="1">
        <v>0.81</v>
      </c>
      <c r="W40" s="1"/>
      <c r="X40" s="5">
        <v>1</v>
      </c>
      <c r="Y40" s="5">
        <v>14</v>
      </c>
      <c r="Z40" s="5">
        <v>1</v>
      </c>
      <c r="AA40" s="5" t="s">
        <v>27</v>
      </c>
      <c r="AB40" s="5"/>
      <c r="AC40" s="10">
        <v>1</v>
      </c>
      <c r="AD40" s="5">
        <v>16</v>
      </c>
      <c r="AE40" s="5">
        <v>1</v>
      </c>
      <c r="AF40" s="5" t="s">
        <v>27</v>
      </c>
      <c r="AG40" s="5"/>
      <c r="AH40" s="10">
        <v>1</v>
      </c>
      <c r="AI40" s="5">
        <v>16</v>
      </c>
      <c r="AJ40" s="5">
        <v>1</v>
      </c>
      <c r="AK40" s="5" t="s">
        <v>27</v>
      </c>
      <c r="AM40" s="16"/>
      <c r="AN40" s="17"/>
      <c r="AO40"/>
      <c r="AP40"/>
    </row>
    <row r="41" spans="1:42" x14ac:dyDescent="0.2">
      <c r="A41">
        <v>6</v>
      </c>
      <c r="B41" s="1">
        <v>0.56669999999999998</v>
      </c>
      <c r="C41" t="s">
        <v>48</v>
      </c>
      <c r="D41" t="s">
        <v>3</v>
      </c>
      <c r="E41">
        <v>35</v>
      </c>
      <c r="F41">
        <v>33</v>
      </c>
      <c r="G41">
        <v>0</v>
      </c>
      <c r="H41">
        <v>52</v>
      </c>
      <c r="I41" s="1">
        <v>0.72499999999999998</v>
      </c>
      <c r="J41" s="1">
        <v>1</v>
      </c>
      <c r="K41" s="1">
        <v>0.51</v>
      </c>
      <c r="L41" s="1">
        <v>0.68</v>
      </c>
      <c r="M41" s="1"/>
      <c r="N41" t="s">
        <v>5</v>
      </c>
      <c r="O41">
        <v>42</v>
      </c>
      <c r="P41">
        <v>26</v>
      </c>
      <c r="Q41">
        <v>4</v>
      </c>
      <c r="R41">
        <v>48</v>
      </c>
      <c r="S41" s="1">
        <v>0.75</v>
      </c>
      <c r="T41" s="1">
        <v>0.91</v>
      </c>
      <c r="U41" s="1">
        <v>0.62</v>
      </c>
      <c r="V41" s="1">
        <v>0.74</v>
      </c>
      <c r="W41" s="1"/>
      <c r="X41" s="9">
        <v>0.769366853603352</v>
      </c>
      <c r="Y41" s="5">
        <v>13</v>
      </c>
      <c r="Z41" s="5">
        <v>1</v>
      </c>
      <c r="AA41" s="5" t="s">
        <v>27</v>
      </c>
      <c r="AB41" s="5"/>
      <c r="AC41" s="9">
        <v>0.12955449769795699</v>
      </c>
      <c r="AD41" s="5">
        <v>3</v>
      </c>
      <c r="AE41" s="5">
        <v>1</v>
      </c>
      <c r="AF41" s="5" t="s">
        <v>27</v>
      </c>
      <c r="AG41" s="5"/>
      <c r="AH41" s="9">
        <v>0.29920456372142601</v>
      </c>
      <c r="AI41" s="5">
        <v>6</v>
      </c>
      <c r="AJ41" s="9">
        <v>0.90264325680108004</v>
      </c>
      <c r="AK41" s="5" t="s">
        <v>27</v>
      </c>
      <c r="AM41" s="16"/>
      <c r="AN41" s="17"/>
      <c r="AO41"/>
      <c r="AP41"/>
    </row>
    <row r="42" spans="1:42" x14ac:dyDescent="0.2">
      <c r="A42">
        <v>7</v>
      </c>
      <c r="B42" s="1">
        <v>0.51670000000000005</v>
      </c>
      <c r="C42" t="s">
        <v>48</v>
      </c>
      <c r="D42" t="s">
        <v>3</v>
      </c>
      <c r="E42">
        <v>48</v>
      </c>
      <c r="F42">
        <v>14</v>
      </c>
      <c r="G42">
        <v>4</v>
      </c>
      <c r="H42">
        <v>54</v>
      </c>
      <c r="I42" s="1">
        <v>0.85</v>
      </c>
      <c r="J42" s="1">
        <v>0.92</v>
      </c>
      <c r="K42" s="1">
        <v>0.77</v>
      </c>
      <c r="L42" s="1">
        <v>0.84</v>
      </c>
      <c r="M42" s="1"/>
      <c r="N42" t="s">
        <v>5</v>
      </c>
      <c r="O42">
        <v>40</v>
      </c>
      <c r="P42">
        <v>22</v>
      </c>
      <c r="Q42">
        <v>2</v>
      </c>
      <c r="R42">
        <v>56</v>
      </c>
      <c r="S42" s="1">
        <v>0.8</v>
      </c>
      <c r="T42" s="1">
        <v>0.95</v>
      </c>
      <c r="U42" s="1">
        <v>0.65</v>
      </c>
      <c r="V42" s="1">
        <v>0.77</v>
      </c>
      <c r="W42" s="1"/>
      <c r="X42" s="9">
        <v>0.39586031703110203</v>
      </c>
      <c r="Y42" s="5">
        <v>6</v>
      </c>
      <c r="Z42" s="5">
        <v>1</v>
      </c>
      <c r="AA42" s="5" t="s">
        <v>27</v>
      </c>
      <c r="AB42" s="5"/>
      <c r="AC42" s="9">
        <v>0.68840238830404699</v>
      </c>
      <c r="AD42" s="5">
        <v>9</v>
      </c>
      <c r="AE42" s="5">
        <v>1</v>
      </c>
      <c r="AF42" s="5" t="s">
        <v>27</v>
      </c>
      <c r="AG42" s="5"/>
      <c r="AH42" s="9">
        <v>0.16562820517033799</v>
      </c>
      <c r="AI42" s="5">
        <v>4</v>
      </c>
      <c r="AJ42" s="9">
        <v>0.90264325680108004</v>
      </c>
      <c r="AK42" s="5" t="s">
        <v>27</v>
      </c>
      <c r="AM42" s="16"/>
      <c r="AN42" s="17"/>
      <c r="AO42"/>
      <c r="AP42"/>
    </row>
    <row r="43" spans="1:42" x14ac:dyDescent="0.2">
      <c r="A43">
        <v>8</v>
      </c>
      <c r="B43" s="1">
        <v>2.5000000000000001E-2</v>
      </c>
      <c r="C43" t="s">
        <v>48</v>
      </c>
      <c r="D43" t="s">
        <v>3</v>
      </c>
      <c r="E43">
        <v>1</v>
      </c>
      <c r="F43">
        <v>2</v>
      </c>
      <c r="G43">
        <v>5</v>
      </c>
      <c r="H43">
        <v>112</v>
      </c>
      <c r="I43" s="1">
        <v>0.94200000000000006</v>
      </c>
      <c r="J43" s="1">
        <v>0.17</v>
      </c>
      <c r="K43" s="1">
        <v>0.33</v>
      </c>
      <c r="L43" s="1">
        <v>0.22</v>
      </c>
      <c r="M43" s="1"/>
      <c r="N43" t="s">
        <v>5</v>
      </c>
      <c r="O43">
        <v>1</v>
      </c>
      <c r="P43">
        <v>2</v>
      </c>
      <c r="Q43">
        <v>3</v>
      </c>
      <c r="R43">
        <v>114</v>
      </c>
      <c r="S43" s="1">
        <v>0.95799999999999996</v>
      </c>
      <c r="T43" s="1">
        <v>0.25</v>
      </c>
      <c r="U43" s="1">
        <v>0.33</v>
      </c>
      <c r="V43" s="1">
        <v>0.28999999999999998</v>
      </c>
      <c r="W43" s="1"/>
      <c r="X43" s="9">
        <v>0.76856640006755295</v>
      </c>
      <c r="Y43" s="5">
        <v>12</v>
      </c>
      <c r="Z43" s="5">
        <v>1</v>
      </c>
      <c r="AA43" s="5" t="s">
        <v>27</v>
      </c>
      <c r="AB43" s="5"/>
      <c r="AC43" s="10">
        <v>1</v>
      </c>
      <c r="AD43" s="5">
        <v>15</v>
      </c>
      <c r="AE43" s="5">
        <v>1</v>
      </c>
      <c r="AF43" s="5" t="s">
        <v>27</v>
      </c>
      <c r="AG43" s="5"/>
      <c r="AH43" s="10">
        <v>1</v>
      </c>
      <c r="AI43" s="5">
        <v>15</v>
      </c>
      <c r="AJ43" s="5">
        <v>1</v>
      </c>
      <c r="AK43" s="5" t="s">
        <v>27</v>
      </c>
      <c r="AM43" s="16"/>
      <c r="AN43" s="17"/>
      <c r="AO43"/>
      <c r="AP43"/>
    </row>
    <row r="44" spans="1:42" x14ac:dyDescent="0.2">
      <c r="A44">
        <v>9</v>
      </c>
      <c r="B44" s="1">
        <v>0.74170000000000003</v>
      </c>
      <c r="C44" t="s">
        <v>48</v>
      </c>
      <c r="D44" t="s">
        <v>3</v>
      </c>
      <c r="E44">
        <v>48</v>
      </c>
      <c r="F44">
        <v>42</v>
      </c>
      <c r="G44">
        <v>3</v>
      </c>
      <c r="H44">
        <v>27</v>
      </c>
      <c r="I44" s="1">
        <v>0.625</v>
      </c>
      <c r="J44" s="1">
        <v>0.94</v>
      </c>
      <c r="K44" s="1">
        <v>0.53</v>
      </c>
      <c r="L44" s="1">
        <v>0.68</v>
      </c>
      <c r="M44" s="1"/>
      <c r="N44" t="s">
        <v>5</v>
      </c>
      <c r="O44">
        <v>44</v>
      </c>
      <c r="P44">
        <v>45</v>
      </c>
      <c r="Q44">
        <v>4</v>
      </c>
      <c r="R44">
        <v>27</v>
      </c>
      <c r="S44" s="1">
        <v>0.59200000000000008</v>
      </c>
      <c r="T44" s="1">
        <v>0.92</v>
      </c>
      <c r="U44" s="1">
        <v>0.49</v>
      </c>
      <c r="V44" s="1">
        <v>0.64</v>
      </c>
      <c r="W44" s="1"/>
      <c r="X44" s="9">
        <v>0.59762440055311605</v>
      </c>
      <c r="Y44" s="5">
        <v>9</v>
      </c>
      <c r="Z44" s="5">
        <v>1</v>
      </c>
      <c r="AA44" s="5" t="s">
        <v>27</v>
      </c>
      <c r="AB44" s="5"/>
      <c r="AC44" s="9">
        <v>0.709662037913661</v>
      </c>
      <c r="AD44" s="5">
        <v>10</v>
      </c>
      <c r="AE44" s="5">
        <v>1</v>
      </c>
      <c r="AF44" s="5" t="s">
        <v>27</v>
      </c>
      <c r="AG44" s="5"/>
      <c r="AH44" s="9">
        <v>0.65476711734869097</v>
      </c>
      <c r="AI44" s="5">
        <v>10</v>
      </c>
      <c r="AJ44" s="5">
        <v>1</v>
      </c>
      <c r="AK44" s="5" t="s">
        <v>27</v>
      </c>
      <c r="AM44" s="16"/>
      <c r="AN44" s="17"/>
      <c r="AO44"/>
      <c r="AP44"/>
    </row>
    <row r="45" spans="1:42" x14ac:dyDescent="0.2">
      <c r="A45">
        <v>10</v>
      </c>
      <c r="B45" s="1">
        <v>0.45829999999999999</v>
      </c>
      <c r="C45" t="s">
        <v>48</v>
      </c>
      <c r="D45" t="s">
        <v>3</v>
      </c>
      <c r="E45">
        <v>36</v>
      </c>
      <c r="F45">
        <v>19</v>
      </c>
      <c r="G45">
        <v>3</v>
      </c>
      <c r="H45">
        <v>62</v>
      </c>
      <c r="I45" s="1">
        <v>0.81700000000000006</v>
      </c>
      <c r="J45" s="1">
        <v>0.92</v>
      </c>
      <c r="K45" s="1">
        <v>0.65</v>
      </c>
      <c r="L45" s="1">
        <v>0.77</v>
      </c>
      <c r="M45" s="1"/>
      <c r="N45" t="s">
        <v>5</v>
      </c>
      <c r="O45">
        <v>30</v>
      </c>
      <c r="P45">
        <v>25</v>
      </c>
      <c r="Q45">
        <v>5</v>
      </c>
      <c r="R45">
        <v>60</v>
      </c>
      <c r="S45" s="1">
        <v>0.75</v>
      </c>
      <c r="T45" s="1">
        <v>0.86</v>
      </c>
      <c r="U45" s="1">
        <v>0.55000000000000004</v>
      </c>
      <c r="V45" s="1">
        <v>0.67</v>
      </c>
      <c r="W45" s="1"/>
      <c r="X45" s="9">
        <v>0.27265334439915501</v>
      </c>
      <c r="Y45" s="5">
        <v>4</v>
      </c>
      <c r="Z45" s="5">
        <v>1</v>
      </c>
      <c r="AA45" s="5" t="s">
        <v>27</v>
      </c>
      <c r="AB45" s="5"/>
      <c r="AC45" s="9">
        <v>0.46422018371596901</v>
      </c>
      <c r="AD45" s="5">
        <v>8</v>
      </c>
      <c r="AE45" s="5">
        <v>1</v>
      </c>
      <c r="AF45" s="5" t="s">
        <v>27</v>
      </c>
      <c r="AG45" s="5"/>
      <c r="AH45" s="9">
        <v>0.33054324617815201</v>
      </c>
      <c r="AI45" s="5">
        <v>7</v>
      </c>
      <c r="AJ45" s="9">
        <v>0.90264325680108004</v>
      </c>
      <c r="AK45" s="5" t="s">
        <v>27</v>
      </c>
      <c r="AM45" s="16"/>
      <c r="AN45" s="17"/>
      <c r="AO45"/>
      <c r="AP45"/>
    </row>
    <row r="46" spans="1:42" x14ac:dyDescent="0.2">
      <c r="A46">
        <v>11</v>
      </c>
      <c r="B46" s="1">
        <v>0.52500000000000002</v>
      </c>
      <c r="C46" t="s">
        <v>48</v>
      </c>
      <c r="D46" t="s">
        <v>3</v>
      </c>
      <c r="E46">
        <v>44</v>
      </c>
      <c r="F46">
        <v>19</v>
      </c>
      <c r="G46">
        <v>13</v>
      </c>
      <c r="H46">
        <v>44</v>
      </c>
      <c r="I46" s="1">
        <v>0.73299999999999998</v>
      </c>
      <c r="J46" s="1">
        <v>0.77</v>
      </c>
      <c r="K46" s="1">
        <v>0.7</v>
      </c>
      <c r="L46" s="1">
        <v>0.73</v>
      </c>
      <c r="M46" s="1"/>
      <c r="N46" t="s">
        <v>5</v>
      </c>
      <c r="O46">
        <v>40</v>
      </c>
      <c r="P46">
        <v>23</v>
      </c>
      <c r="Q46">
        <v>10</v>
      </c>
      <c r="R46">
        <v>47</v>
      </c>
      <c r="S46" s="1">
        <v>0.72499999999999998</v>
      </c>
      <c r="T46" s="1">
        <v>0.8</v>
      </c>
      <c r="U46" s="1">
        <v>0.63</v>
      </c>
      <c r="V46" s="1">
        <v>0.71</v>
      </c>
      <c r="W46" s="1"/>
      <c r="X46" s="5">
        <v>1</v>
      </c>
      <c r="Y46" s="5">
        <v>15</v>
      </c>
      <c r="Z46" s="5">
        <v>1</v>
      </c>
      <c r="AA46" s="5" t="s">
        <v>27</v>
      </c>
      <c r="AB46" s="5"/>
      <c r="AC46" s="9">
        <v>0.81544214220801903</v>
      </c>
      <c r="AD46" s="5">
        <v>12</v>
      </c>
      <c r="AE46" s="5">
        <v>1</v>
      </c>
      <c r="AF46" s="5" t="s">
        <v>27</v>
      </c>
      <c r="AG46" s="5"/>
      <c r="AH46" s="9">
        <v>0.57103334737445899</v>
      </c>
      <c r="AI46" s="5">
        <v>9</v>
      </c>
      <c r="AJ46" s="5">
        <v>1</v>
      </c>
      <c r="AK46" s="5" t="s">
        <v>27</v>
      </c>
      <c r="AM46" s="16"/>
      <c r="AN46" s="17"/>
      <c r="AO46"/>
      <c r="AP46"/>
    </row>
    <row r="47" spans="1:42" x14ac:dyDescent="0.2">
      <c r="A47">
        <v>12</v>
      </c>
      <c r="B47" s="1">
        <v>0.30829999999999996</v>
      </c>
      <c r="C47" t="s">
        <v>48</v>
      </c>
      <c r="D47" t="s">
        <v>3</v>
      </c>
      <c r="E47">
        <v>23</v>
      </c>
      <c r="F47">
        <v>14</v>
      </c>
      <c r="G47">
        <v>7</v>
      </c>
      <c r="H47">
        <v>76</v>
      </c>
      <c r="I47" s="1">
        <v>0.82499999999999996</v>
      </c>
      <c r="J47" s="1">
        <v>0.77</v>
      </c>
      <c r="K47" s="1">
        <v>0.62</v>
      </c>
      <c r="L47" s="1">
        <v>0.69</v>
      </c>
      <c r="M47" s="1"/>
      <c r="N47" t="s">
        <v>5</v>
      </c>
      <c r="O47">
        <v>24</v>
      </c>
      <c r="P47">
        <v>13</v>
      </c>
      <c r="Q47">
        <v>5</v>
      </c>
      <c r="R47">
        <v>78</v>
      </c>
      <c r="S47" s="1">
        <v>0.85</v>
      </c>
      <c r="T47" s="1">
        <v>0.83</v>
      </c>
      <c r="U47" s="1">
        <v>0.65</v>
      </c>
      <c r="V47" s="1">
        <v>0.73</v>
      </c>
      <c r="W47" s="1"/>
      <c r="X47" s="9">
        <v>0.72674328855500003</v>
      </c>
      <c r="Y47" s="5">
        <v>10</v>
      </c>
      <c r="Z47" s="5">
        <v>1</v>
      </c>
      <c r="AA47" s="5" t="s">
        <v>27</v>
      </c>
      <c r="AB47" s="5"/>
      <c r="AC47" s="9">
        <v>0.74804979302410501</v>
      </c>
      <c r="AD47" s="5">
        <v>11</v>
      </c>
      <c r="AE47" s="5">
        <v>1</v>
      </c>
      <c r="AF47" s="5" t="s">
        <v>27</v>
      </c>
      <c r="AG47" s="5"/>
      <c r="AH47" s="10">
        <v>1</v>
      </c>
      <c r="AI47" s="5">
        <v>14</v>
      </c>
      <c r="AJ47" s="5">
        <v>1</v>
      </c>
      <c r="AK47" s="5" t="s">
        <v>27</v>
      </c>
      <c r="AM47" s="16"/>
      <c r="AN47" s="17"/>
      <c r="AO47"/>
      <c r="AP47"/>
    </row>
    <row r="48" spans="1:42" x14ac:dyDescent="0.2">
      <c r="A48">
        <v>13</v>
      </c>
      <c r="B48" s="1">
        <v>0.1583</v>
      </c>
      <c r="C48" t="s">
        <v>48</v>
      </c>
      <c r="D48" t="s">
        <v>3</v>
      </c>
      <c r="E48">
        <v>15</v>
      </c>
      <c r="F48">
        <v>4</v>
      </c>
      <c r="G48">
        <v>4</v>
      </c>
      <c r="H48">
        <v>97</v>
      </c>
      <c r="I48" s="1">
        <v>0.93299999999999994</v>
      </c>
      <c r="J48" s="1">
        <v>0.79</v>
      </c>
      <c r="K48" s="1">
        <v>0.79</v>
      </c>
      <c r="L48" s="1">
        <v>0.79</v>
      </c>
      <c r="M48" s="1"/>
      <c r="N48" t="s">
        <v>5</v>
      </c>
      <c r="O48">
        <v>10</v>
      </c>
      <c r="P48">
        <v>9</v>
      </c>
      <c r="Q48">
        <v>1</v>
      </c>
      <c r="R48">
        <v>100</v>
      </c>
      <c r="S48" s="1">
        <v>0.91700000000000004</v>
      </c>
      <c r="T48" s="1">
        <v>0.91</v>
      </c>
      <c r="U48" s="1">
        <v>0.53</v>
      </c>
      <c r="V48" s="1">
        <v>0.67</v>
      </c>
      <c r="W48" s="1"/>
      <c r="X48" s="5">
        <v>1</v>
      </c>
      <c r="Y48" s="5">
        <v>16</v>
      </c>
      <c r="Z48" s="5">
        <v>1</v>
      </c>
      <c r="AA48" s="5" t="s">
        <v>27</v>
      </c>
      <c r="AB48" s="5"/>
      <c r="AC48" s="9">
        <v>0.26803081975495702</v>
      </c>
      <c r="AD48" s="5">
        <v>6</v>
      </c>
      <c r="AE48" s="5">
        <v>1</v>
      </c>
      <c r="AF48" s="5" t="s">
        <v>27</v>
      </c>
      <c r="AG48" s="5"/>
      <c r="AH48" s="9">
        <v>0.170446785574705</v>
      </c>
      <c r="AI48" s="5">
        <v>5</v>
      </c>
      <c r="AJ48" s="9">
        <v>0.90264325680108004</v>
      </c>
      <c r="AK48" s="5" t="s">
        <v>27</v>
      </c>
      <c r="AM48" s="16"/>
      <c r="AN48" s="17"/>
      <c r="AO48"/>
      <c r="AP48"/>
    </row>
    <row r="49" spans="1:42" x14ac:dyDescent="0.2">
      <c r="A49">
        <v>14</v>
      </c>
      <c r="B49" s="1">
        <v>0.4667</v>
      </c>
      <c r="C49" t="s">
        <v>48</v>
      </c>
      <c r="D49" t="s">
        <v>3</v>
      </c>
      <c r="E49">
        <v>41</v>
      </c>
      <c r="F49">
        <v>15</v>
      </c>
      <c r="G49">
        <v>14</v>
      </c>
      <c r="H49">
        <v>50</v>
      </c>
      <c r="I49" s="1">
        <v>0.75800000000000001</v>
      </c>
      <c r="J49" s="1">
        <v>0.75</v>
      </c>
      <c r="K49" s="1">
        <v>0.73</v>
      </c>
      <c r="L49" s="1">
        <v>0.74</v>
      </c>
      <c r="M49" s="1"/>
      <c r="N49" t="s">
        <v>5</v>
      </c>
      <c r="O49">
        <v>38</v>
      </c>
      <c r="P49">
        <v>18</v>
      </c>
      <c r="Q49">
        <v>5</v>
      </c>
      <c r="R49">
        <v>58</v>
      </c>
      <c r="S49" s="1">
        <v>0.80700000000000005</v>
      </c>
      <c r="T49" s="1">
        <v>0.88</v>
      </c>
      <c r="U49" s="1">
        <v>0.68</v>
      </c>
      <c r="V49" s="1">
        <v>0.77</v>
      </c>
      <c r="W49" s="1"/>
      <c r="X49" s="9">
        <v>0.43357666668082001</v>
      </c>
      <c r="Y49" s="5">
        <v>7</v>
      </c>
      <c r="Z49" s="5">
        <v>1</v>
      </c>
      <c r="AA49" s="5" t="s">
        <v>27</v>
      </c>
      <c r="AB49" s="5"/>
      <c r="AC49" s="9">
        <v>0.122362217300892</v>
      </c>
      <c r="AD49" s="5">
        <v>2</v>
      </c>
      <c r="AE49" s="5">
        <v>1</v>
      </c>
      <c r="AF49" s="5" t="s">
        <v>27</v>
      </c>
      <c r="AG49" s="5"/>
      <c r="AH49" s="9">
        <v>0.67884551298864904</v>
      </c>
      <c r="AI49" s="5">
        <v>11</v>
      </c>
      <c r="AJ49" s="5">
        <v>1</v>
      </c>
      <c r="AK49" s="5" t="s">
        <v>27</v>
      </c>
      <c r="AM49" s="16"/>
      <c r="AN49" s="17"/>
      <c r="AO49"/>
      <c r="AP49"/>
    </row>
    <row r="50" spans="1:42" x14ac:dyDescent="0.2">
      <c r="A50">
        <v>15</v>
      </c>
      <c r="B50" s="1">
        <v>0.38329999999999997</v>
      </c>
      <c r="C50" t="s">
        <v>48</v>
      </c>
      <c r="D50" t="s">
        <v>3</v>
      </c>
      <c r="E50">
        <v>19</v>
      </c>
      <c r="F50">
        <v>27</v>
      </c>
      <c r="G50">
        <v>30</v>
      </c>
      <c r="H50">
        <v>44</v>
      </c>
      <c r="I50" s="1">
        <v>0.52500000000000002</v>
      </c>
      <c r="J50" s="1">
        <v>0.39</v>
      </c>
      <c r="K50" s="1">
        <v>0.41</v>
      </c>
      <c r="L50" s="1">
        <v>0.4</v>
      </c>
      <c r="M50" s="1"/>
      <c r="N50" t="s">
        <v>5</v>
      </c>
      <c r="O50">
        <v>11</v>
      </c>
      <c r="P50">
        <v>35</v>
      </c>
      <c r="Q50">
        <v>8</v>
      </c>
      <c r="R50">
        <v>66</v>
      </c>
      <c r="S50" s="1">
        <v>0.64200000000000002</v>
      </c>
      <c r="T50" s="1">
        <v>0.57999999999999996</v>
      </c>
      <c r="U50" s="1">
        <v>0.24</v>
      </c>
      <c r="V50" s="1">
        <v>0.34</v>
      </c>
      <c r="W50" s="1"/>
      <c r="X50" s="8">
        <v>8.8505204859222406E-2</v>
      </c>
      <c r="Y50" s="5">
        <v>2</v>
      </c>
      <c r="Z50" s="9">
        <v>0.70804163887377924</v>
      </c>
      <c r="AA50" s="5" t="s">
        <v>27</v>
      </c>
      <c r="AB50" s="5"/>
      <c r="AC50" s="9">
        <v>0.18155921638627301</v>
      </c>
      <c r="AD50" s="5">
        <v>4</v>
      </c>
      <c r="AE50" s="5">
        <v>1</v>
      </c>
      <c r="AF50" s="5" t="s">
        <v>27</v>
      </c>
      <c r="AG50" s="5"/>
      <c r="AH50" s="9">
        <v>0.11880702771924399</v>
      </c>
      <c r="AI50" s="5">
        <v>3</v>
      </c>
      <c r="AJ50" s="9">
        <v>0.90264325680108004</v>
      </c>
      <c r="AK50" s="5" t="s">
        <v>27</v>
      </c>
      <c r="AM50" s="16"/>
      <c r="AN50" s="17"/>
      <c r="AO50"/>
      <c r="AP50"/>
    </row>
    <row r="51" spans="1:42" x14ac:dyDescent="0.2">
      <c r="A51">
        <v>16</v>
      </c>
      <c r="B51" s="1">
        <v>0.32500000000000001</v>
      </c>
      <c r="C51" t="s">
        <v>48</v>
      </c>
      <c r="D51" t="s">
        <v>3</v>
      </c>
      <c r="E51">
        <v>7</v>
      </c>
      <c r="F51">
        <v>32</v>
      </c>
      <c r="G51">
        <v>34</v>
      </c>
      <c r="H51">
        <v>47</v>
      </c>
      <c r="I51" s="1">
        <v>0.45</v>
      </c>
      <c r="J51" s="1">
        <v>0.17</v>
      </c>
      <c r="K51" s="1">
        <v>0.18</v>
      </c>
      <c r="L51" s="1">
        <v>0.18</v>
      </c>
      <c r="M51" s="1"/>
      <c r="N51" t="s">
        <v>5</v>
      </c>
      <c r="O51">
        <v>1</v>
      </c>
      <c r="P51">
        <v>38</v>
      </c>
      <c r="Q51">
        <v>8</v>
      </c>
      <c r="R51">
        <v>73</v>
      </c>
      <c r="S51" s="1">
        <v>0.61699999999999999</v>
      </c>
      <c r="T51" s="1">
        <v>0.11</v>
      </c>
      <c r="U51" s="1">
        <v>0.03</v>
      </c>
      <c r="V51" s="1">
        <v>0.04</v>
      </c>
      <c r="W51" s="1"/>
      <c r="X51" s="8">
        <v>1.37873135594829E-2</v>
      </c>
      <c r="Y51" s="5">
        <v>1</v>
      </c>
      <c r="Z51" s="9">
        <v>0.2205970169517264</v>
      </c>
      <c r="AA51" s="5" t="s">
        <v>27</v>
      </c>
      <c r="AB51" s="5"/>
      <c r="AC51" s="10">
        <v>1</v>
      </c>
      <c r="AD51" s="5">
        <v>13</v>
      </c>
      <c r="AE51" s="5">
        <v>1</v>
      </c>
      <c r="AF51" s="5" t="s">
        <v>27</v>
      </c>
      <c r="AG51" s="5"/>
      <c r="AH51" s="8">
        <v>0.06</v>
      </c>
      <c r="AI51" s="5">
        <v>1</v>
      </c>
      <c r="AJ51" s="9">
        <v>0.90264325680108004</v>
      </c>
      <c r="AK51" s="5" t="s">
        <v>27</v>
      </c>
      <c r="AM51" s="16"/>
      <c r="AN51" s="17"/>
      <c r="AO51"/>
      <c r="AP51"/>
    </row>
    <row r="52" spans="1:42" x14ac:dyDescent="0.2">
      <c r="B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42" x14ac:dyDescent="0.2">
      <c r="B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42" x14ac:dyDescent="0.2">
      <c r="B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42" x14ac:dyDescent="0.2">
      <c r="B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42" x14ac:dyDescent="0.2">
      <c r="B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42" x14ac:dyDescent="0.2">
      <c r="B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42" x14ac:dyDescent="0.2">
      <c r="B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42" x14ac:dyDescent="0.2">
      <c r="B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42" x14ac:dyDescent="0.2">
      <c r="B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42" x14ac:dyDescent="0.2">
      <c r="B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42" x14ac:dyDescent="0.2">
      <c r="B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42" x14ac:dyDescent="0.2">
      <c r="B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42" x14ac:dyDescent="0.2">
      <c r="B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2:26" x14ac:dyDescent="0.2">
      <c r="B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2:26" x14ac:dyDescent="0.2">
      <c r="B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2:26" x14ac:dyDescent="0.2">
      <c r="B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</sheetData>
  <sortState xmlns:xlrd2="http://schemas.microsoft.com/office/spreadsheetml/2017/richdata2" ref="A52:AP67">
    <sortCondition ref="A52:A6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B925F-D66B-E045-9C1D-30E24257F6BB}">
  <dimension ref="A1:U123"/>
  <sheetViews>
    <sheetView zoomScale="80" zoomScaleNormal="80" workbookViewId="0">
      <selection activeCell="J29" sqref="J29"/>
    </sheetView>
  </sheetViews>
  <sheetFormatPr baseColWidth="10" defaultRowHeight="16" x14ac:dyDescent="0.2"/>
  <cols>
    <col min="1" max="1" width="10.83203125" style="35"/>
    <col min="2" max="2" width="13.1640625" style="27" bestFit="1" customWidth="1"/>
    <col min="3" max="3" width="18.6640625" style="27" bestFit="1" customWidth="1"/>
    <col min="4" max="4" width="18" style="27" bestFit="1" customWidth="1"/>
    <col min="5" max="5" width="19" style="27" bestFit="1" customWidth="1"/>
    <col min="6" max="6" width="10.83203125" style="27"/>
    <col min="7" max="7" width="13.1640625" style="27" bestFit="1" customWidth="1"/>
    <col min="8" max="8" width="18.6640625" style="27" bestFit="1" customWidth="1"/>
    <col min="9" max="9" width="18" style="27" bestFit="1" customWidth="1"/>
    <col min="10" max="10" width="19" style="27" bestFit="1" customWidth="1"/>
    <col min="11" max="11" width="10.83203125" style="27"/>
    <col min="12" max="12" width="13.1640625" style="27" bestFit="1" customWidth="1"/>
    <col min="13" max="13" width="18.6640625" style="27" bestFit="1" customWidth="1"/>
    <col min="14" max="14" width="18" style="27" bestFit="1" customWidth="1"/>
    <col min="15" max="15" width="19" style="27" bestFit="1" customWidth="1"/>
    <col min="16" max="16" width="10.83203125" style="27"/>
    <col min="17" max="17" width="13.1640625" style="27" bestFit="1" customWidth="1"/>
    <col min="18" max="18" width="18.6640625" style="27" bestFit="1" customWidth="1"/>
    <col min="19" max="19" width="18" style="27" bestFit="1" customWidth="1"/>
    <col min="20" max="20" width="19" style="27" bestFit="1" customWidth="1"/>
    <col min="21" max="16384" width="10.83203125" style="35"/>
  </cols>
  <sheetData>
    <row r="1" spans="1:20" ht="24" x14ac:dyDescent="0.2">
      <c r="A1" s="35" t="s">
        <v>9</v>
      </c>
      <c r="B1" s="52" t="s">
        <v>10</v>
      </c>
      <c r="C1" s="52"/>
      <c r="D1" s="52"/>
      <c r="E1" s="52"/>
      <c r="F1" s="37"/>
      <c r="G1" s="52" t="s">
        <v>6</v>
      </c>
      <c r="H1" s="52"/>
      <c r="I1" s="52"/>
      <c r="J1" s="52"/>
      <c r="K1" s="37"/>
      <c r="L1" s="52" t="s">
        <v>7</v>
      </c>
      <c r="M1" s="52"/>
      <c r="N1" s="52"/>
      <c r="O1" s="52"/>
      <c r="P1" s="37"/>
      <c r="Q1" s="52" t="s">
        <v>8</v>
      </c>
      <c r="R1" s="52"/>
      <c r="S1" s="52"/>
      <c r="T1" s="52"/>
    </row>
    <row r="2" spans="1:20" x14ac:dyDescent="0.2">
      <c r="B2" s="27" t="s">
        <v>0</v>
      </c>
      <c r="C2" s="27" t="s">
        <v>46</v>
      </c>
      <c r="D2" s="27" t="s">
        <v>12</v>
      </c>
      <c r="E2" s="27" t="s">
        <v>11</v>
      </c>
      <c r="G2" s="27" t="s">
        <v>0</v>
      </c>
      <c r="H2" s="27" t="s">
        <v>46</v>
      </c>
      <c r="I2" s="27" t="s">
        <v>12</v>
      </c>
      <c r="J2" s="27" t="s">
        <v>11</v>
      </c>
      <c r="L2" s="27" t="s">
        <v>0</v>
      </c>
      <c r="M2" s="27" t="s">
        <v>46</v>
      </c>
      <c r="N2" s="27" t="s">
        <v>12</v>
      </c>
      <c r="O2" s="27" t="s">
        <v>11</v>
      </c>
      <c r="Q2" s="27" t="s">
        <v>0</v>
      </c>
      <c r="R2" s="27" t="s">
        <v>46</v>
      </c>
      <c r="S2" s="27" t="s">
        <v>12</v>
      </c>
      <c r="T2" s="27" t="s">
        <v>11</v>
      </c>
    </row>
    <row r="3" spans="1:20" x14ac:dyDescent="0.2">
      <c r="B3" s="27">
        <v>1</v>
      </c>
      <c r="C3" s="38">
        <v>0.85</v>
      </c>
      <c r="D3" s="38">
        <v>0.75829999999999997</v>
      </c>
      <c r="E3" s="38">
        <v>0.83329999999999993</v>
      </c>
      <c r="G3" s="27">
        <v>1</v>
      </c>
      <c r="H3" s="38">
        <v>0.96970000000000001</v>
      </c>
      <c r="I3" s="38">
        <v>0.98109999999999997</v>
      </c>
      <c r="J3" s="38">
        <v>0.96879999999999999</v>
      </c>
      <c r="L3" s="27">
        <v>1</v>
      </c>
      <c r="M3" s="38">
        <v>0.8</v>
      </c>
      <c r="N3" s="38">
        <v>0.65</v>
      </c>
      <c r="O3" s="38">
        <v>0.77500000000000002</v>
      </c>
      <c r="Q3" s="27">
        <v>1</v>
      </c>
      <c r="R3" s="38">
        <v>0.87670000000000003</v>
      </c>
      <c r="S3" s="38">
        <v>0.78200000000000003</v>
      </c>
      <c r="T3" s="38">
        <v>0.86109999999999998</v>
      </c>
    </row>
    <row r="4" spans="1:20" x14ac:dyDescent="0.2">
      <c r="B4" s="27">
        <v>2</v>
      </c>
      <c r="C4" s="38">
        <v>0.85</v>
      </c>
      <c r="D4" s="38">
        <v>0.93330000000000002</v>
      </c>
      <c r="E4" s="38">
        <v>0.85829999999999995</v>
      </c>
      <c r="G4" s="27">
        <v>2</v>
      </c>
      <c r="H4" s="38">
        <v>0.58140000000000003</v>
      </c>
      <c r="I4" s="38">
        <v>0.7742</v>
      </c>
      <c r="J4" s="38">
        <v>0.6</v>
      </c>
      <c r="L4" s="27">
        <v>2</v>
      </c>
      <c r="M4" s="38">
        <v>1</v>
      </c>
      <c r="N4" s="38">
        <v>0.96</v>
      </c>
      <c r="O4" s="38">
        <v>0.96</v>
      </c>
      <c r="Q4" s="27">
        <v>2</v>
      </c>
      <c r="R4" s="38">
        <v>0.73530000000000006</v>
      </c>
      <c r="S4" s="38">
        <v>0.85709999999999997</v>
      </c>
      <c r="T4" s="38">
        <v>0.73849999999999993</v>
      </c>
    </row>
    <row r="5" spans="1:20" x14ac:dyDescent="0.2">
      <c r="B5" s="27">
        <v>3</v>
      </c>
      <c r="C5" s="38">
        <v>0.97499999999999998</v>
      </c>
      <c r="D5" s="38">
        <v>0.9083</v>
      </c>
      <c r="E5" s="38">
        <v>0.85829999999999995</v>
      </c>
      <c r="G5" s="27">
        <v>3</v>
      </c>
      <c r="H5" s="38">
        <v>0.90910000000000002</v>
      </c>
      <c r="I5" s="38">
        <v>0.66670000000000007</v>
      </c>
      <c r="J5" s="38">
        <v>0.56669999999999998</v>
      </c>
      <c r="L5" s="27">
        <v>3</v>
      </c>
      <c r="M5" s="38">
        <v>0.95239999999999991</v>
      </c>
      <c r="N5" s="38">
        <v>0.95239999999999991</v>
      </c>
      <c r="O5" s="38">
        <v>0.8095</v>
      </c>
      <c r="Q5" s="27">
        <v>3</v>
      </c>
      <c r="R5" s="38">
        <v>0.93019999999999992</v>
      </c>
      <c r="S5" s="38">
        <v>0.78430000000000011</v>
      </c>
      <c r="T5" s="38">
        <v>0.66670000000000007</v>
      </c>
    </row>
    <row r="6" spans="1:20" x14ac:dyDescent="0.2">
      <c r="B6" s="27">
        <v>4</v>
      </c>
      <c r="C6" s="38">
        <v>1</v>
      </c>
      <c r="D6" s="38">
        <v>0.97499999999999998</v>
      </c>
      <c r="E6" s="38">
        <v>0.98329999999999995</v>
      </c>
      <c r="G6" s="27">
        <v>4</v>
      </c>
      <c r="H6" s="38">
        <v>1</v>
      </c>
      <c r="I6" s="38">
        <v>1</v>
      </c>
      <c r="J6" s="38">
        <v>1</v>
      </c>
      <c r="L6" s="27">
        <v>4</v>
      </c>
      <c r="M6" s="38">
        <v>1</v>
      </c>
      <c r="N6" s="38">
        <v>0.8</v>
      </c>
      <c r="O6" s="38">
        <v>0.86670000000000003</v>
      </c>
      <c r="Q6" s="27">
        <v>4</v>
      </c>
      <c r="R6" s="38">
        <v>1</v>
      </c>
      <c r="S6" s="38">
        <v>0.88890000000000002</v>
      </c>
      <c r="T6" s="38">
        <v>0.92859999999999998</v>
      </c>
    </row>
    <row r="7" spans="1:20" x14ac:dyDescent="0.2">
      <c r="B7" s="27">
        <v>5</v>
      </c>
      <c r="C7" s="38">
        <v>0.86670000000000003</v>
      </c>
      <c r="D7" s="38">
        <v>0.83329999999999993</v>
      </c>
      <c r="E7" s="38">
        <v>0.79170000000000007</v>
      </c>
      <c r="G7" s="27">
        <v>5</v>
      </c>
      <c r="H7" s="38">
        <v>1</v>
      </c>
      <c r="I7" s="38">
        <v>0.97699999999999998</v>
      </c>
      <c r="J7" s="38">
        <v>0.98150000000000004</v>
      </c>
      <c r="L7" s="27">
        <v>5</v>
      </c>
      <c r="M7" s="38">
        <v>0.79220000000000002</v>
      </c>
      <c r="N7" s="38">
        <v>0.76619999999999999</v>
      </c>
      <c r="O7" s="38">
        <v>0.68830000000000002</v>
      </c>
      <c r="Q7" s="27">
        <v>5</v>
      </c>
      <c r="R7" s="38">
        <v>0.8841</v>
      </c>
      <c r="S7" s="38">
        <v>0.85510000000000008</v>
      </c>
      <c r="T7" s="38">
        <v>0.80920000000000003</v>
      </c>
    </row>
    <row r="8" spans="1:20" x14ac:dyDescent="0.2">
      <c r="B8" s="27">
        <v>6</v>
      </c>
      <c r="C8" s="38">
        <v>0.8</v>
      </c>
      <c r="D8" s="38">
        <v>0.79170000000000007</v>
      </c>
      <c r="E8" s="38">
        <v>0.72499999999999998</v>
      </c>
      <c r="G8" s="27">
        <v>6</v>
      </c>
      <c r="H8" s="38">
        <v>1</v>
      </c>
      <c r="I8" s="38">
        <v>0.85250000000000004</v>
      </c>
      <c r="J8" s="38">
        <v>1</v>
      </c>
      <c r="L8" s="27">
        <v>6</v>
      </c>
      <c r="M8" s="38">
        <v>0.6470999999999999</v>
      </c>
      <c r="N8" s="38">
        <v>0.76469999999999994</v>
      </c>
      <c r="O8" s="38">
        <v>0.51469999999999994</v>
      </c>
      <c r="Q8" s="27">
        <v>6</v>
      </c>
      <c r="R8" s="38">
        <v>0.78569999999999995</v>
      </c>
      <c r="S8" s="38">
        <v>0.80620000000000003</v>
      </c>
      <c r="T8" s="38">
        <v>0.67959999999999998</v>
      </c>
    </row>
    <row r="9" spans="1:20" x14ac:dyDescent="0.2">
      <c r="B9" s="27">
        <v>7</v>
      </c>
      <c r="C9" s="38">
        <v>0.89170000000000005</v>
      </c>
      <c r="D9" s="38">
        <v>0.82499999999999996</v>
      </c>
      <c r="E9" s="38">
        <v>0.85</v>
      </c>
      <c r="G9" s="27">
        <v>7</v>
      </c>
      <c r="H9" s="38">
        <v>1</v>
      </c>
      <c r="I9" s="38">
        <v>0.85959999999999992</v>
      </c>
      <c r="J9" s="38">
        <v>0.92310000000000003</v>
      </c>
      <c r="L9" s="27">
        <v>7</v>
      </c>
      <c r="M9" s="38">
        <v>0.7903</v>
      </c>
      <c r="N9" s="38">
        <v>0.7903</v>
      </c>
      <c r="O9" s="38">
        <v>0.7742</v>
      </c>
      <c r="Q9" s="27">
        <v>7</v>
      </c>
      <c r="R9" s="38">
        <v>0.88290000000000002</v>
      </c>
      <c r="S9" s="38">
        <v>0.8234999999999999</v>
      </c>
      <c r="T9" s="38">
        <v>0.84209999999999996</v>
      </c>
    </row>
    <row r="10" spans="1:20" x14ac:dyDescent="0.2">
      <c r="B10" s="27">
        <v>8</v>
      </c>
      <c r="C10" s="38">
        <v>0.97499999999999998</v>
      </c>
      <c r="D10" s="38">
        <v>0.95829999999999993</v>
      </c>
      <c r="E10" s="38">
        <v>0.94169999999999998</v>
      </c>
      <c r="G10" s="27">
        <v>8</v>
      </c>
      <c r="H10" s="38">
        <v>0.5</v>
      </c>
      <c r="I10" s="38">
        <v>0.25</v>
      </c>
      <c r="J10" s="38">
        <v>0.16670000000000001</v>
      </c>
      <c r="L10" s="27">
        <v>8</v>
      </c>
      <c r="M10" s="38">
        <v>0.33329999999999999</v>
      </c>
      <c r="N10" s="38">
        <v>0.33329999999999999</v>
      </c>
      <c r="O10" s="38">
        <v>0.33329999999999999</v>
      </c>
      <c r="Q10" s="27">
        <v>8</v>
      </c>
      <c r="R10" s="38">
        <v>0.4</v>
      </c>
      <c r="S10" s="38">
        <v>0.28570000000000001</v>
      </c>
      <c r="T10" s="38">
        <v>0.22219999999999998</v>
      </c>
    </row>
    <row r="11" spans="1:20" x14ac:dyDescent="0.2">
      <c r="B11" s="27">
        <v>9</v>
      </c>
      <c r="C11" s="38">
        <v>0.61670000000000003</v>
      </c>
      <c r="D11" s="38">
        <v>0.64170000000000005</v>
      </c>
      <c r="E11" s="38">
        <v>0.625</v>
      </c>
      <c r="G11" s="27">
        <v>9</v>
      </c>
      <c r="H11" s="38">
        <v>0.97829999999999995</v>
      </c>
      <c r="I11" s="38">
        <v>0.89829999999999999</v>
      </c>
      <c r="J11" s="38">
        <v>0.94120000000000004</v>
      </c>
      <c r="L11" s="27">
        <v>9</v>
      </c>
      <c r="M11" s="38">
        <v>0.5</v>
      </c>
      <c r="N11" s="38">
        <v>0.58889999999999998</v>
      </c>
      <c r="O11" s="38">
        <v>0.5333</v>
      </c>
      <c r="Q11" s="27">
        <v>9</v>
      </c>
      <c r="R11" s="38">
        <v>0.66180000000000005</v>
      </c>
      <c r="S11" s="38">
        <v>0.71140000000000003</v>
      </c>
      <c r="T11" s="38">
        <v>0.68090000000000006</v>
      </c>
    </row>
    <row r="12" spans="1:20" x14ac:dyDescent="0.2">
      <c r="B12" s="27">
        <v>10</v>
      </c>
      <c r="C12" s="38">
        <v>0.875</v>
      </c>
      <c r="D12" s="38">
        <v>0.8</v>
      </c>
      <c r="E12" s="38">
        <v>0.81669999999999998</v>
      </c>
      <c r="G12" s="27">
        <v>10</v>
      </c>
      <c r="H12" s="38">
        <v>0.95450000000000002</v>
      </c>
      <c r="I12" s="38">
        <v>0.96970000000000001</v>
      </c>
      <c r="J12" s="38">
        <v>0.92310000000000003</v>
      </c>
      <c r="L12" s="27">
        <v>10</v>
      </c>
      <c r="M12" s="38">
        <v>0.76359999999999995</v>
      </c>
      <c r="N12" s="38">
        <v>0.58179999999999998</v>
      </c>
      <c r="O12" s="38">
        <v>0.65450000000000008</v>
      </c>
      <c r="Q12" s="27">
        <v>10</v>
      </c>
      <c r="R12" s="38">
        <v>0.84849999999999992</v>
      </c>
      <c r="S12" s="38">
        <v>0.72730000000000006</v>
      </c>
      <c r="T12" s="38">
        <v>0.7659999999999999</v>
      </c>
    </row>
    <row r="13" spans="1:20" x14ac:dyDescent="0.2">
      <c r="B13" s="27">
        <v>11</v>
      </c>
      <c r="C13" s="38">
        <v>0.8</v>
      </c>
      <c r="D13" s="38">
        <v>0.79170000000000007</v>
      </c>
      <c r="E13" s="38">
        <v>0.73329999999999995</v>
      </c>
      <c r="G13" s="27">
        <v>11</v>
      </c>
      <c r="H13" s="38">
        <v>0.9534999999999999</v>
      </c>
      <c r="I13" s="38">
        <v>0.80650000000000011</v>
      </c>
      <c r="J13" s="38">
        <v>0.77190000000000003</v>
      </c>
      <c r="L13" s="27">
        <v>11</v>
      </c>
      <c r="M13" s="38">
        <v>0.65079999999999993</v>
      </c>
      <c r="N13" s="38">
        <v>0.79370000000000007</v>
      </c>
      <c r="O13" s="38">
        <v>0.69840000000000002</v>
      </c>
      <c r="Q13" s="27">
        <v>11</v>
      </c>
      <c r="R13" s="38">
        <v>0.77359999999999995</v>
      </c>
      <c r="S13" s="38">
        <v>0.8</v>
      </c>
      <c r="T13" s="38">
        <v>0.73329999999999995</v>
      </c>
    </row>
    <row r="14" spans="1:20" x14ac:dyDescent="0.2">
      <c r="B14" s="27">
        <v>12</v>
      </c>
      <c r="C14" s="38">
        <v>0.88329999999999997</v>
      </c>
      <c r="D14" s="38">
        <v>0.85</v>
      </c>
      <c r="E14" s="38">
        <v>0.82499999999999996</v>
      </c>
      <c r="G14" s="27">
        <v>12</v>
      </c>
      <c r="H14" s="38">
        <v>0.89659999999999995</v>
      </c>
      <c r="I14" s="38">
        <v>0.78790000000000004</v>
      </c>
      <c r="J14" s="38">
        <v>0.76670000000000005</v>
      </c>
      <c r="L14" s="27">
        <v>12</v>
      </c>
      <c r="M14" s="38">
        <v>0.70269999999999999</v>
      </c>
      <c r="N14" s="38">
        <v>0.70269999999999999</v>
      </c>
      <c r="O14" s="38">
        <v>0.62159999999999993</v>
      </c>
      <c r="Q14" s="27">
        <v>12</v>
      </c>
      <c r="R14" s="38">
        <v>0.78790000000000004</v>
      </c>
      <c r="S14" s="38">
        <v>0.74290000000000012</v>
      </c>
      <c r="T14" s="38">
        <v>0.68659999999999999</v>
      </c>
    </row>
    <row r="15" spans="1:20" x14ac:dyDescent="0.2">
      <c r="B15" s="27">
        <v>13</v>
      </c>
      <c r="C15" s="38">
        <v>0.97499999999999998</v>
      </c>
      <c r="D15" s="38">
        <v>0.95</v>
      </c>
      <c r="E15" s="38">
        <v>0.93330000000000002</v>
      </c>
      <c r="G15" s="27">
        <v>13</v>
      </c>
      <c r="H15" s="38">
        <v>1</v>
      </c>
      <c r="I15" s="38">
        <v>0.88239999999999996</v>
      </c>
      <c r="J15" s="38">
        <v>0.78949999999999998</v>
      </c>
      <c r="L15" s="27">
        <v>13</v>
      </c>
      <c r="M15" s="38">
        <v>0.84209999999999996</v>
      </c>
      <c r="N15" s="38">
        <v>0.78949999999999998</v>
      </c>
      <c r="O15" s="38">
        <v>0.78949999999999998</v>
      </c>
      <c r="Q15" s="27">
        <v>13</v>
      </c>
      <c r="R15" s="38">
        <v>0.91430000000000011</v>
      </c>
      <c r="S15" s="38">
        <v>0.83329999999999993</v>
      </c>
      <c r="T15" s="38">
        <v>0.78949999999999998</v>
      </c>
    </row>
    <row r="16" spans="1:20" x14ac:dyDescent="0.2">
      <c r="B16" s="27">
        <v>14</v>
      </c>
      <c r="C16" s="38">
        <v>0.8417</v>
      </c>
      <c r="D16" s="38">
        <v>0.74170000000000003</v>
      </c>
      <c r="E16" s="38">
        <v>0.75829999999999997</v>
      </c>
      <c r="G16" s="27">
        <v>14</v>
      </c>
      <c r="H16" s="38">
        <v>1</v>
      </c>
      <c r="I16" s="38">
        <v>0.73580000000000001</v>
      </c>
      <c r="J16" s="38">
        <v>0.74549999999999994</v>
      </c>
      <c r="L16" s="27">
        <v>14</v>
      </c>
      <c r="M16" s="38">
        <v>0.66069999999999995</v>
      </c>
      <c r="N16" s="38">
        <v>0.69640000000000002</v>
      </c>
      <c r="O16" s="38">
        <v>0.73209999999999997</v>
      </c>
      <c r="Q16" s="27">
        <v>14</v>
      </c>
      <c r="R16" s="38">
        <v>0.79569999999999996</v>
      </c>
      <c r="S16" s="38">
        <v>0.71560000000000001</v>
      </c>
      <c r="T16" s="38">
        <v>0.73870000000000002</v>
      </c>
    </row>
    <row r="17" spans="1:20" x14ac:dyDescent="0.2">
      <c r="B17" s="27">
        <v>15</v>
      </c>
      <c r="C17" s="38">
        <v>0.57499999999999996</v>
      </c>
      <c r="D17" s="38">
        <v>0.3417</v>
      </c>
      <c r="E17" s="38">
        <v>0.52500000000000002</v>
      </c>
      <c r="G17" s="27">
        <v>15</v>
      </c>
      <c r="H17" s="38">
        <v>0.44900000000000001</v>
      </c>
      <c r="I17" s="38">
        <v>0.29630000000000001</v>
      </c>
      <c r="J17" s="38">
        <v>0.38780000000000003</v>
      </c>
      <c r="L17" s="27">
        <v>15</v>
      </c>
      <c r="M17" s="38">
        <v>0.4783</v>
      </c>
      <c r="N17" s="38">
        <v>0.52170000000000005</v>
      </c>
      <c r="O17" s="38">
        <v>0.41299999999999998</v>
      </c>
      <c r="Q17" s="27">
        <v>15</v>
      </c>
      <c r="R17" s="38">
        <v>0.4632</v>
      </c>
      <c r="S17" s="38">
        <v>0.37799999999999995</v>
      </c>
      <c r="T17" s="38">
        <v>0.4</v>
      </c>
    </row>
    <row r="18" spans="1:20" x14ac:dyDescent="0.2">
      <c r="B18" s="27">
        <v>16</v>
      </c>
      <c r="C18" s="38">
        <v>0.57499999999999996</v>
      </c>
      <c r="D18" s="38">
        <v>0.27500000000000002</v>
      </c>
      <c r="E18" s="38">
        <v>0.45</v>
      </c>
      <c r="G18" s="27">
        <v>16</v>
      </c>
      <c r="H18" s="38">
        <v>0.33329999999999999</v>
      </c>
      <c r="I18" s="38">
        <v>0.1757</v>
      </c>
      <c r="J18" s="38">
        <v>0.17069999999999999</v>
      </c>
      <c r="L18" s="27">
        <v>16</v>
      </c>
      <c r="M18" s="38">
        <v>0.30769999999999997</v>
      </c>
      <c r="N18" s="38">
        <v>0.33329999999999999</v>
      </c>
      <c r="O18" s="38">
        <v>0.17949999999999999</v>
      </c>
      <c r="Q18" s="27">
        <v>16</v>
      </c>
      <c r="R18" s="38">
        <v>0.32</v>
      </c>
      <c r="S18" s="38">
        <v>0.23010000000000003</v>
      </c>
      <c r="T18" s="38">
        <v>0.17499999999999999</v>
      </c>
    </row>
    <row r="19" spans="1:20" x14ac:dyDescent="0.2">
      <c r="B19" s="2" t="s">
        <v>16</v>
      </c>
      <c r="C19" s="39">
        <f>AVERAGE(C3:C18)</f>
        <v>0.83438124999999985</v>
      </c>
      <c r="D19" s="39">
        <f t="shared" ref="D19:E19" si="0">AVERAGE(D3:D18)</f>
        <v>0.7734375</v>
      </c>
      <c r="E19" s="39">
        <f t="shared" si="0"/>
        <v>0.78176249999999992</v>
      </c>
      <c r="G19" s="2" t="s">
        <v>16</v>
      </c>
      <c r="H19" s="39">
        <f>AVERAGE(H3:H18)</f>
        <v>0.84533749999999996</v>
      </c>
      <c r="I19" s="39">
        <f t="shared" ref="I19" si="1">AVERAGE(I3:I18)</f>
        <v>0.74460625000000014</v>
      </c>
      <c r="J19" s="39">
        <f t="shared" ref="J19" si="2">AVERAGE(J3:J18)</f>
        <v>0.73145000000000004</v>
      </c>
      <c r="L19" s="2" t="s">
        <v>16</v>
      </c>
      <c r="M19" s="39">
        <f>AVERAGE(M3:M18)</f>
        <v>0.7013250000000002</v>
      </c>
      <c r="N19" s="39">
        <f t="shared" ref="N19" si="3">AVERAGE(N3:N18)</f>
        <v>0.68905625000000004</v>
      </c>
      <c r="O19" s="39">
        <f t="shared" ref="O19" si="4">AVERAGE(O3:O18)</f>
        <v>0.64647500000000013</v>
      </c>
      <c r="Q19" s="2" t="s">
        <v>16</v>
      </c>
      <c r="R19" s="39">
        <f>AVERAGE(R3:R18)</f>
        <v>0.75374375000000027</v>
      </c>
      <c r="S19" s="39">
        <f t="shared" ref="S19" si="5">AVERAGE(S3:S18)</f>
        <v>0.70133750000000006</v>
      </c>
      <c r="T19" s="39">
        <f t="shared" ref="T19" si="6">AVERAGE(T3:T18)</f>
        <v>0.66987500000000011</v>
      </c>
    </row>
    <row r="20" spans="1:20" x14ac:dyDescent="0.2">
      <c r="B20" s="2" t="s">
        <v>17</v>
      </c>
      <c r="C20" s="40">
        <f>MEDIAN(C3:C18)</f>
        <v>0.85834999999999995</v>
      </c>
      <c r="D20" s="40">
        <f>MEDIAN(D3:D18)</f>
        <v>0.8125</v>
      </c>
      <c r="E20" s="40">
        <f>MEDIAN(E3:E18)</f>
        <v>0.82084999999999997</v>
      </c>
      <c r="G20" s="2" t="s">
        <v>17</v>
      </c>
      <c r="H20" s="40">
        <f>MEDIAN(H3:H18)</f>
        <v>0.96209999999999996</v>
      </c>
      <c r="I20" s="40">
        <f>MEDIAN(I3:I18)</f>
        <v>0.82950000000000013</v>
      </c>
      <c r="J20" s="40">
        <f>MEDIAN(J3:J18)</f>
        <v>0.78069999999999995</v>
      </c>
      <c r="L20" s="2" t="s">
        <v>17</v>
      </c>
      <c r="M20" s="40">
        <f>MEDIAN(M3:M18)</f>
        <v>0.73314999999999997</v>
      </c>
      <c r="N20" s="40">
        <f>MEDIAN(N3:N18)</f>
        <v>0.73370000000000002</v>
      </c>
      <c r="O20" s="40">
        <f>MEDIAN(O3:O18)</f>
        <v>0.69335000000000002</v>
      </c>
      <c r="Q20" s="2" t="s">
        <v>17</v>
      </c>
      <c r="R20" s="40">
        <f>MEDIAN(R3:R18)</f>
        <v>0.79180000000000006</v>
      </c>
      <c r="S20" s="40">
        <f>MEDIAN(S3:S18)</f>
        <v>0.78315000000000001</v>
      </c>
      <c r="T20" s="40">
        <f>MEDIAN(T3:T18)</f>
        <v>0.7359</v>
      </c>
    </row>
    <row r="21" spans="1:20" ht="34" x14ac:dyDescent="0.2">
      <c r="C21" s="36" t="s">
        <v>49</v>
      </c>
      <c r="D21" s="36" t="s">
        <v>50</v>
      </c>
      <c r="E21" s="36" t="s">
        <v>15</v>
      </c>
      <c r="H21" s="36" t="s">
        <v>49</v>
      </c>
      <c r="I21" s="36" t="s">
        <v>50</v>
      </c>
      <c r="J21" s="36" t="s">
        <v>15</v>
      </c>
      <c r="M21" s="36" t="s">
        <v>49</v>
      </c>
      <c r="N21" s="36" t="s">
        <v>50</v>
      </c>
      <c r="O21" s="36" t="s">
        <v>15</v>
      </c>
      <c r="R21" s="36" t="s">
        <v>49</v>
      </c>
      <c r="S21" s="36" t="s">
        <v>50</v>
      </c>
      <c r="T21" s="36" t="s">
        <v>15</v>
      </c>
    </row>
    <row r="22" spans="1:20" x14ac:dyDescent="0.2">
      <c r="B22" s="27" t="s">
        <v>18</v>
      </c>
      <c r="C22" s="27">
        <v>0.02</v>
      </c>
      <c r="D22" s="27">
        <v>6.0000000000000002E-5</v>
      </c>
      <c r="E22" s="27">
        <v>0.7</v>
      </c>
      <c r="G22" s="27" t="s">
        <v>18</v>
      </c>
      <c r="H22" s="27">
        <v>4.0000000000000001E-3</v>
      </c>
      <c r="I22" s="27">
        <v>2E-3</v>
      </c>
      <c r="J22" s="27">
        <v>0.5</v>
      </c>
      <c r="L22" s="27" t="s">
        <v>18</v>
      </c>
      <c r="M22" s="27">
        <v>0.6</v>
      </c>
      <c r="N22" s="27">
        <v>6.0000000000000001E-3</v>
      </c>
      <c r="O22" s="27">
        <v>0.1</v>
      </c>
      <c r="Q22" s="27" t="s">
        <v>13</v>
      </c>
      <c r="R22" s="27">
        <v>0.01</v>
      </c>
      <c r="S22" s="27">
        <v>2.9999999999999997E-4</v>
      </c>
      <c r="T22" s="27">
        <v>0.06</v>
      </c>
    </row>
    <row r="23" spans="1:20" x14ac:dyDescent="0.2">
      <c r="B23" s="27" t="s">
        <v>19</v>
      </c>
      <c r="C23" s="27">
        <v>6.0000000000000001E-3</v>
      </c>
      <c r="D23" s="27">
        <v>2.0000000000000001E-4</v>
      </c>
      <c r="E23" s="27">
        <v>0.7</v>
      </c>
      <c r="G23" s="27" t="s">
        <v>19</v>
      </c>
      <c r="H23" s="27">
        <v>0.01</v>
      </c>
      <c r="I23" s="27">
        <v>2E-3</v>
      </c>
      <c r="J23" s="27">
        <v>0.4</v>
      </c>
      <c r="L23" s="27" t="s">
        <v>19</v>
      </c>
      <c r="M23" s="27">
        <v>0.6</v>
      </c>
      <c r="N23" s="27">
        <v>0.01</v>
      </c>
      <c r="O23" s="27">
        <v>0.09</v>
      </c>
      <c r="Q23" s="27" t="s">
        <v>14</v>
      </c>
      <c r="R23" s="27">
        <v>0.02</v>
      </c>
      <c r="S23" s="27">
        <v>2.0000000000000001E-4</v>
      </c>
      <c r="T23" s="27">
        <v>0.05</v>
      </c>
    </row>
    <row r="27" spans="1:20" x14ac:dyDescent="0.2">
      <c r="B27" s="27" t="s">
        <v>0</v>
      </c>
      <c r="C27" s="27" t="s">
        <v>46</v>
      </c>
      <c r="D27" s="27" t="s">
        <v>12</v>
      </c>
      <c r="E27" s="27" t="s">
        <v>11</v>
      </c>
      <c r="G27" s="27" t="s">
        <v>0</v>
      </c>
      <c r="H27" s="27" t="s">
        <v>46</v>
      </c>
      <c r="I27" s="27" t="s">
        <v>12</v>
      </c>
      <c r="J27" s="27" t="s">
        <v>11</v>
      </c>
      <c r="L27" s="27" t="s">
        <v>0</v>
      </c>
      <c r="M27" s="27" t="s">
        <v>46</v>
      </c>
      <c r="N27" s="27" t="s">
        <v>12</v>
      </c>
      <c r="O27" s="27" t="s">
        <v>11</v>
      </c>
      <c r="Q27" s="27" t="s">
        <v>0</v>
      </c>
      <c r="R27" s="27" t="s">
        <v>46</v>
      </c>
      <c r="S27" s="27" t="s">
        <v>12</v>
      </c>
      <c r="T27" s="27" t="s">
        <v>11</v>
      </c>
    </row>
    <row r="28" spans="1:20" x14ac:dyDescent="0.2">
      <c r="A28" s="35" t="s">
        <v>5</v>
      </c>
      <c r="B28" s="27">
        <v>1</v>
      </c>
      <c r="C28" s="38">
        <v>0.91670000000000007</v>
      </c>
      <c r="D28" s="38">
        <v>0.81669999999999998</v>
      </c>
      <c r="E28" s="38">
        <v>0.80830000000000002</v>
      </c>
      <c r="G28" s="27">
        <v>1</v>
      </c>
      <c r="H28" s="38">
        <v>0.9487000000000001</v>
      </c>
      <c r="I28" s="38">
        <v>0.9265000000000001</v>
      </c>
      <c r="J28" s="38">
        <v>0.92540000000000011</v>
      </c>
      <c r="L28" s="27">
        <v>1</v>
      </c>
      <c r="M28" s="38">
        <v>0.92500000000000004</v>
      </c>
      <c r="N28" s="38">
        <v>0.78749999999999998</v>
      </c>
      <c r="O28" s="38">
        <v>0.77500000000000002</v>
      </c>
      <c r="Q28" s="27">
        <v>1</v>
      </c>
      <c r="R28" s="38">
        <v>0.93669999999999998</v>
      </c>
      <c r="S28" s="38">
        <v>0.85140000000000005</v>
      </c>
      <c r="T28" s="38">
        <v>0.84349999999999992</v>
      </c>
    </row>
    <row r="29" spans="1:20" x14ac:dyDescent="0.2">
      <c r="B29" s="27">
        <v>2</v>
      </c>
      <c r="C29" s="38">
        <v>0.95829999999999993</v>
      </c>
      <c r="D29" s="38">
        <v>0.95829999999999993</v>
      </c>
      <c r="E29" s="38">
        <v>0.92500000000000004</v>
      </c>
      <c r="G29" s="27">
        <v>2</v>
      </c>
      <c r="H29" s="38">
        <v>0.91670000000000007</v>
      </c>
      <c r="I29" s="38">
        <v>0.88459999999999994</v>
      </c>
      <c r="J29" s="38">
        <v>0.82609999999999995</v>
      </c>
      <c r="L29" s="27">
        <v>2</v>
      </c>
      <c r="M29" s="38">
        <v>0.88</v>
      </c>
      <c r="N29" s="38">
        <v>0.92</v>
      </c>
      <c r="O29" s="38">
        <v>0.79170000000000007</v>
      </c>
      <c r="Q29" s="27">
        <v>2</v>
      </c>
      <c r="R29" s="38">
        <v>0.89800000000000002</v>
      </c>
      <c r="S29" s="38">
        <v>0.90200000000000002</v>
      </c>
      <c r="T29" s="38">
        <v>0.8085</v>
      </c>
    </row>
    <row r="30" spans="1:20" x14ac:dyDescent="0.2">
      <c r="B30" s="27">
        <v>3</v>
      </c>
      <c r="C30" s="38">
        <v>0.98329999999999995</v>
      </c>
      <c r="D30" s="38">
        <v>0.97499999999999998</v>
      </c>
      <c r="E30" s="38">
        <v>0.9083</v>
      </c>
      <c r="G30" s="27">
        <v>3</v>
      </c>
      <c r="H30" s="38">
        <v>1</v>
      </c>
      <c r="I30" s="38">
        <v>0.90910000000000002</v>
      </c>
      <c r="J30" s="38">
        <v>0.75</v>
      </c>
      <c r="L30" s="27">
        <v>3</v>
      </c>
      <c r="M30" s="38">
        <v>0.90480000000000005</v>
      </c>
      <c r="N30" s="38">
        <v>0.95239999999999991</v>
      </c>
      <c r="O30" s="38">
        <v>0.71430000000000005</v>
      </c>
      <c r="Q30" s="27">
        <v>3</v>
      </c>
      <c r="R30" s="38">
        <v>0.95</v>
      </c>
      <c r="S30" s="38">
        <v>0.93019999999999992</v>
      </c>
      <c r="T30" s="38">
        <v>0.73170000000000002</v>
      </c>
    </row>
    <row r="31" spans="1:20" x14ac:dyDescent="0.2">
      <c r="B31" s="27">
        <v>4</v>
      </c>
      <c r="C31" s="38">
        <v>0.99170000000000003</v>
      </c>
      <c r="D31" s="38">
        <v>0.99170000000000003</v>
      </c>
      <c r="E31" s="38">
        <v>0.95829999999999993</v>
      </c>
      <c r="G31" s="27">
        <v>4</v>
      </c>
      <c r="H31" s="38">
        <v>1</v>
      </c>
      <c r="I31" s="38">
        <v>1</v>
      </c>
      <c r="J31" s="38">
        <v>1</v>
      </c>
      <c r="L31" s="27">
        <v>4</v>
      </c>
      <c r="M31" s="38">
        <v>0.93330000000000002</v>
      </c>
      <c r="N31" s="38">
        <v>0.93330000000000002</v>
      </c>
      <c r="O31" s="38">
        <v>0.66670000000000007</v>
      </c>
      <c r="Q31" s="27">
        <v>4</v>
      </c>
      <c r="R31" s="38">
        <v>0.96550000000000002</v>
      </c>
      <c r="S31" s="38">
        <v>0.96550000000000002</v>
      </c>
      <c r="T31" s="38">
        <v>0.8</v>
      </c>
    </row>
    <row r="32" spans="1:20" x14ac:dyDescent="0.2">
      <c r="B32" s="27">
        <v>5</v>
      </c>
      <c r="C32" s="38">
        <v>0.85829999999999995</v>
      </c>
      <c r="D32" s="38">
        <v>0.7833</v>
      </c>
      <c r="E32" s="38">
        <v>0.79170000000000007</v>
      </c>
      <c r="G32" s="27">
        <v>5</v>
      </c>
      <c r="H32" s="38">
        <v>0.9839</v>
      </c>
      <c r="I32" s="38">
        <v>1</v>
      </c>
      <c r="J32" s="38">
        <v>0.98150000000000004</v>
      </c>
      <c r="L32" s="27">
        <v>5</v>
      </c>
      <c r="M32" s="38">
        <v>0.79220000000000002</v>
      </c>
      <c r="N32" s="38">
        <v>0.6623</v>
      </c>
      <c r="O32" s="38">
        <v>0.68830000000000002</v>
      </c>
      <c r="Q32" s="27">
        <v>5</v>
      </c>
      <c r="R32" s="38">
        <v>0.87769999999999992</v>
      </c>
      <c r="S32" s="38">
        <v>0.79689999999999994</v>
      </c>
      <c r="T32" s="38">
        <v>0.80920000000000003</v>
      </c>
    </row>
    <row r="33" spans="2:20" x14ac:dyDescent="0.2">
      <c r="B33" s="27">
        <v>6</v>
      </c>
      <c r="C33" s="38">
        <v>0.89170000000000005</v>
      </c>
      <c r="D33" s="38">
        <v>0.85</v>
      </c>
      <c r="E33" s="38">
        <v>0.75</v>
      </c>
      <c r="G33" s="27">
        <v>6</v>
      </c>
      <c r="H33" s="38">
        <v>0.93650000000000011</v>
      </c>
      <c r="I33" s="38">
        <v>0.94640000000000002</v>
      </c>
      <c r="J33" s="38">
        <v>0.91299999999999992</v>
      </c>
      <c r="L33" s="27">
        <v>6</v>
      </c>
      <c r="M33" s="38">
        <v>0.86760000000000004</v>
      </c>
      <c r="N33" s="38">
        <v>0.77939999999999998</v>
      </c>
      <c r="O33" s="38">
        <v>0.61759999999999993</v>
      </c>
      <c r="Q33" s="27">
        <v>6</v>
      </c>
      <c r="R33" s="38">
        <v>0.90079999999999993</v>
      </c>
      <c r="S33" s="38">
        <v>0.8548</v>
      </c>
      <c r="T33" s="38">
        <v>0.73680000000000012</v>
      </c>
    </row>
    <row r="34" spans="2:20" x14ac:dyDescent="0.2">
      <c r="B34" s="27">
        <v>7</v>
      </c>
      <c r="C34" s="38">
        <v>0.91670000000000007</v>
      </c>
      <c r="D34" s="38">
        <v>0.85829999999999995</v>
      </c>
      <c r="E34" s="38">
        <v>0.8</v>
      </c>
      <c r="G34" s="27">
        <v>7</v>
      </c>
      <c r="H34" s="38">
        <v>0.9194</v>
      </c>
      <c r="I34" s="38">
        <v>0.94120000000000004</v>
      </c>
      <c r="J34" s="38">
        <v>0.95239999999999991</v>
      </c>
      <c r="L34" s="27">
        <v>7</v>
      </c>
      <c r="M34" s="38">
        <v>0.9194</v>
      </c>
      <c r="N34" s="38">
        <v>0.7742</v>
      </c>
      <c r="O34" s="38">
        <v>0.6452</v>
      </c>
      <c r="Q34" s="27">
        <v>7</v>
      </c>
      <c r="R34" s="38">
        <v>0.9194</v>
      </c>
      <c r="S34" s="38">
        <v>0.84959999999999991</v>
      </c>
      <c r="T34" s="38">
        <v>0.76919999999999999</v>
      </c>
    </row>
    <row r="35" spans="2:20" x14ac:dyDescent="0.2">
      <c r="B35" s="27">
        <v>8</v>
      </c>
      <c r="C35" s="38">
        <v>0.98329999999999995</v>
      </c>
      <c r="D35" s="38">
        <v>0.98329999999999995</v>
      </c>
      <c r="E35" s="38">
        <v>0.95829999999999993</v>
      </c>
      <c r="G35" s="27">
        <v>8</v>
      </c>
      <c r="H35" s="38">
        <v>1</v>
      </c>
      <c r="I35" s="38">
        <v>0.66670000000000007</v>
      </c>
      <c r="J35" s="38">
        <v>0.25</v>
      </c>
      <c r="L35" s="27">
        <v>8</v>
      </c>
      <c r="M35" s="38">
        <v>0.33329999999999999</v>
      </c>
      <c r="N35" s="38">
        <v>0.66670000000000007</v>
      </c>
      <c r="O35" s="38">
        <v>0.33329999999999999</v>
      </c>
      <c r="Q35" s="27">
        <v>8</v>
      </c>
      <c r="R35" s="38">
        <v>0.5</v>
      </c>
      <c r="S35" s="38">
        <v>0.66670000000000007</v>
      </c>
      <c r="T35" s="38">
        <v>0.28570000000000001</v>
      </c>
    </row>
    <row r="36" spans="2:20" x14ac:dyDescent="0.2">
      <c r="B36" s="27">
        <v>9</v>
      </c>
      <c r="C36" s="38">
        <v>0.73329999999999995</v>
      </c>
      <c r="D36" s="38">
        <v>0.7</v>
      </c>
      <c r="E36" s="38">
        <v>0.58329999999999993</v>
      </c>
      <c r="G36" s="27">
        <v>9</v>
      </c>
      <c r="H36" s="38">
        <v>0.91430000000000011</v>
      </c>
      <c r="I36" s="38">
        <v>0.9355</v>
      </c>
      <c r="J36" s="38">
        <v>0.91670000000000007</v>
      </c>
      <c r="L36" s="27">
        <v>9</v>
      </c>
      <c r="M36" s="38">
        <v>0.71109999999999995</v>
      </c>
      <c r="N36" s="38">
        <v>0.64439999999999997</v>
      </c>
      <c r="O36" s="38">
        <v>0.4889</v>
      </c>
      <c r="Q36" s="27">
        <v>9</v>
      </c>
      <c r="R36" s="38">
        <v>0.8</v>
      </c>
      <c r="S36" s="38">
        <v>0.76319999999999988</v>
      </c>
      <c r="T36" s="38">
        <v>0.63770000000000004</v>
      </c>
    </row>
    <row r="37" spans="2:20" x14ac:dyDescent="0.2">
      <c r="B37" s="27">
        <v>10</v>
      </c>
      <c r="C37" s="38">
        <v>0.93330000000000002</v>
      </c>
      <c r="D37" s="38">
        <v>0.875</v>
      </c>
      <c r="E37" s="38">
        <v>0.75</v>
      </c>
      <c r="G37" s="27">
        <v>10</v>
      </c>
      <c r="H37" s="38">
        <v>0.94340000000000002</v>
      </c>
      <c r="I37" s="38">
        <v>0.93480000000000008</v>
      </c>
      <c r="J37" s="38">
        <v>0.85709999999999997</v>
      </c>
      <c r="L37" s="27">
        <v>10</v>
      </c>
      <c r="M37" s="38">
        <v>0.90910000000000002</v>
      </c>
      <c r="N37" s="38">
        <v>0.78180000000000005</v>
      </c>
      <c r="O37" s="38">
        <v>0.54549999999999998</v>
      </c>
      <c r="Q37" s="27">
        <v>10</v>
      </c>
      <c r="R37" s="38">
        <v>0.92590000000000006</v>
      </c>
      <c r="S37" s="38">
        <v>0.85150000000000003</v>
      </c>
      <c r="T37" s="38">
        <v>0.66670000000000007</v>
      </c>
    </row>
    <row r="38" spans="2:20" x14ac:dyDescent="0.2">
      <c r="B38" s="27">
        <v>11</v>
      </c>
      <c r="C38" s="38">
        <v>0.86670000000000003</v>
      </c>
      <c r="D38" s="38">
        <v>0.8</v>
      </c>
      <c r="E38" s="38">
        <v>0.72499999999999998</v>
      </c>
      <c r="G38" s="27">
        <v>11</v>
      </c>
      <c r="H38" s="38">
        <v>0.88519999999999999</v>
      </c>
      <c r="I38" s="38">
        <v>0.85450000000000004</v>
      </c>
      <c r="J38" s="38">
        <v>0.8</v>
      </c>
      <c r="L38" s="27">
        <v>11</v>
      </c>
      <c r="M38" s="38">
        <v>0.85709999999999997</v>
      </c>
      <c r="N38" s="38">
        <v>0.746</v>
      </c>
      <c r="O38" s="38">
        <v>0.63490000000000002</v>
      </c>
      <c r="Q38" s="27">
        <v>11</v>
      </c>
      <c r="R38" s="38">
        <v>0.871</v>
      </c>
      <c r="S38" s="38">
        <v>0.79659999999999997</v>
      </c>
      <c r="T38" s="38">
        <v>0.70799999999999996</v>
      </c>
    </row>
    <row r="39" spans="2:20" x14ac:dyDescent="0.2">
      <c r="B39" s="27">
        <v>12</v>
      </c>
      <c r="C39" s="38">
        <v>0.89170000000000005</v>
      </c>
      <c r="D39" s="38">
        <v>0.875</v>
      </c>
      <c r="E39" s="38">
        <v>0.85</v>
      </c>
      <c r="G39" s="27">
        <v>12</v>
      </c>
      <c r="H39" s="38">
        <v>0.77269999999999994</v>
      </c>
      <c r="I39" s="38">
        <v>0.92310000000000003</v>
      </c>
      <c r="J39" s="38">
        <v>0.8276</v>
      </c>
      <c r="L39" s="27">
        <v>12</v>
      </c>
      <c r="M39" s="38">
        <v>0.91890000000000005</v>
      </c>
      <c r="N39" s="38">
        <v>0.64859999999999995</v>
      </c>
      <c r="O39" s="38">
        <v>0.64859999999999995</v>
      </c>
      <c r="Q39" s="27">
        <v>12</v>
      </c>
      <c r="R39" s="38">
        <v>0.83950000000000002</v>
      </c>
      <c r="S39" s="38">
        <v>0.76190000000000002</v>
      </c>
      <c r="T39" s="38">
        <v>0.72730000000000006</v>
      </c>
    </row>
    <row r="40" spans="2:20" x14ac:dyDescent="0.2">
      <c r="B40" s="27">
        <v>13</v>
      </c>
      <c r="C40" s="38">
        <v>0.97499999999999998</v>
      </c>
      <c r="D40" s="38">
        <v>0.95</v>
      </c>
      <c r="E40" s="38">
        <v>0.92500000000000004</v>
      </c>
      <c r="G40" s="27">
        <v>13</v>
      </c>
      <c r="H40" s="38">
        <v>1</v>
      </c>
      <c r="I40" s="38">
        <v>1</v>
      </c>
      <c r="J40" s="38">
        <v>1</v>
      </c>
      <c r="L40" s="27">
        <v>13</v>
      </c>
      <c r="M40" s="38">
        <v>0.84209999999999996</v>
      </c>
      <c r="N40" s="38">
        <v>0.68420000000000003</v>
      </c>
      <c r="O40" s="38">
        <v>0.52629999999999999</v>
      </c>
      <c r="Q40" s="27">
        <v>13</v>
      </c>
      <c r="R40" s="38">
        <v>0.91430000000000011</v>
      </c>
      <c r="S40" s="38">
        <v>0.8125</v>
      </c>
      <c r="T40" s="38">
        <v>0.68969999999999998</v>
      </c>
    </row>
    <row r="41" spans="2:20" x14ac:dyDescent="0.2">
      <c r="B41" s="27">
        <v>14</v>
      </c>
      <c r="C41" s="38">
        <v>0.91670000000000007</v>
      </c>
      <c r="D41" s="38">
        <v>0.8417</v>
      </c>
      <c r="E41" s="38">
        <v>0.80830000000000002</v>
      </c>
      <c r="G41" s="27">
        <v>14</v>
      </c>
      <c r="H41" s="38">
        <v>0.91069999999999995</v>
      </c>
      <c r="I41" s="38">
        <v>1</v>
      </c>
      <c r="J41" s="38">
        <v>0.88370000000000004</v>
      </c>
      <c r="L41" s="27">
        <v>14</v>
      </c>
      <c r="M41" s="38">
        <v>0.91069999999999995</v>
      </c>
      <c r="N41" s="38">
        <v>0.66069999999999995</v>
      </c>
      <c r="O41" s="38">
        <v>0.67859999999999998</v>
      </c>
      <c r="Q41" s="27">
        <v>14</v>
      </c>
      <c r="R41" s="38">
        <v>0.91069999999999995</v>
      </c>
      <c r="S41" s="38">
        <v>0.79569999999999996</v>
      </c>
      <c r="T41" s="38">
        <v>0.76769999999999994</v>
      </c>
    </row>
    <row r="42" spans="2:20" x14ac:dyDescent="0.2">
      <c r="B42" s="27">
        <v>15</v>
      </c>
      <c r="C42" s="38">
        <v>0.77500000000000002</v>
      </c>
      <c r="D42" s="38">
        <v>0.70829999999999993</v>
      </c>
      <c r="E42" s="38">
        <v>0.64170000000000005</v>
      </c>
      <c r="G42" s="27">
        <v>15</v>
      </c>
      <c r="H42" s="38">
        <v>0.77139999999999997</v>
      </c>
      <c r="I42" s="38">
        <v>0.76190000000000002</v>
      </c>
      <c r="J42" s="38">
        <v>0.57889999999999997</v>
      </c>
      <c r="L42" s="27">
        <v>15</v>
      </c>
      <c r="M42" s="38">
        <v>0.58700000000000008</v>
      </c>
      <c r="N42" s="38">
        <v>0.3478</v>
      </c>
      <c r="O42" s="38">
        <v>0.23910000000000001</v>
      </c>
      <c r="Q42" s="27">
        <v>15</v>
      </c>
      <c r="R42" s="38">
        <v>0.66670000000000007</v>
      </c>
      <c r="S42" s="38">
        <v>0.47759999999999997</v>
      </c>
      <c r="T42" s="38">
        <v>0.33850000000000002</v>
      </c>
    </row>
    <row r="43" spans="2:20" x14ac:dyDescent="0.2">
      <c r="B43" s="27">
        <v>16</v>
      </c>
      <c r="C43" s="38">
        <v>0.74170000000000003</v>
      </c>
      <c r="D43" s="38">
        <v>0.7167</v>
      </c>
      <c r="E43" s="38">
        <v>0.61670000000000003</v>
      </c>
      <c r="G43" s="27">
        <v>16</v>
      </c>
      <c r="H43" s="38">
        <v>0.66670000000000007</v>
      </c>
      <c r="I43" s="38">
        <v>0.69230000000000003</v>
      </c>
      <c r="J43" s="38">
        <v>0.11109999999999999</v>
      </c>
      <c r="L43" s="27">
        <v>16</v>
      </c>
      <c r="M43" s="38">
        <v>0.4103</v>
      </c>
      <c r="N43" s="38">
        <v>0.23079999999999998</v>
      </c>
      <c r="O43" s="38">
        <v>2.5600000000000001E-2</v>
      </c>
      <c r="Q43" s="27">
        <v>16</v>
      </c>
      <c r="R43" s="38">
        <v>0.50790000000000002</v>
      </c>
      <c r="S43" s="38">
        <v>0.34619999999999995</v>
      </c>
      <c r="T43" s="38">
        <v>4.1700000000000001E-2</v>
      </c>
    </row>
    <row r="44" spans="2:20" x14ac:dyDescent="0.2">
      <c r="B44" s="2" t="s">
        <v>16</v>
      </c>
      <c r="C44" s="39">
        <f>AVERAGE(C28:C43)</f>
        <v>0.89583749999999995</v>
      </c>
      <c r="D44" s="39">
        <f t="shared" ref="D44" si="7">AVERAGE(D28:D43)</f>
        <v>0.85520624999999983</v>
      </c>
      <c r="E44" s="39">
        <f t="shared" ref="E44" si="8">AVERAGE(E28:E43)</f>
        <v>0.79999374999999995</v>
      </c>
      <c r="G44" s="2" t="s">
        <v>16</v>
      </c>
      <c r="H44" s="39">
        <f>AVERAGE(H28:H43)</f>
        <v>0.91060000000000008</v>
      </c>
      <c r="I44" s="39">
        <f t="shared" ref="I44" si="9">AVERAGE(I28:I43)</f>
        <v>0.89853749999999999</v>
      </c>
      <c r="J44" s="39">
        <f t="shared" ref="J44" si="10">AVERAGE(J28:J43)</f>
        <v>0.78584374999999995</v>
      </c>
      <c r="L44" s="2" t="s">
        <v>16</v>
      </c>
      <c r="M44" s="39">
        <f>AVERAGE(M28:M43)</f>
        <v>0.79386875000000012</v>
      </c>
      <c r="N44" s="39">
        <f t="shared" ref="N44" si="11">AVERAGE(N28:N43)</f>
        <v>0.70125625000000003</v>
      </c>
      <c r="O44" s="39">
        <f t="shared" ref="O44" si="12">AVERAGE(O28:O43)</f>
        <v>0.56372500000000003</v>
      </c>
      <c r="Q44" s="2" t="s">
        <v>16</v>
      </c>
      <c r="R44" s="39">
        <f>AVERAGE(R28:R43)</f>
        <v>0.83650625000000001</v>
      </c>
      <c r="S44" s="39">
        <f t="shared" ref="S44" si="13">AVERAGE(S28:S43)</f>
        <v>0.77639374999999999</v>
      </c>
      <c r="T44" s="39">
        <f t="shared" ref="T44" si="14">AVERAGE(T28:T43)</f>
        <v>0.64761875000000002</v>
      </c>
    </row>
    <row r="45" spans="2:20" x14ac:dyDescent="0.2">
      <c r="B45" s="2" t="s">
        <v>17</v>
      </c>
      <c r="C45" s="40">
        <f>MEDIAN(C28:C43)</f>
        <v>0.91670000000000007</v>
      </c>
      <c r="D45" s="40">
        <f>MEDIAN(D28:D43)</f>
        <v>0.85414999999999996</v>
      </c>
      <c r="E45" s="40">
        <f>MEDIAN(E28:E43)</f>
        <v>0.80415000000000003</v>
      </c>
      <c r="G45" s="2" t="s">
        <v>17</v>
      </c>
      <c r="H45" s="40">
        <f>MEDIAN(H28:H43)</f>
        <v>0.92795000000000005</v>
      </c>
      <c r="I45" s="40">
        <f>MEDIAN(I28:I43)</f>
        <v>0.93065000000000009</v>
      </c>
      <c r="J45" s="40">
        <f>MEDIAN(J28:J43)</f>
        <v>0.87040000000000006</v>
      </c>
      <c r="L45" s="2" t="s">
        <v>17</v>
      </c>
      <c r="M45" s="40">
        <f>MEDIAN(M28:M43)</f>
        <v>0.87380000000000002</v>
      </c>
      <c r="N45" s="40">
        <f>MEDIAN(N28:N43)</f>
        <v>0.71510000000000007</v>
      </c>
      <c r="O45" s="40">
        <f>MEDIAN(O28:O43)</f>
        <v>0.64005000000000001</v>
      </c>
      <c r="Q45" s="2" t="s">
        <v>17</v>
      </c>
      <c r="R45" s="40">
        <f>MEDIAN(R28:R43)</f>
        <v>0.89939999999999998</v>
      </c>
      <c r="S45" s="40">
        <f>MEDIAN(S28:S43)</f>
        <v>0.80469999999999997</v>
      </c>
      <c r="T45" s="40">
        <f>MEDIAN(T28:T43)</f>
        <v>0.72950000000000004</v>
      </c>
    </row>
    <row r="46" spans="2:20" ht="34" x14ac:dyDescent="0.2">
      <c r="C46" s="36" t="s">
        <v>49</v>
      </c>
      <c r="D46" s="36" t="s">
        <v>50</v>
      </c>
      <c r="E46" s="36" t="s">
        <v>15</v>
      </c>
      <c r="H46" s="36" t="s">
        <v>49</v>
      </c>
      <c r="I46" s="36" t="s">
        <v>50</v>
      </c>
      <c r="J46" s="36" t="s">
        <v>15</v>
      </c>
      <c r="M46" s="36" t="s">
        <v>49</v>
      </c>
      <c r="N46" s="36" t="s">
        <v>50</v>
      </c>
      <c r="O46" s="36" t="s">
        <v>15</v>
      </c>
      <c r="R46" s="36" t="s">
        <v>49</v>
      </c>
      <c r="S46" s="36" t="s">
        <v>50</v>
      </c>
      <c r="T46" s="36" t="s">
        <v>15</v>
      </c>
    </row>
    <row r="47" spans="2:20" x14ac:dyDescent="0.2">
      <c r="B47" s="27" t="s">
        <v>18</v>
      </c>
      <c r="C47" s="27">
        <v>1E-4</v>
      </c>
      <c r="D47" s="27">
        <v>9.9999999999999995E-7</v>
      </c>
      <c r="E47" s="27">
        <v>6.0000000000000002E-5</v>
      </c>
      <c r="G47" s="27" t="s">
        <v>18</v>
      </c>
      <c r="H47" s="27">
        <v>0.6</v>
      </c>
      <c r="I47" s="27">
        <v>0.04</v>
      </c>
      <c r="J47" s="27">
        <v>0.02</v>
      </c>
      <c r="L47" s="27" t="s">
        <v>18</v>
      </c>
      <c r="M47" s="27">
        <v>0.02</v>
      </c>
      <c r="N47" s="27">
        <v>0</v>
      </c>
      <c r="O47" s="27">
        <v>1E-4</v>
      </c>
      <c r="Q47" s="27" t="s">
        <v>13</v>
      </c>
      <c r="R47" s="27">
        <v>8.9999999999999993E-3</v>
      </c>
      <c r="S47" s="27">
        <v>1.9999999999999999E-6</v>
      </c>
      <c r="T47" s="27">
        <v>2.0000000000000001E-4</v>
      </c>
    </row>
    <row r="48" spans="2:20" x14ac:dyDescent="0.2">
      <c r="B48" s="27" t="s">
        <v>19</v>
      </c>
      <c r="C48" s="27">
        <v>2E-3</v>
      </c>
      <c r="D48" s="27">
        <v>3.0000000000000001E-5</v>
      </c>
      <c r="E48" s="27">
        <v>9.0000000000000006E-5</v>
      </c>
      <c r="G48" s="27" t="s">
        <v>19</v>
      </c>
      <c r="H48" s="27">
        <v>0.9</v>
      </c>
      <c r="I48" s="27">
        <v>0.2</v>
      </c>
      <c r="J48" s="27">
        <v>2E-3</v>
      </c>
      <c r="L48" s="27" t="s">
        <v>19</v>
      </c>
      <c r="M48" s="27">
        <v>0.02</v>
      </c>
      <c r="N48" s="27">
        <v>6.9999999999999999E-4</v>
      </c>
      <c r="O48" s="27">
        <v>2E-3</v>
      </c>
      <c r="Q48" s="27" t="s">
        <v>14</v>
      </c>
      <c r="R48" s="27">
        <v>0.01</v>
      </c>
      <c r="S48" s="27">
        <v>3.0000000000000001E-5</v>
      </c>
      <c r="T48" s="27">
        <v>9.0000000000000006E-5</v>
      </c>
    </row>
    <row r="52" spans="2:20" x14ac:dyDescent="0.2">
      <c r="C52" s="27" t="s">
        <v>9</v>
      </c>
      <c r="D52" s="27" t="s">
        <v>5</v>
      </c>
      <c r="H52" s="27" t="s">
        <v>9</v>
      </c>
      <c r="I52" s="27" t="s">
        <v>5</v>
      </c>
      <c r="M52" s="27" t="s">
        <v>9</v>
      </c>
      <c r="N52" s="27" t="s">
        <v>5</v>
      </c>
      <c r="R52" s="27" t="s">
        <v>9</v>
      </c>
      <c r="S52" s="27" t="s">
        <v>5</v>
      </c>
    </row>
    <row r="53" spans="2:20" x14ac:dyDescent="0.2">
      <c r="B53" s="27" t="s">
        <v>0</v>
      </c>
      <c r="C53" s="27" t="s">
        <v>46</v>
      </c>
      <c r="D53" s="27" t="s">
        <v>46</v>
      </c>
      <c r="E53" s="27" t="s">
        <v>51</v>
      </c>
      <c r="G53" s="27" t="s">
        <v>0</v>
      </c>
      <c r="H53" s="27" t="s">
        <v>46</v>
      </c>
      <c r="I53" s="27" t="s">
        <v>46</v>
      </c>
      <c r="J53" s="27" t="s">
        <v>51</v>
      </c>
      <c r="L53" s="27" t="s">
        <v>0</v>
      </c>
      <c r="M53" s="27" t="s">
        <v>46</v>
      </c>
      <c r="N53" s="27" t="s">
        <v>46</v>
      </c>
      <c r="O53" s="27" t="s">
        <v>51</v>
      </c>
      <c r="Q53" s="27" t="s">
        <v>0</v>
      </c>
      <c r="R53" s="27" t="s">
        <v>46</v>
      </c>
      <c r="S53" s="27" t="s">
        <v>46</v>
      </c>
      <c r="T53" s="27" t="s">
        <v>51</v>
      </c>
    </row>
    <row r="54" spans="2:20" x14ac:dyDescent="0.2">
      <c r="B54" s="27">
        <v>1</v>
      </c>
      <c r="C54" s="41">
        <v>0.85</v>
      </c>
      <c r="D54" s="41">
        <v>0.91670000000000007</v>
      </c>
      <c r="E54" s="39">
        <f>D54-C54</f>
        <v>6.6700000000000093E-2</v>
      </c>
      <c r="G54" s="27">
        <v>1</v>
      </c>
      <c r="H54" s="41">
        <v>0.96970000000000001</v>
      </c>
      <c r="I54" s="41">
        <v>0.9487000000000001</v>
      </c>
      <c r="J54" s="39">
        <f>I54-H54</f>
        <v>-2.0999999999999908E-2</v>
      </c>
      <c r="L54" s="27">
        <v>1</v>
      </c>
      <c r="M54" s="41">
        <v>0.8</v>
      </c>
      <c r="N54" s="41">
        <v>0.92500000000000004</v>
      </c>
      <c r="O54" s="39">
        <v>0.125</v>
      </c>
      <c r="Q54" s="27">
        <v>1</v>
      </c>
      <c r="R54" s="41">
        <v>0.87670000000000003</v>
      </c>
      <c r="S54" s="41">
        <v>0.93669999999999998</v>
      </c>
      <c r="T54" s="39">
        <f>S54-R54</f>
        <v>5.9999999999999942E-2</v>
      </c>
    </row>
    <row r="55" spans="2:20" x14ac:dyDescent="0.2">
      <c r="B55" s="27">
        <v>2</v>
      </c>
      <c r="C55" s="41">
        <v>0.85</v>
      </c>
      <c r="D55" s="41">
        <v>0.95829999999999993</v>
      </c>
      <c r="E55" s="39">
        <f t="shared" ref="E55:E69" si="15">D55-C55</f>
        <v>0.10829999999999995</v>
      </c>
      <c r="G55" s="27">
        <v>2</v>
      </c>
      <c r="H55" s="41">
        <v>0.58140000000000003</v>
      </c>
      <c r="I55" s="41">
        <v>0.91670000000000007</v>
      </c>
      <c r="J55" s="39">
        <f t="shared" ref="J55:J69" si="16">I55-H55</f>
        <v>0.33530000000000004</v>
      </c>
      <c r="L55" s="27">
        <v>2</v>
      </c>
      <c r="M55" s="41">
        <v>1</v>
      </c>
      <c r="N55" s="41">
        <v>0.88</v>
      </c>
      <c r="O55" s="39">
        <v>-0.12</v>
      </c>
      <c r="Q55" s="27">
        <v>2</v>
      </c>
      <c r="R55" s="41">
        <v>0.73530000000000006</v>
      </c>
      <c r="S55" s="41">
        <v>0.89800000000000002</v>
      </c>
      <c r="T55" s="39">
        <f t="shared" ref="T55:T69" si="17">S55-R55</f>
        <v>0.16269999999999996</v>
      </c>
    </row>
    <row r="56" spans="2:20" x14ac:dyDescent="0.2">
      <c r="B56" s="27">
        <v>3</v>
      </c>
      <c r="C56" s="41">
        <v>0.97499999999999998</v>
      </c>
      <c r="D56" s="41">
        <v>0.98329999999999995</v>
      </c>
      <c r="E56" s="39">
        <f t="shared" si="15"/>
        <v>8.2999999999999741E-3</v>
      </c>
      <c r="G56" s="27">
        <v>3</v>
      </c>
      <c r="H56" s="41">
        <v>0.90910000000000002</v>
      </c>
      <c r="I56" s="41">
        <v>1</v>
      </c>
      <c r="J56" s="39">
        <f t="shared" si="16"/>
        <v>9.0899999999999981E-2</v>
      </c>
      <c r="L56" s="27">
        <v>3</v>
      </c>
      <c r="M56" s="41">
        <v>0.95239999999999991</v>
      </c>
      <c r="N56" s="41">
        <v>0.90480000000000005</v>
      </c>
      <c r="O56" s="39">
        <v>-4.7599999999999865E-2</v>
      </c>
      <c r="Q56" s="27">
        <v>3</v>
      </c>
      <c r="R56" s="41">
        <v>0.93019999999999992</v>
      </c>
      <c r="S56" s="41">
        <v>0.95</v>
      </c>
      <c r="T56" s="39">
        <f t="shared" si="17"/>
        <v>1.980000000000004E-2</v>
      </c>
    </row>
    <row r="57" spans="2:20" x14ac:dyDescent="0.2">
      <c r="B57" s="27">
        <v>4</v>
      </c>
      <c r="C57" s="41">
        <v>1</v>
      </c>
      <c r="D57" s="41">
        <v>0.99170000000000003</v>
      </c>
      <c r="E57" s="39">
        <f t="shared" si="15"/>
        <v>-8.2999999999999741E-3</v>
      </c>
      <c r="G57" s="27">
        <v>4</v>
      </c>
      <c r="H57" s="41">
        <v>1</v>
      </c>
      <c r="I57" s="41">
        <v>1</v>
      </c>
      <c r="J57" s="39">
        <f t="shared" si="16"/>
        <v>0</v>
      </c>
      <c r="L57" s="27">
        <v>4</v>
      </c>
      <c r="M57" s="41">
        <v>1</v>
      </c>
      <c r="N57" s="41">
        <v>0.93330000000000002</v>
      </c>
      <c r="O57" s="39">
        <v>-6.6699999999999982E-2</v>
      </c>
      <c r="Q57" s="27">
        <v>4</v>
      </c>
      <c r="R57" s="41">
        <v>1</v>
      </c>
      <c r="S57" s="41">
        <v>0.96550000000000002</v>
      </c>
      <c r="T57" s="39">
        <f t="shared" si="17"/>
        <v>-3.4499999999999975E-2</v>
      </c>
    </row>
    <row r="58" spans="2:20" x14ac:dyDescent="0.2">
      <c r="B58" s="27">
        <v>5</v>
      </c>
      <c r="C58" s="41">
        <v>0.86670000000000003</v>
      </c>
      <c r="D58" s="41">
        <v>0.85829999999999995</v>
      </c>
      <c r="E58" s="39">
        <f t="shared" si="15"/>
        <v>-8.4000000000000741E-3</v>
      </c>
      <c r="G58" s="27">
        <v>5</v>
      </c>
      <c r="H58" s="41">
        <v>1</v>
      </c>
      <c r="I58" s="41">
        <v>0.9839</v>
      </c>
      <c r="J58" s="39">
        <f t="shared" si="16"/>
        <v>-1.6100000000000003E-2</v>
      </c>
      <c r="L58" s="27">
        <v>5</v>
      </c>
      <c r="M58" s="41">
        <v>0.79220000000000002</v>
      </c>
      <c r="N58" s="41">
        <v>0.79220000000000002</v>
      </c>
      <c r="O58" s="39">
        <v>0</v>
      </c>
      <c r="Q58" s="27">
        <v>5</v>
      </c>
      <c r="R58" s="41">
        <v>0.8841</v>
      </c>
      <c r="S58" s="41">
        <v>0.87769999999999992</v>
      </c>
      <c r="T58" s="39">
        <f t="shared" si="17"/>
        <v>-6.4000000000000723E-3</v>
      </c>
    </row>
    <row r="59" spans="2:20" x14ac:dyDescent="0.2">
      <c r="B59" s="27">
        <v>6</v>
      </c>
      <c r="C59" s="41">
        <v>0.8</v>
      </c>
      <c r="D59" s="41">
        <v>0.89170000000000005</v>
      </c>
      <c r="E59" s="39">
        <f t="shared" si="15"/>
        <v>9.1700000000000004E-2</v>
      </c>
      <c r="G59" s="27">
        <v>6</v>
      </c>
      <c r="H59" s="41">
        <v>1</v>
      </c>
      <c r="I59" s="41">
        <v>0.93650000000000011</v>
      </c>
      <c r="J59" s="39">
        <f t="shared" si="16"/>
        <v>-6.349999999999989E-2</v>
      </c>
      <c r="L59" s="27">
        <v>6</v>
      </c>
      <c r="M59" s="41">
        <v>0.6470999999999999</v>
      </c>
      <c r="N59" s="41">
        <v>0.86760000000000004</v>
      </c>
      <c r="O59" s="39">
        <v>0.22050000000000014</v>
      </c>
      <c r="Q59" s="27">
        <v>6</v>
      </c>
      <c r="R59" s="41">
        <v>0.78569999999999995</v>
      </c>
      <c r="S59" s="41">
        <v>0.90079999999999993</v>
      </c>
      <c r="T59" s="39">
        <f t="shared" si="17"/>
        <v>0.11509999999999998</v>
      </c>
    </row>
    <row r="60" spans="2:20" x14ac:dyDescent="0.2">
      <c r="B60" s="27">
        <v>7</v>
      </c>
      <c r="C60" s="41">
        <v>0.89170000000000005</v>
      </c>
      <c r="D60" s="41">
        <v>0.91670000000000007</v>
      </c>
      <c r="E60" s="39">
        <f t="shared" si="15"/>
        <v>2.5000000000000022E-2</v>
      </c>
      <c r="G60" s="27">
        <v>7</v>
      </c>
      <c r="H60" s="41">
        <v>1</v>
      </c>
      <c r="I60" s="41">
        <v>0.9194</v>
      </c>
      <c r="J60" s="39">
        <f t="shared" si="16"/>
        <v>-8.0600000000000005E-2</v>
      </c>
      <c r="L60" s="27">
        <v>7</v>
      </c>
      <c r="M60" s="41">
        <v>0.7903</v>
      </c>
      <c r="N60" s="41">
        <v>0.9194</v>
      </c>
      <c r="O60" s="39">
        <v>0.12909999999999999</v>
      </c>
      <c r="Q60" s="27">
        <v>7</v>
      </c>
      <c r="R60" s="41">
        <v>0.88290000000000002</v>
      </c>
      <c r="S60" s="41">
        <v>0.9194</v>
      </c>
      <c r="T60" s="39">
        <f t="shared" si="17"/>
        <v>3.6499999999999977E-2</v>
      </c>
    </row>
    <row r="61" spans="2:20" x14ac:dyDescent="0.2">
      <c r="B61" s="27">
        <v>8</v>
      </c>
      <c r="C61" s="41">
        <v>0.97499999999999998</v>
      </c>
      <c r="D61" s="41">
        <v>0.98329999999999995</v>
      </c>
      <c r="E61" s="39">
        <f t="shared" si="15"/>
        <v>8.2999999999999741E-3</v>
      </c>
      <c r="G61" s="27">
        <v>8</v>
      </c>
      <c r="H61" s="41">
        <v>0.5</v>
      </c>
      <c r="I61" s="41">
        <v>1</v>
      </c>
      <c r="J61" s="39">
        <f t="shared" si="16"/>
        <v>0.5</v>
      </c>
      <c r="L61" s="27">
        <v>8</v>
      </c>
      <c r="M61" s="41">
        <v>0.33329999999999999</v>
      </c>
      <c r="N61" s="41">
        <v>0.33329999999999999</v>
      </c>
      <c r="O61" s="39">
        <v>0</v>
      </c>
      <c r="Q61" s="27">
        <v>8</v>
      </c>
      <c r="R61" s="41">
        <v>0.4</v>
      </c>
      <c r="S61" s="41">
        <v>0.5</v>
      </c>
      <c r="T61" s="39">
        <f t="shared" si="17"/>
        <v>9.9999999999999978E-2</v>
      </c>
    </row>
    <row r="62" spans="2:20" x14ac:dyDescent="0.2">
      <c r="B62" s="27">
        <v>9</v>
      </c>
      <c r="C62" s="41">
        <v>0.61670000000000003</v>
      </c>
      <c r="D62" s="41">
        <v>0.73329999999999995</v>
      </c>
      <c r="E62" s="39">
        <f t="shared" si="15"/>
        <v>0.11659999999999993</v>
      </c>
      <c r="G62" s="27">
        <v>9</v>
      </c>
      <c r="H62" s="41">
        <v>0.97829999999999995</v>
      </c>
      <c r="I62" s="41">
        <v>0.91430000000000011</v>
      </c>
      <c r="J62" s="39">
        <f t="shared" si="16"/>
        <v>-6.3999999999999835E-2</v>
      </c>
      <c r="L62" s="27">
        <v>9</v>
      </c>
      <c r="M62" s="41">
        <v>0.5</v>
      </c>
      <c r="N62" s="41">
        <v>0.71109999999999995</v>
      </c>
      <c r="O62" s="39">
        <v>0.21109999999999995</v>
      </c>
      <c r="Q62" s="27">
        <v>9</v>
      </c>
      <c r="R62" s="41">
        <v>0.66180000000000005</v>
      </c>
      <c r="S62" s="41">
        <v>0.8</v>
      </c>
      <c r="T62" s="39">
        <f t="shared" si="17"/>
        <v>0.13819999999999999</v>
      </c>
    </row>
    <row r="63" spans="2:20" x14ac:dyDescent="0.2">
      <c r="B63" s="27">
        <v>10</v>
      </c>
      <c r="C63" s="41">
        <v>0.875</v>
      </c>
      <c r="D63" s="41">
        <v>0.93330000000000002</v>
      </c>
      <c r="E63" s="39">
        <f t="shared" si="15"/>
        <v>5.8300000000000018E-2</v>
      </c>
      <c r="G63" s="27">
        <v>10</v>
      </c>
      <c r="H63" s="41">
        <v>0.95450000000000002</v>
      </c>
      <c r="I63" s="41">
        <v>0.94340000000000002</v>
      </c>
      <c r="J63" s="39">
        <f t="shared" si="16"/>
        <v>-1.1099999999999999E-2</v>
      </c>
      <c r="L63" s="27">
        <v>10</v>
      </c>
      <c r="M63" s="41">
        <v>0.76359999999999995</v>
      </c>
      <c r="N63" s="41">
        <v>0.90910000000000002</v>
      </c>
      <c r="O63" s="39">
        <v>0.14550000000000007</v>
      </c>
      <c r="Q63" s="27">
        <v>10</v>
      </c>
      <c r="R63" s="41">
        <v>0.84849999999999992</v>
      </c>
      <c r="S63" s="41">
        <v>0.92590000000000006</v>
      </c>
      <c r="T63" s="39">
        <f t="shared" si="17"/>
        <v>7.7400000000000135E-2</v>
      </c>
    </row>
    <row r="64" spans="2:20" x14ac:dyDescent="0.2">
      <c r="B64" s="27">
        <v>11</v>
      </c>
      <c r="C64" s="41">
        <v>0.8</v>
      </c>
      <c r="D64" s="41">
        <v>0.86670000000000003</v>
      </c>
      <c r="E64" s="39">
        <f t="shared" si="15"/>
        <v>6.6699999999999982E-2</v>
      </c>
      <c r="G64" s="27">
        <v>11</v>
      </c>
      <c r="H64" s="41">
        <v>0.9534999999999999</v>
      </c>
      <c r="I64" s="41">
        <v>0.88519999999999999</v>
      </c>
      <c r="J64" s="39">
        <f t="shared" si="16"/>
        <v>-6.8299999999999916E-2</v>
      </c>
      <c r="L64" s="27">
        <v>11</v>
      </c>
      <c r="M64" s="41">
        <v>0.65079999999999993</v>
      </c>
      <c r="N64" s="41">
        <v>0.85709999999999997</v>
      </c>
      <c r="O64" s="39">
        <v>0.20630000000000004</v>
      </c>
      <c r="Q64" s="27">
        <v>11</v>
      </c>
      <c r="R64" s="41">
        <v>0.77359999999999995</v>
      </c>
      <c r="S64" s="41">
        <v>0.871</v>
      </c>
      <c r="T64" s="39">
        <f t="shared" si="17"/>
        <v>9.7400000000000042E-2</v>
      </c>
    </row>
    <row r="65" spans="2:21" x14ac:dyDescent="0.2">
      <c r="B65" s="27">
        <v>12</v>
      </c>
      <c r="C65" s="41">
        <v>0.88329999999999997</v>
      </c>
      <c r="D65" s="41">
        <v>0.89170000000000005</v>
      </c>
      <c r="E65" s="39">
        <f t="shared" si="15"/>
        <v>8.4000000000000741E-3</v>
      </c>
      <c r="G65" s="27">
        <v>12</v>
      </c>
      <c r="H65" s="41">
        <v>0.89659999999999995</v>
      </c>
      <c r="I65" s="41">
        <v>0.77269999999999994</v>
      </c>
      <c r="J65" s="39">
        <f t="shared" si="16"/>
        <v>-0.12390000000000001</v>
      </c>
      <c r="L65" s="27">
        <v>12</v>
      </c>
      <c r="M65" s="41">
        <v>0.70269999999999999</v>
      </c>
      <c r="N65" s="41">
        <v>0.91890000000000005</v>
      </c>
      <c r="O65" s="39">
        <v>0.21620000000000006</v>
      </c>
      <c r="Q65" s="27">
        <v>12</v>
      </c>
      <c r="R65" s="41">
        <v>0.78790000000000004</v>
      </c>
      <c r="S65" s="41">
        <v>0.83950000000000002</v>
      </c>
      <c r="T65" s="39">
        <f t="shared" si="17"/>
        <v>5.1599999999999979E-2</v>
      </c>
    </row>
    <row r="66" spans="2:21" x14ac:dyDescent="0.2">
      <c r="B66" s="27">
        <v>13</v>
      </c>
      <c r="C66" s="41">
        <v>0.97499999999999998</v>
      </c>
      <c r="D66" s="41">
        <v>0.97499999999999998</v>
      </c>
      <c r="E66" s="39">
        <f t="shared" si="15"/>
        <v>0</v>
      </c>
      <c r="G66" s="27">
        <v>13</v>
      </c>
      <c r="H66" s="41">
        <v>1</v>
      </c>
      <c r="I66" s="41">
        <v>1</v>
      </c>
      <c r="J66" s="39">
        <f t="shared" si="16"/>
        <v>0</v>
      </c>
      <c r="L66" s="27">
        <v>13</v>
      </c>
      <c r="M66" s="41">
        <v>0.84209999999999996</v>
      </c>
      <c r="N66" s="41">
        <v>0.84209999999999996</v>
      </c>
      <c r="O66" s="39">
        <v>0</v>
      </c>
      <c r="Q66" s="27">
        <v>13</v>
      </c>
      <c r="R66" s="41">
        <v>0.91430000000000011</v>
      </c>
      <c r="S66" s="41">
        <v>0.91430000000000011</v>
      </c>
      <c r="T66" s="39">
        <f t="shared" si="17"/>
        <v>0</v>
      </c>
    </row>
    <row r="67" spans="2:21" x14ac:dyDescent="0.2">
      <c r="B67" s="27">
        <v>14</v>
      </c>
      <c r="C67" s="41">
        <v>0.8417</v>
      </c>
      <c r="D67" s="41">
        <v>0.91670000000000007</v>
      </c>
      <c r="E67" s="39">
        <f t="shared" si="15"/>
        <v>7.5000000000000067E-2</v>
      </c>
      <c r="G67" s="27">
        <v>14</v>
      </c>
      <c r="H67" s="41">
        <v>1</v>
      </c>
      <c r="I67" s="41">
        <v>0.91069999999999995</v>
      </c>
      <c r="J67" s="39">
        <f t="shared" si="16"/>
        <v>-8.9300000000000046E-2</v>
      </c>
      <c r="L67" s="27">
        <v>14</v>
      </c>
      <c r="M67" s="41">
        <v>0.66069999999999995</v>
      </c>
      <c r="N67" s="41">
        <v>0.91069999999999995</v>
      </c>
      <c r="O67" s="39">
        <v>0.25</v>
      </c>
      <c r="Q67" s="27">
        <v>14</v>
      </c>
      <c r="R67" s="41">
        <v>0.79569999999999996</v>
      </c>
      <c r="S67" s="41">
        <v>0.91069999999999995</v>
      </c>
      <c r="T67" s="39">
        <f t="shared" si="17"/>
        <v>0.11499999999999999</v>
      </c>
    </row>
    <row r="68" spans="2:21" x14ac:dyDescent="0.2">
      <c r="B68" s="27">
        <v>15</v>
      </c>
      <c r="C68" s="41">
        <v>0.57499999999999996</v>
      </c>
      <c r="D68" s="41">
        <v>0.77500000000000002</v>
      </c>
      <c r="E68" s="39">
        <f t="shared" si="15"/>
        <v>0.20000000000000007</v>
      </c>
      <c r="G68" s="27">
        <v>15</v>
      </c>
      <c r="H68" s="41">
        <v>0.44900000000000001</v>
      </c>
      <c r="I68" s="41">
        <v>0.77139999999999997</v>
      </c>
      <c r="J68" s="39">
        <f t="shared" si="16"/>
        <v>0.32239999999999996</v>
      </c>
      <c r="L68" s="27">
        <v>15</v>
      </c>
      <c r="M68" s="41">
        <v>0.4783</v>
      </c>
      <c r="N68" s="41">
        <v>0.58700000000000008</v>
      </c>
      <c r="O68" s="39">
        <v>0.10870000000000007</v>
      </c>
      <c r="Q68" s="27">
        <v>15</v>
      </c>
      <c r="R68" s="41">
        <v>0.4632</v>
      </c>
      <c r="S68" s="41">
        <v>0.66670000000000007</v>
      </c>
      <c r="T68" s="39">
        <f t="shared" si="17"/>
        <v>0.20350000000000007</v>
      </c>
    </row>
    <row r="69" spans="2:21" x14ac:dyDescent="0.2">
      <c r="B69" s="27">
        <v>16</v>
      </c>
      <c r="C69" s="41">
        <v>0.57499999999999996</v>
      </c>
      <c r="D69" s="41">
        <v>0.74170000000000003</v>
      </c>
      <c r="E69" s="39">
        <f t="shared" si="15"/>
        <v>0.16670000000000007</v>
      </c>
      <c r="G69" s="27">
        <v>16</v>
      </c>
      <c r="H69" s="41">
        <v>0.33329999999999999</v>
      </c>
      <c r="I69" s="41">
        <v>0.66670000000000007</v>
      </c>
      <c r="J69" s="39">
        <f t="shared" si="16"/>
        <v>0.33340000000000009</v>
      </c>
      <c r="L69" s="27">
        <v>16</v>
      </c>
      <c r="M69" s="41">
        <v>0.30769999999999997</v>
      </c>
      <c r="N69" s="41">
        <v>0.4103</v>
      </c>
      <c r="O69" s="39">
        <v>0.10260000000000002</v>
      </c>
      <c r="Q69" s="27">
        <v>16</v>
      </c>
      <c r="R69" s="41">
        <v>0.32</v>
      </c>
      <c r="S69" s="41">
        <v>0.50790000000000002</v>
      </c>
      <c r="T69" s="39">
        <f t="shared" si="17"/>
        <v>0.18790000000000001</v>
      </c>
    </row>
    <row r="70" spans="2:21" x14ac:dyDescent="0.2">
      <c r="B70" s="27" t="s">
        <v>16</v>
      </c>
      <c r="C70" s="42">
        <f>AVERAGE(C54:C69)</f>
        <v>0.83438124999999985</v>
      </c>
      <c r="D70" s="42">
        <f>AVERAGE(D54:D69)</f>
        <v>0.89583749999999995</v>
      </c>
      <c r="E70" s="43">
        <f>AVERAGE(E54:E69)</f>
        <v>6.1456250000000011E-2</v>
      </c>
      <c r="G70" s="27" t="s">
        <v>16</v>
      </c>
      <c r="H70" s="42">
        <f>AVERAGE(H54:H69)</f>
        <v>0.84533749999999996</v>
      </c>
      <c r="I70" s="42">
        <f>AVERAGE(I54:I69)</f>
        <v>0.91060000000000008</v>
      </c>
      <c r="J70" s="43">
        <f>AVERAGE(J54:J69)</f>
        <v>6.5262500000000029E-2</v>
      </c>
      <c r="L70" s="27" t="s">
        <v>16</v>
      </c>
      <c r="M70" s="42">
        <v>0.7013250000000002</v>
      </c>
      <c r="N70" s="42">
        <v>0.79386875000000012</v>
      </c>
      <c r="O70" s="43">
        <v>9.2543750000000036E-2</v>
      </c>
      <c r="Q70" s="27" t="s">
        <v>16</v>
      </c>
      <c r="R70" s="42">
        <f>AVERAGE(R54:R69)</f>
        <v>0.75374375000000027</v>
      </c>
      <c r="S70" s="42">
        <f>AVERAGE(S54:S69)</f>
        <v>0.83650625000000001</v>
      </c>
      <c r="T70" s="43">
        <f>AVERAGE(T54:T69)</f>
        <v>8.2762500000000003E-2</v>
      </c>
    </row>
    <row r="71" spans="2:21" x14ac:dyDescent="0.2">
      <c r="B71" s="27" t="s">
        <v>20</v>
      </c>
      <c r="C71" s="42"/>
      <c r="D71" s="42"/>
      <c r="E71" s="43">
        <f>_xlfn.STDEV.S(E54:E69)</f>
        <v>6.3238574396223296E-2</v>
      </c>
      <c r="G71" s="27" t="s">
        <v>20</v>
      </c>
      <c r="H71" s="42"/>
      <c r="I71" s="42"/>
      <c r="J71" s="43">
        <f>_xlfn.STDEV.S(J54:J69)</f>
        <v>0.19340419462876188</v>
      </c>
      <c r="L71" s="27" t="s">
        <v>20</v>
      </c>
      <c r="M71" s="42"/>
      <c r="N71" s="42"/>
      <c r="O71" s="43">
        <v>0.11686893495849671</v>
      </c>
      <c r="Q71" s="27" t="s">
        <v>20</v>
      </c>
      <c r="R71" s="42"/>
      <c r="S71" s="42"/>
      <c r="T71" s="43">
        <f>_xlfn.STDEV.S(T54:T69)</f>
        <v>7.0172966067187648E-2</v>
      </c>
    </row>
    <row r="72" spans="2:21" x14ac:dyDescent="0.2">
      <c r="B72" s="27" t="s">
        <v>18</v>
      </c>
      <c r="C72" s="27">
        <v>1E-3</v>
      </c>
      <c r="G72" s="27" t="s">
        <v>18</v>
      </c>
      <c r="H72" s="27">
        <v>0.2</v>
      </c>
      <c r="L72" s="27" t="s">
        <v>18</v>
      </c>
      <c r="M72" s="27">
        <v>6.0000000000000001E-3</v>
      </c>
      <c r="Q72" s="27" t="s">
        <v>13</v>
      </c>
      <c r="R72" s="27">
        <v>2.9999999999999997E-4</v>
      </c>
    </row>
    <row r="73" spans="2:21" x14ac:dyDescent="0.2">
      <c r="B73" s="27" t="s">
        <v>19</v>
      </c>
      <c r="C73" s="27">
        <v>2E-3</v>
      </c>
      <c r="G73" s="27" t="s">
        <v>19</v>
      </c>
      <c r="H73" s="27">
        <v>0.7</v>
      </c>
      <c r="L73" s="27" t="s">
        <v>19</v>
      </c>
      <c r="M73" s="27">
        <v>8.9999999999999993E-3</v>
      </c>
      <c r="Q73" s="27" t="s">
        <v>14</v>
      </c>
      <c r="R73" s="27">
        <v>2E-3</v>
      </c>
    </row>
    <row r="77" spans="2:21" x14ac:dyDescent="0.2">
      <c r="C77" s="27" t="s">
        <v>9</v>
      </c>
      <c r="D77" s="27" t="s">
        <v>5</v>
      </c>
      <c r="H77" s="27" t="s">
        <v>9</v>
      </c>
      <c r="I77" s="27" t="s">
        <v>5</v>
      </c>
      <c r="M77" s="27" t="s">
        <v>9</v>
      </c>
      <c r="N77" s="27" t="s">
        <v>5</v>
      </c>
      <c r="R77" s="27" t="s">
        <v>9</v>
      </c>
      <c r="S77" s="27" t="s">
        <v>5</v>
      </c>
    </row>
    <row r="78" spans="2:21" x14ac:dyDescent="0.2">
      <c r="B78" s="27" t="s">
        <v>0</v>
      </c>
      <c r="C78" s="27" t="s">
        <v>12</v>
      </c>
      <c r="D78" s="27" t="s">
        <v>12</v>
      </c>
      <c r="E78" s="27" t="s">
        <v>51</v>
      </c>
      <c r="G78" s="27" t="s">
        <v>0</v>
      </c>
      <c r="H78" s="27" t="s">
        <v>12</v>
      </c>
      <c r="I78" s="27" t="s">
        <v>12</v>
      </c>
      <c r="J78" s="27" t="s">
        <v>51</v>
      </c>
      <c r="L78" s="27" t="s">
        <v>0</v>
      </c>
      <c r="M78" s="27" t="s">
        <v>12</v>
      </c>
      <c r="N78" s="27" t="s">
        <v>12</v>
      </c>
      <c r="O78" s="27" t="s">
        <v>51</v>
      </c>
      <c r="Q78" s="27" t="s">
        <v>0</v>
      </c>
      <c r="R78" s="27" t="s">
        <v>12</v>
      </c>
      <c r="S78" s="27" t="s">
        <v>12</v>
      </c>
      <c r="T78" s="27" t="s">
        <v>51</v>
      </c>
    </row>
    <row r="79" spans="2:21" x14ac:dyDescent="0.2">
      <c r="B79" s="27">
        <v>1</v>
      </c>
      <c r="C79" s="41">
        <v>0.75829999999999997</v>
      </c>
      <c r="D79" s="41">
        <v>0.81669999999999998</v>
      </c>
      <c r="E79" s="39">
        <f>D79-C79</f>
        <v>5.8400000000000007E-2</v>
      </c>
      <c r="G79" s="27">
        <v>1</v>
      </c>
      <c r="H79" s="41">
        <v>0.98109999999999997</v>
      </c>
      <c r="I79" s="41">
        <v>0.9265000000000001</v>
      </c>
      <c r="J79" s="39">
        <f>I79-H79</f>
        <v>-5.4599999999999871E-2</v>
      </c>
      <c r="L79" s="27">
        <v>1</v>
      </c>
      <c r="M79" s="41">
        <v>0.65</v>
      </c>
      <c r="N79" s="41">
        <v>0.78749999999999998</v>
      </c>
      <c r="O79" s="39">
        <f>N79-M79</f>
        <v>0.13749999999999996</v>
      </c>
      <c r="Q79" s="27">
        <v>1</v>
      </c>
      <c r="R79" s="41">
        <v>0.78200000000000003</v>
      </c>
      <c r="S79" s="41">
        <v>0.85140000000000005</v>
      </c>
      <c r="T79" s="39">
        <f>S79-R79</f>
        <v>6.9400000000000017E-2</v>
      </c>
      <c r="U79" s="27"/>
    </row>
    <row r="80" spans="2:21" x14ac:dyDescent="0.2">
      <c r="B80" s="27">
        <v>2</v>
      </c>
      <c r="C80" s="41">
        <v>0.93330000000000002</v>
      </c>
      <c r="D80" s="41">
        <v>0.95829999999999993</v>
      </c>
      <c r="E80" s="39">
        <f t="shared" ref="E80:E94" si="18">D80-C80</f>
        <v>2.4999999999999911E-2</v>
      </c>
      <c r="G80" s="27">
        <v>2</v>
      </c>
      <c r="H80" s="41">
        <v>0.7742</v>
      </c>
      <c r="I80" s="41">
        <v>0.88459999999999994</v>
      </c>
      <c r="J80" s="39">
        <f t="shared" ref="J80:J94" si="19">I80-H80</f>
        <v>0.11039999999999994</v>
      </c>
      <c r="L80" s="27">
        <v>2</v>
      </c>
      <c r="M80" s="41">
        <v>0.96</v>
      </c>
      <c r="N80" s="41">
        <v>0.92</v>
      </c>
      <c r="O80" s="39">
        <f t="shared" ref="O80:O94" si="20">N80-M80</f>
        <v>-3.9999999999999925E-2</v>
      </c>
      <c r="Q80" s="27">
        <v>2</v>
      </c>
      <c r="R80" s="41">
        <v>0.85709999999999997</v>
      </c>
      <c r="S80" s="41">
        <v>0.90200000000000002</v>
      </c>
      <c r="T80" s="39">
        <f t="shared" ref="T80:T94" si="21">S80-R80</f>
        <v>4.4900000000000051E-2</v>
      </c>
      <c r="U80" s="27"/>
    </row>
    <row r="81" spans="2:20" x14ac:dyDescent="0.2">
      <c r="B81" s="27">
        <v>3</v>
      </c>
      <c r="C81" s="41">
        <v>0.9083</v>
      </c>
      <c r="D81" s="41">
        <v>0.97499999999999998</v>
      </c>
      <c r="E81" s="39">
        <f t="shared" si="18"/>
        <v>6.6699999999999982E-2</v>
      </c>
      <c r="G81" s="27">
        <v>3</v>
      </c>
      <c r="H81" s="41">
        <v>0.66670000000000007</v>
      </c>
      <c r="I81" s="41">
        <v>0.90910000000000002</v>
      </c>
      <c r="J81" s="39">
        <f t="shared" si="19"/>
        <v>0.24239999999999995</v>
      </c>
      <c r="L81" s="27">
        <v>3</v>
      </c>
      <c r="M81" s="41">
        <v>0.95239999999999991</v>
      </c>
      <c r="N81" s="41">
        <v>0.95239999999999991</v>
      </c>
      <c r="O81" s="39">
        <f t="shared" si="20"/>
        <v>0</v>
      </c>
      <c r="Q81" s="27">
        <v>3</v>
      </c>
      <c r="R81" s="41">
        <v>0.78430000000000011</v>
      </c>
      <c r="S81" s="41">
        <v>0.93019999999999992</v>
      </c>
      <c r="T81" s="39">
        <f t="shared" si="21"/>
        <v>0.14589999999999981</v>
      </c>
    </row>
    <row r="82" spans="2:20" x14ac:dyDescent="0.2">
      <c r="B82" s="27">
        <v>4</v>
      </c>
      <c r="C82" s="41">
        <v>0.97499999999999998</v>
      </c>
      <c r="D82" s="41">
        <v>0.99170000000000003</v>
      </c>
      <c r="E82" s="39">
        <f t="shared" si="18"/>
        <v>1.6700000000000048E-2</v>
      </c>
      <c r="G82" s="27">
        <v>4</v>
      </c>
      <c r="H82" s="41">
        <v>1</v>
      </c>
      <c r="I82" s="41">
        <v>1</v>
      </c>
      <c r="J82" s="39">
        <f t="shared" si="19"/>
        <v>0</v>
      </c>
      <c r="L82" s="27">
        <v>4</v>
      </c>
      <c r="M82" s="41">
        <v>0.8</v>
      </c>
      <c r="N82" s="41">
        <v>0.93330000000000002</v>
      </c>
      <c r="O82" s="39">
        <f t="shared" si="20"/>
        <v>0.13329999999999997</v>
      </c>
      <c r="Q82" s="27">
        <v>4</v>
      </c>
      <c r="R82" s="41">
        <v>0.88890000000000002</v>
      </c>
      <c r="S82" s="41">
        <v>0.96550000000000002</v>
      </c>
      <c r="T82" s="39">
        <f t="shared" si="21"/>
        <v>7.6600000000000001E-2</v>
      </c>
    </row>
    <row r="83" spans="2:20" x14ac:dyDescent="0.2">
      <c r="B83" s="27">
        <v>5</v>
      </c>
      <c r="C83" s="41">
        <v>0.83329999999999993</v>
      </c>
      <c r="D83" s="41">
        <v>0.7833</v>
      </c>
      <c r="E83" s="39">
        <f t="shared" si="18"/>
        <v>-4.9999999999999933E-2</v>
      </c>
      <c r="G83" s="27">
        <v>5</v>
      </c>
      <c r="H83" s="41">
        <v>0.97699999999999998</v>
      </c>
      <c r="I83" s="41">
        <v>1</v>
      </c>
      <c r="J83" s="39">
        <f t="shared" si="19"/>
        <v>2.300000000000002E-2</v>
      </c>
      <c r="L83" s="27">
        <v>5</v>
      </c>
      <c r="M83" s="41">
        <v>0.76619999999999999</v>
      </c>
      <c r="N83" s="41">
        <v>0.6623</v>
      </c>
      <c r="O83" s="39">
        <f t="shared" si="20"/>
        <v>-0.10389999999999999</v>
      </c>
      <c r="Q83" s="27">
        <v>5</v>
      </c>
      <c r="R83" s="41">
        <v>0.85510000000000008</v>
      </c>
      <c r="S83" s="41">
        <v>0.79689999999999994</v>
      </c>
      <c r="T83" s="39">
        <f t="shared" si="21"/>
        <v>-5.8200000000000141E-2</v>
      </c>
    </row>
    <row r="84" spans="2:20" x14ac:dyDescent="0.2">
      <c r="B84" s="27">
        <v>6</v>
      </c>
      <c r="C84" s="41">
        <v>0.79170000000000007</v>
      </c>
      <c r="D84" s="41">
        <v>0.85</v>
      </c>
      <c r="E84" s="39">
        <f t="shared" si="18"/>
        <v>5.8299999999999907E-2</v>
      </c>
      <c r="G84" s="27">
        <v>6</v>
      </c>
      <c r="H84" s="41">
        <v>0.85250000000000004</v>
      </c>
      <c r="I84" s="41">
        <v>0.94640000000000002</v>
      </c>
      <c r="J84" s="39">
        <f t="shared" si="19"/>
        <v>9.3899999999999983E-2</v>
      </c>
      <c r="L84" s="27">
        <v>6</v>
      </c>
      <c r="M84" s="41">
        <v>0.76469999999999994</v>
      </c>
      <c r="N84" s="41">
        <v>0.77939999999999998</v>
      </c>
      <c r="O84" s="39">
        <f t="shared" si="20"/>
        <v>1.4700000000000046E-2</v>
      </c>
      <c r="Q84" s="27">
        <v>6</v>
      </c>
      <c r="R84" s="41">
        <v>0.80620000000000003</v>
      </c>
      <c r="S84" s="41">
        <v>0.8548</v>
      </c>
      <c r="T84" s="39">
        <f t="shared" si="21"/>
        <v>4.8599999999999977E-2</v>
      </c>
    </row>
    <row r="85" spans="2:20" x14ac:dyDescent="0.2">
      <c r="B85" s="27">
        <v>7</v>
      </c>
      <c r="C85" s="41">
        <v>0.82499999999999996</v>
      </c>
      <c r="D85" s="41">
        <v>0.85829999999999995</v>
      </c>
      <c r="E85" s="39">
        <f t="shared" si="18"/>
        <v>3.3299999999999996E-2</v>
      </c>
      <c r="G85" s="27">
        <v>7</v>
      </c>
      <c r="H85" s="41">
        <v>0.85959999999999992</v>
      </c>
      <c r="I85" s="41">
        <v>0.94120000000000004</v>
      </c>
      <c r="J85" s="39">
        <f t="shared" si="19"/>
        <v>8.1600000000000117E-2</v>
      </c>
      <c r="L85" s="27">
        <v>7</v>
      </c>
      <c r="M85" s="41">
        <v>0.7903</v>
      </c>
      <c r="N85" s="41">
        <v>0.7742</v>
      </c>
      <c r="O85" s="39">
        <f t="shared" si="20"/>
        <v>-1.6100000000000003E-2</v>
      </c>
      <c r="Q85" s="27">
        <v>7</v>
      </c>
      <c r="R85" s="41">
        <v>0.8234999999999999</v>
      </c>
      <c r="S85" s="41">
        <v>0.84959999999999991</v>
      </c>
      <c r="T85" s="39">
        <f t="shared" si="21"/>
        <v>2.6100000000000012E-2</v>
      </c>
    </row>
    <row r="86" spans="2:20" x14ac:dyDescent="0.2">
      <c r="B86" s="27">
        <v>8</v>
      </c>
      <c r="C86" s="41">
        <v>0.95829999999999993</v>
      </c>
      <c r="D86" s="41">
        <v>0.98329999999999995</v>
      </c>
      <c r="E86" s="39">
        <f t="shared" si="18"/>
        <v>2.5000000000000022E-2</v>
      </c>
      <c r="G86" s="27">
        <v>8</v>
      </c>
      <c r="H86" s="41">
        <v>0.25</v>
      </c>
      <c r="I86" s="41">
        <v>0.66670000000000007</v>
      </c>
      <c r="J86" s="39">
        <f t="shared" si="19"/>
        <v>0.41670000000000007</v>
      </c>
      <c r="L86" s="27">
        <v>8</v>
      </c>
      <c r="M86" s="41">
        <v>0.33329999999999999</v>
      </c>
      <c r="N86" s="41">
        <v>0.66670000000000007</v>
      </c>
      <c r="O86" s="39">
        <f t="shared" si="20"/>
        <v>0.33340000000000009</v>
      </c>
      <c r="Q86" s="27">
        <v>8</v>
      </c>
      <c r="R86" s="41">
        <v>0.28570000000000001</v>
      </c>
      <c r="S86" s="41">
        <v>0.66670000000000007</v>
      </c>
      <c r="T86" s="39">
        <f t="shared" si="21"/>
        <v>0.38100000000000006</v>
      </c>
    </row>
    <row r="87" spans="2:20" x14ac:dyDescent="0.2">
      <c r="B87" s="27">
        <v>9</v>
      </c>
      <c r="C87" s="41">
        <v>0.64170000000000005</v>
      </c>
      <c r="D87" s="41">
        <v>0.7</v>
      </c>
      <c r="E87" s="39">
        <f t="shared" si="18"/>
        <v>5.8299999999999907E-2</v>
      </c>
      <c r="G87" s="27">
        <v>9</v>
      </c>
      <c r="H87" s="41">
        <v>0.89829999999999999</v>
      </c>
      <c r="I87" s="41">
        <v>0.9355</v>
      </c>
      <c r="J87" s="39">
        <f t="shared" si="19"/>
        <v>3.7200000000000011E-2</v>
      </c>
      <c r="L87" s="27">
        <v>9</v>
      </c>
      <c r="M87" s="41">
        <v>0.58889999999999998</v>
      </c>
      <c r="N87" s="41">
        <v>0.64439999999999997</v>
      </c>
      <c r="O87" s="39">
        <f t="shared" si="20"/>
        <v>5.5499999999999994E-2</v>
      </c>
      <c r="Q87" s="27">
        <v>9</v>
      </c>
      <c r="R87" s="41">
        <v>0.71140000000000003</v>
      </c>
      <c r="S87" s="41">
        <v>0.76319999999999988</v>
      </c>
      <c r="T87" s="39">
        <f t="shared" si="21"/>
        <v>5.1799999999999846E-2</v>
      </c>
    </row>
    <row r="88" spans="2:20" x14ac:dyDescent="0.2">
      <c r="B88" s="27">
        <v>10</v>
      </c>
      <c r="C88" s="41">
        <v>0.8</v>
      </c>
      <c r="D88" s="41">
        <v>0.875</v>
      </c>
      <c r="E88" s="39">
        <f t="shared" si="18"/>
        <v>7.4999999999999956E-2</v>
      </c>
      <c r="G88" s="27">
        <v>10</v>
      </c>
      <c r="H88" s="41">
        <v>0.96970000000000001</v>
      </c>
      <c r="I88" s="41">
        <v>0.93480000000000008</v>
      </c>
      <c r="J88" s="39">
        <f t="shared" si="19"/>
        <v>-3.4899999999999931E-2</v>
      </c>
      <c r="L88" s="27">
        <v>10</v>
      </c>
      <c r="M88" s="41">
        <v>0.58179999999999998</v>
      </c>
      <c r="N88" s="41">
        <v>0.78180000000000005</v>
      </c>
      <c r="O88" s="39">
        <f t="shared" si="20"/>
        <v>0.20000000000000007</v>
      </c>
      <c r="Q88" s="27">
        <v>10</v>
      </c>
      <c r="R88" s="41">
        <v>0.72730000000000006</v>
      </c>
      <c r="S88" s="41">
        <v>0.85150000000000003</v>
      </c>
      <c r="T88" s="39">
        <f t="shared" si="21"/>
        <v>0.12419999999999998</v>
      </c>
    </row>
    <row r="89" spans="2:20" x14ac:dyDescent="0.2">
      <c r="B89" s="27">
        <v>11</v>
      </c>
      <c r="C89" s="41">
        <v>0.79170000000000007</v>
      </c>
      <c r="D89" s="41">
        <v>0.8</v>
      </c>
      <c r="E89" s="39">
        <f t="shared" si="18"/>
        <v>8.2999999999999741E-3</v>
      </c>
      <c r="G89" s="27">
        <v>11</v>
      </c>
      <c r="H89" s="41">
        <v>0.80650000000000011</v>
      </c>
      <c r="I89" s="41">
        <v>0.85450000000000004</v>
      </c>
      <c r="J89" s="39">
        <f t="shared" si="19"/>
        <v>4.7999999999999932E-2</v>
      </c>
      <c r="L89" s="27">
        <v>11</v>
      </c>
      <c r="M89" s="41">
        <v>0.79370000000000007</v>
      </c>
      <c r="N89" s="41">
        <v>0.746</v>
      </c>
      <c r="O89" s="39">
        <f t="shared" si="20"/>
        <v>-4.7700000000000076E-2</v>
      </c>
      <c r="Q89" s="27">
        <v>11</v>
      </c>
      <c r="R89" s="41">
        <v>0.8</v>
      </c>
      <c r="S89" s="41">
        <v>0.79659999999999997</v>
      </c>
      <c r="T89" s="39">
        <f t="shared" si="21"/>
        <v>-3.4000000000000696E-3</v>
      </c>
    </row>
    <row r="90" spans="2:20" x14ac:dyDescent="0.2">
      <c r="B90" s="27">
        <v>12</v>
      </c>
      <c r="C90" s="41">
        <v>0.85</v>
      </c>
      <c r="D90" s="41">
        <v>0.875</v>
      </c>
      <c r="E90" s="39">
        <f t="shared" si="18"/>
        <v>2.5000000000000022E-2</v>
      </c>
      <c r="G90" s="27">
        <v>12</v>
      </c>
      <c r="H90" s="41">
        <v>0.78790000000000004</v>
      </c>
      <c r="I90" s="41">
        <v>0.92310000000000003</v>
      </c>
      <c r="J90" s="39">
        <f t="shared" si="19"/>
        <v>0.13519999999999999</v>
      </c>
      <c r="L90" s="27">
        <v>12</v>
      </c>
      <c r="M90" s="41">
        <v>0.70269999999999999</v>
      </c>
      <c r="N90" s="41">
        <v>0.64859999999999995</v>
      </c>
      <c r="O90" s="39">
        <f t="shared" si="20"/>
        <v>-5.4100000000000037E-2</v>
      </c>
      <c r="Q90" s="27">
        <v>12</v>
      </c>
      <c r="R90" s="41">
        <v>0.74290000000000012</v>
      </c>
      <c r="S90" s="41">
        <v>0.76190000000000002</v>
      </c>
      <c r="T90" s="39">
        <f t="shared" si="21"/>
        <v>1.8999999999999906E-2</v>
      </c>
    </row>
    <row r="91" spans="2:20" x14ac:dyDescent="0.2">
      <c r="B91" s="27">
        <v>13</v>
      </c>
      <c r="C91" s="41">
        <v>0.95</v>
      </c>
      <c r="D91" s="41">
        <v>0.95</v>
      </c>
      <c r="E91" s="39">
        <f t="shared" si="18"/>
        <v>0</v>
      </c>
      <c r="G91" s="27">
        <v>13</v>
      </c>
      <c r="H91" s="41">
        <v>0.88239999999999996</v>
      </c>
      <c r="I91" s="41">
        <v>1</v>
      </c>
      <c r="J91" s="39">
        <f t="shared" si="19"/>
        <v>0.11760000000000004</v>
      </c>
      <c r="L91" s="27">
        <v>13</v>
      </c>
      <c r="M91" s="41">
        <v>0.78949999999999998</v>
      </c>
      <c r="N91" s="41">
        <v>0.68420000000000003</v>
      </c>
      <c r="O91" s="39">
        <f t="shared" si="20"/>
        <v>-0.10529999999999995</v>
      </c>
      <c r="Q91" s="27">
        <v>13</v>
      </c>
      <c r="R91" s="41">
        <v>0.83329999999999993</v>
      </c>
      <c r="S91" s="41">
        <v>0.8125</v>
      </c>
      <c r="T91" s="39">
        <f t="shared" si="21"/>
        <v>-2.079999999999993E-2</v>
      </c>
    </row>
    <row r="92" spans="2:20" x14ac:dyDescent="0.2">
      <c r="B92" s="27">
        <v>14</v>
      </c>
      <c r="C92" s="41">
        <v>0.74170000000000003</v>
      </c>
      <c r="D92" s="41">
        <v>0.8417</v>
      </c>
      <c r="E92" s="39">
        <f t="shared" si="18"/>
        <v>9.9999999999999978E-2</v>
      </c>
      <c r="G92" s="27">
        <v>14</v>
      </c>
      <c r="H92" s="41">
        <v>0.73580000000000001</v>
      </c>
      <c r="I92" s="41">
        <v>1</v>
      </c>
      <c r="J92" s="39">
        <f t="shared" si="19"/>
        <v>0.26419999999999999</v>
      </c>
      <c r="L92" s="27">
        <v>14</v>
      </c>
      <c r="M92" s="41">
        <v>0.69640000000000002</v>
      </c>
      <c r="N92" s="41">
        <v>0.66069999999999995</v>
      </c>
      <c r="O92" s="39">
        <f t="shared" si="20"/>
        <v>-3.5700000000000065E-2</v>
      </c>
      <c r="Q92" s="27">
        <v>14</v>
      </c>
      <c r="R92" s="41">
        <v>0.71560000000000001</v>
      </c>
      <c r="S92" s="41">
        <v>0.79569999999999996</v>
      </c>
      <c r="T92" s="39">
        <f t="shared" si="21"/>
        <v>8.0099999999999949E-2</v>
      </c>
    </row>
    <row r="93" spans="2:20" x14ac:dyDescent="0.2">
      <c r="B93" s="27">
        <v>15</v>
      </c>
      <c r="C93" s="41">
        <v>0.3417</v>
      </c>
      <c r="D93" s="41">
        <v>0.70829999999999993</v>
      </c>
      <c r="E93" s="39">
        <f t="shared" si="18"/>
        <v>0.36659999999999993</v>
      </c>
      <c r="G93" s="27">
        <v>15</v>
      </c>
      <c r="H93" s="41">
        <v>0.29630000000000001</v>
      </c>
      <c r="I93" s="41">
        <v>0.76190000000000002</v>
      </c>
      <c r="J93" s="39">
        <f t="shared" si="19"/>
        <v>0.46560000000000001</v>
      </c>
      <c r="L93" s="27">
        <v>15</v>
      </c>
      <c r="M93" s="41">
        <v>0.52170000000000005</v>
      </c>
      <c r="N93" s="41">
        <v>0.3478</v>
      </c>
      <c r="O93" s="39">
        <f t="shared" si="20"/>
        <v>-0.17390000000000005</v>
      </c>
      <c r="Q93" s="27">
        <v>15</v>
      </c>
      <c r="R93" s="41">
        <v>0.37799999999999995</v>
      </c>
      <c r="S93" s="41">
        <v>0.47759999999999997</v>
      </c>
      <c r="T93" s="39">
        <f t="shared" si="21"/>
        <v>9.9600000000000022E-2</v>
      </c>
    </row>
    <row r="94" spans="2:20" x14ac:dyDescent="0.2">
      <c r="B94" s="27">
        <v>16</v>
      </c>
      <c r="C94" s="41">
        <v>0.27500000000000002</v>
      </c>
      <c r="D94" s="41">
        <v>0.7167</v>
      </c>
      <c r="E94" s="39">
        <f t="shared" si="18"/>
        <v>0.44169999999999998</v>
      </c>
      <c r="G94" s="27">
        <v>16</v>
      </c>
      <c r="H94" s="41">
        <v>0.1757</v>
      </c>
      <c r="I94" s="41">
        <v>0.69230000000000003</v>
      </c>
      <c r="J94" s="39">
        <f t="shared" si="19"/>
        <v>0.51660000000000006</v>
      </c>
      <c r="L94" s="27">
        <v>16</v>
      </c>
      <c r="M94" s="41">
        <v>0.33329999999999999</v>
      </c>
      <c r="N94" s="41">
        <v>0.23079999999999998</v>
      </c>
      <c r="O94" s="39">
        <f t="shared" si="20"/>
        <v>-0.10250000000000001</v>
      </c>
      <c r="Q94" s="27">
        <v>16</v>
      </c>
      <c r="R94" s="41">
        <v>0.23010000000000003</v>
      </c>
      <c r="S94" s="41">
        <v>0.34619999999999995</v>
      </c>
      <c r="T94" s="39">
        <f t="shared" si="21"/>
        <v>0.11609999999999993</v>
      </c>
    </row>
    <row r="95" spans="2:20" x14ac:dyDescent="0.2">
      <c r="B95" s="27" t="s">
        <v>16</v>
      </c>
      <c r="C95" s="42">
        <f>AVERAGE(C79:C94)</f>
        <v>0.7734375</v>
      </c>
      <c r="D95" s="42">
        <f>AVERAGE(D79:D94)</f>
        <v>0.85520624999999983</v>
      </c>
      <c r="E95" s="43">
        <f>AVERAGE(E79:E94)</f>
        <v>8.1768749999999973E-2</v>
      </c>
      <c r="G95" s="27" t="s">
        <v>16</v>
      </c>
      <c r="H95" s="42">
        <f>AVERAGE(H79:H94)</f>
        <v>0.74460625000000014</v>
      </c>
      <c r="I95" s="42">
        <f>AVERAGE(I79:I94)</f>
        <v>0.89853749999999999</v>
      </c>
      <c r="J95" s="43">
        <f>AVERAGE(J79:J94)</f>
        <v>0.15393125000000002</v>
      </c>
      <c r="L95" s="27" t="s">
        <v>16</v>
      </c>
      <c r="M95" s="42">
        <f>AVERAGE(M79:M94)</f>
        <v>0.68905625000000004</v>
      </c>
      <c r="N95" s="42">
        <f>AVERAGE(N79:N94)</f>
        <v>0.70125625000000003</v>
      </c>
      <c r="O95" s="43">
        <f>AVERAGE(O79:O94)</f>
        <v>1.2200000000000004E-2</v>
      </c>
      <c r="Q95" s="27" t="s">
        <v>16</v>
      </c>
      <c r="R95" s="42">
        <f>AVERAGE(R79:R94)</f>
        <v>0.70133750000000006</v>
      </c>
      <c r="S95" s="42">
        <f>AVERAGE(S79:S94)</f>
        <v>0.77639374999999999</v>
      </c>
      <c r="T95" s="43">
        <f>AVERAGE(T79:T94)</f>
        <v>7.5056249999999963E-2</v>
      </c>
    </row>
    <row r="96" spans="2:20" x14ac:dyDescent="0.2">
      <c r="B96" s="27" t="s">
        <v>20</v>
      </c>
      <c r="C96" s="42"/>
      <c r="D96" s="42"/>
      <c r="E96" s="43">
        <f>_xlfn.STDEV.S(E79:E94)</f>
        <v>0.13130887108264999</v>
      </c>
      <c r="G96" s="27" t="s">
        <v>20</v>
      </c>
      <c r="H96" s="42"/>
      <c r="I96" s="42"/>
      <c r="J96" s="43">
        <f>_xlfn.STDEV.S(J79:J94)</f>
        <v>0.17793794318525771</v>
      </c>
      <c r="L96" s="27" t="s">
        <v>20</v>
      </c>
      <c r="M96" s="42"/>
      <c r="N96" s="42"/>
      <c r="O96" s="43">
        <f>_xlfn.STDEV.S(O79:O94)</f>
        <v>0.13158322081481363</v>
      </c>
      <c r="Q96" s="27" t="s">
        <v>20</v>
      </c>
      <c r="R96" s="42"/>
      <c r="S96" s="42"/>
      <c r="T96" s="43">
        <f>_xlfn.STDEV.S(T79:T94)</f>
        <v>9.8038278026153308E-2</v>
      </c>
    </row>
    <row r="97" spans="2:21" x14ac:dyDescent="0.2">
      <c r="B97" s="27" t="s">
        <v>18</v>
      </c>
      <c r="C97" s="27">
        <v>0.03</v>
      </c>
      <c r="G97" s="27" t="s">
        <v>18</v>
      </c>
      <c r="H97" s="27">
        <v>4.0000000000000001E-3</v>
      </c>
      <c r="L97" s="27" t="s">
        <v>18</v>
      </c>
      <c r="M97" s="27">
        <v>0.7</v>
      </c>
      <c r="Q97" s="27" t="s">
        <v>13</v>
      </c>
      <c r="R97" s="27">
        <v>8.0000000000000002E-3</v>
      </c>
    </row>
    <row r="98" spans="2:21" x14ac:dyDescent="0.2">
      <c r="B98" s="27" t="s">
        <v>19</v>
      </c>
      <c r="C98" s="27">
        <v>3.0000000000000001E-3</v>
      </c>
      <c r="G98" s="27" t="s">
        <v>19</v>
      </c>
      <c r="H98" s="27">
        <v>3.0000000000000001E-3</v>
      </c>
      <c r="L98" s="27" t="s">
        <v>19</v>
      </c>
      <c r="M98" s="27">
        <v>1</v>
      </c>
      <c r="Q98" s="27" t="s">
        <v>14</v>
      </c>
      <c r="R98" s="27">
        <v>2E-3</v>
      </c>
    </row>
    <row r="99" spans="2:21" x14ac:dyDescent="0.2">
      <c r="U99" s="44"/>
    </row>
    <row r="100" spans="2:21" x14ac:dyDescent="0.2">
      <c r="U100" s="27"/>
    </row>
    <row r="101" spans="2:21" x14ac:dyDescent="0.2">
      <c r="U101" s="27"/>
    </row>
    <row r="102" spans="2:21" x14ac:dyDescent="0.2">
      <c r="C102" s="27" t="s">
        <v>9</v>
      </c>
      <c r="D102" s="27" t="s">
        <v>5</v>
      </c>
      <c r="H102" s="27" t="s">
        <v>9</v>
      </c>
      <c r="I102" s="27" t="s">
        <v>5</v>
      </c>
      <c r="M102" s="27" t="s">
        <v>9</v>
      </c>
      <c r="N102" s="27" t="s">
        <v>5</v>
      </c>
      <c r="R102" s="27" t="s">
        <v>9</v>
      </c>
      <c r="S102" s="27" t="s">
        <v>5</v>
      </c>
      <c r="U102" s="27"/>
    </row>
    <row r="103" spans="2:21" x14ac:dyDescent="0.2">
      <c r="B103" s="27" t="s">
        <v>0</v>
      </c>
      <c r="C103" s="27" t="s">
        <v>11</v>
      </c>
      <c r="D103" s="27" t="s">
        <v>11</v>
      </c>
      <c r="E103" s="27" t="s">
        <v>51</v>
      </c>
      <c r="G103" s="27" t="s">
        <v>0</v>
      </c>
      <c r="H103" s="27" t="s">
        <v>11</v>
      </c>
      <c r="I103" s="27" t="s">
        <v>11</v>
      </c>
      <c r="J103" s="27" t="s">
        <v>51</v>
      </c>
      <c r="L103" s="27" t="s">
        <v>0</v>
      </c>
      <c r="M103" s="27" t="s">
        <v>11</v>
      </c>
      <c r="N103" s="27" t="s">
        <v>11</v>
      </c>
      <c r="O103" s="27" t="s">
        <v>51</v>
      </c>
      <c r="Q103" s="27" t="s">
        <v>0</v>
      </c>
      <c r="R103" s="27" t="s">
        <v>11</v>
      </c>
      <c r="S103" s="27" t="s">
        <v>11</v>
      </c>
      <c r="T103" s="27" t="s">
        <v>51</v>
      </c>
    </row>
    <row r="104" spans="2:21" x14ac:dyDescent="0.2">
      <c r="B104" s="27">
        <v>1</v>
      </c>
      <c r="C104" s="41">
        <v>0.83329999999999993</v>
      </c>
      <c r="D104" s="41">
        <v>0.80830000000000002</v>
      </c>
      <c r="E104" s="39">
        <f>D104-C104</f>
        <v>-2.4999999999999911E-2</v>
      </c>
      <c r="G104" s="27">
        <v>1</v>
      </c>
      <c r="H104" s="41">
        <v>0.96879999999999999</v>
      </c>
      <c r="I104" s="41">
        <v>0.92540000000000011</v>
      </c>
      <c r="J104" s="39">
        <f>I104-H104</f>
        <v>-4.3399999999999883E-2</v>
      </c>
      <c r="L104" s="27">
        <v>1</v>
      </c>
      <c r="M104" s="41">
        <v>0.77500000000000002</v>
      </c>
      <c r="N104" s="41">
        <v>0.77500000000000002</v>
      </c>
      <c r="O104" s="39">
        <f>N104-M104</f>
        <v>0</v>
      </c>
      <c r="Q104" s="27">
        <v>1</v>
      </c>
      <c r="R104" s="41">
        <v>0.86109999999999998</v>
      </c>
      <c r="S104" s="41">
        <v>0.84349999999999992</v>
      </c>
      <c r="T104" s="39">
        <f>S104-R104</f>
        <v>-1.760000000000006E-2</v>
      </c>
    </row>
    <row r="105" spans="2:21" x14ac:dyDescent="0.2">
      <c r="B105" s="27">
        <v>2</v>
      </c>
      <c r="C105" s="41">
        <v>0.85829999999999995</v>
      </c>
      <c r="D105" s="41">
        <v>0.92500000000000004</v>
      </c>
      <c r="E105" s="39">
        <f t="shared" ref="E105:E119" si="22">D105-C105</f>
        <v>6.6700000000000093E-2</v>
      </c>
      <c r="G105" s="27">
        <v>2</v>
      </c>
      <c r="H105" s="41">
        <v>0.6</v>
      </c>
      <c r="I105" s="41">
        <v>0.82609999999999995</v>
      </c>
      <c r="J105" s="39">
        <f t="shared" ref="J105:J119" si="23">I105-H105</f>
        <v>0.22609999999999997</v>
      </c>
      <c r="L105" s="27">
        <v>2</v>
      </c>
      <c r="M105" s="41">
        <v>0.96</v>
      </c>
      <c r="N105" s="41">
        <v>0.79170000000000007</v>
      </c>
      <c r="O105" s="39">
        <f t="shared" ref="O105:O119" si="24">N105-M105</f>
        <v>-0.16829999999999989</v>
      </c>
      <c r="Q105" s="27">
        <v>2</v>
      </c>
      <c r="R105" s="41">
        <v>0.73849999999999993</v>
      </c>
      <c r="S105" s="41">
        <v>0.8085</v>
      </c>
      <c r="T105" s="39">
        <f t="shared" ref="T105:T119" si="25">S105-R105</f>
        <v>7.0000000000000062E-2</v>
      </c>
    </row>
    <row r="106" spans="2:21" x14ac:dyDescent="0.2">
      <c r="B106" s="27">
        <v>3</v>
      </c>
      <c r="C106" s="41">
        <v>0.85829999999999995</v>
      </c>
      <c r="D106" s="41">
        <v>0.9083</v>
      </c>
      <c r="E106" s="39">
        <f t="shared" si="22"/>
        <v>5.0000000000000044E-2</v>
      </c>
      <c r="G106" s="27">
        <v>3</v>
      </c>
      <c r="H106" s="41">
        <v>0.56669999999999998</v>
      </c>
      <c r="I106" s="41">
        <v>0.75</v>
      </c>
      <c r="J106" s="39">
        <f t="shared" si="23"/>
        <v>0.18330000000000002</v>
      </c>
      <c r="L106" s="27">
        <v>3</v>
      </c>
      <c r="M106" s="41">
        <v>0.8095</v>
      </c>
      <c r="N106" s="41">
        <v>0.71430000000000005</v>
      </c>
      <c r="O106" s="39">
        <f t="shared" si="24"/>
        <v>-9.5199999999999951E-2</v>
      </c>
      <c r="Q106" s="27">
        <v>3</v>
      </c>
      <c r="R106" s="41">
        <v>0.66670000000000007</v>
      </c>
      <c r="S106" s="41">
        <v>0.73170000000000002</v>
      </c>
      <c r="T106" s="39">
        <f t="shared" si="25"/>
        <v>6.4999999999999947E-2</v>
      </c>
    </row>
    <row r="107" spans="2:21" x14ac:dyDescent="0.2">
      <c r="B107" s="27">
        <v>4</v>
      </c>
      <c r="C107" s="41">
        <v>0.98329999999999995</v>
      </c>
      <c r="D107" s="41">
        <v>0.95829999999999993</v>
      </c>
      <c r="E107" s="39">
        <f t="shared" si="22"/>
        <v>-2.5000000000000022E-2</v>
      </c>
      <c r="G107" s="27">
        <v>4</v>
      </c>
      <c r="H107" s="41">
        <v>1</v>
      </c>
      <c r="I107" s="41">
        <v>1</v>
      </c>
      <c r="J107" s="39">
        <f t="shared" si="23"/>
        <v>0</v>
      </c>
      <c r="L107" s="27">
        <v>4</v>
      </c>
      <c r="M107" s="41">
        <v>0.86670000000000003</v>
      </c>
      <c r="N107" s="41">
        <v>0.66670000000000007</v>
      </c>
      <c r="O107" s="39">
        <f t="shared" si="24"/>
        <v>-0.19999999999999996</v>
      </c>
      <c r="Q107" s="27">
        <v>4</v>
      </c>
      <c r="R107" s="41">
        <v>0.92859999999999998</v>
      </c>
      <c r="S107" s="41">
        <v>0.8</v>
      </c>
      <c r="T107" s="39">
        <f t="shared" si="25"/>
        <v>-0.12859999999999994</v>
      </c>
    </row>
    <row r="108" spans="2:21" x14ac:dyDescent="0.2">
      <c r="B108" s="27">
        <v>5</v>
      </c>
      <c r="C108" s="41">
        <v>0.79170000000000007</v>
      </c>
      <c r="D108" s="41">
        <v>0.79170000000000007</v>
      </c>
      <c r="E108" s="39">
        <f t="shared" si="22"/>
        <v>0</v>
      </c>
      <c r="G108" s="27">
        <v>5</v>
      </c>
      <c r="H108" s="41">
        <v>0.98150000000000004</v>
      </c>
      <c r="I108" s="41">
        <v>0.98150000000000004</v>
      </c>
      <c r="J108" s="39">
        <f t="shared" si="23"/>
        <v>0</v>
      </c>
      <c r="L108" s="27">
        <v>5</v>
      </c>
      <c r="M108" s="41">
        <v>0.68830000000000002</v>
      </c>
      <c r="N108" s="41">
        <v>0.68830000000000002</v>
      </c>
      <c r="O108" s="39">
        <f t="shared" si="24"/>
        <v>0</v>
      </c>
      <c r="Q108" s="27">
        <v>5</v>
      </c>
      <c r="R108" s="41">
        <v>0.80920000000000003</v>
      </c>
      <c r="S108" s="41">
        <v>0.80920000000000003</v>
      </c>
      <c r="T108" s="39">
        <f t="shared" si="25"/>
        <v>0</v>
      </c>
    </row>
    <row r="109" spans="2:21" x14ac:dyDescent="0.2">
      <c r="B109" s="27">
        <v>6</v>
      </c>
      <c r="C109" s="41">
        <v>0.72499999999999998</v>
      </c>
      <c r="D109" s="41">
        <v>0.75</v>
      </c>
      <c r="E109" s="39">
        <f t="shared" si="22"/>
        <v>2.5000000000000022E-2</v>
      </c>
      <c r="G109" s="27">
        <v>6</v>
      </c>
      <c r="H109" s="41">
        <v>1</v>
      </c>
      <c r="I109" s="41">
        <v>0.91299999999999992</v>
      </c>
      <c r="J109" s="39">
        <f t="shared" si="23"/>
        <v>-8.7000000000000077E-2</v>
      </c>
      <c r="L109" s="27">
        <v>6</v>
      </c>
      <c r="M109" s="41">
        <v>0.51469999999999994</v>
      </c>
      <c r="N109" s="41">
        <v>0.61759999999999993</v>
      </c>
      <c r="O109" s="39">
        <f t="shared" si="24"/>
        <v>0.10289999999999999</v>
      </c>
      <c r="Q109" s="27">
        <v>6</v>
      </c>
      <c r="R109" s="41">
        <v>0.67959999999999998</v>
      </c>
      <c r="S109" s="41">
        <v>0.73680000000000012</v>
      </c>
      <c r="T109" s="39">
        <f t="shared" si="25"/>
        <v>5.720000000000014E-2</v>
      </c>
    </row>
    <row r="110" spans="2:21" x14ac:dyDescent="0.2">
      <c r="B110" s="27">
        <v>7</v>
      </c>
      <c r="C110" s="41">
        <v>0.85</v>
      </c>
      <c r="D110" s="41">
        <v>0.8</v>
      </c>
      <c r="E110" s="39">
        <f t="shared" si="22"/>
        <v>-4.9999999999999933E-2</v>
      </c>
      <c r="G110" s="27">
        <v>7</v>
      </c>
      <c r="H110" s="41">
        <v>0.92310000000000003</v>
      </c>
      <c r="I110" s="41">
        <v>0.95239999999999991</v>
      </c>
      <c r="J110" s="39">
        <f t="shared" si="23"/>
        <v>2.9299999999999882E-2</v>
      </c>
      <c r="L110" s="27">
        <v>7</v>
      </c>
      <c r="M110" s="41">
        <v>0.7742</v>
      </c>
      <c r="N110" s="41">
        <v>0.6452</v>
      </c>
      <c r="O110" s="39">
        <f t="shared" si="24"/>
        <v>-0.129</v>
      </c>
      <c r="Q110" s="27">
        <v>7</v>
      </c>
      <c r="R110" s="41">
        <v>0.84209999999999996</v>
      </c>
      <c r="S110" s="41">
        <v>0.76919999999999999</v>
      </c>
      <c r="T110" s="39">
        <f t="shared" si="25"/>
        <v>-7.2899999999999965E-2</v>
      </c>
    </row>
    <row r="111" spans="2:21" x14ac:dyDescent="0.2">
      <c r="B111" s="27">
        <v>8</v>
      </c>
      <c r="C111" s="41">
        <v>0.94169999999999998</v>
      </c>
      <c r="D111" s="41">
        <v>0.95829999999999993</v>
      </c>
      <c r="E111" s="39">
        <f t="shared" si="22"/>
        <v>1.6599999999999948E-2</v>
      </c>
      <c r="G111" s="27">
        <v>8</v>
      </c>
      <c r="H111" s="41">
        <v>0.16670000000000001</v>
      </c>
      <c r="I111" s="41">
        <v>0.25</v>
      </c>
      <c r="J111" s="39">
        <f t="shared" si="23"/>
        <v>8.3299999999999985E-2</v>
      </c>
      <c r="L111" s="27">
        <v>8</v>
      </c>
      <c r="M111" s="41">
        <v>0.33329999999999999</v>
      </c>
      <c r="N111" s="41">
        <v>0.33329999999999999</v>
      </c>
      <c r="O111" s="39">
        <f t="shared" si="24"/>
        <v>0</v>
      </c>
      <c r="Q111" s="27">
        <v>8</v>
      </c>
      <c r="R111" s="41">
        <v>0.22219999999999998</v>
      </c>
      <c r="S111" s="41">
        <v>0.28570000000000001</v>
      </c>
      <c r="T111" s="39">
        <f t="shared" si="25"/>
        <v>6.3500000000000029E-2</v>
      </c>
    </row>
    <row r="112" spans="2:21" x14ac:dyDescent="0.2">
      <c r="B112" s="27">
        <v>9</v>
      </c>
      <c r="C112" s="41">
        <v>0.625</v>
      </c>
      <c r="D112" s="41">
        <v>0.58329999999999993</v>
      </c>
      <c r="E112" s="39">
        <f t="shared" si="22"/>
        <v>-4.170000000000007E-2</v>
      </c>
      <c r="G112" s="27">
        <v>9</v>
      </c>
      <c r="H112" s="41">
        <v>0.94120000000000004</v>
      </c>
      <c r="I112" s="41">
        <v>0.91670000000000007</v>
      </c>
      <c r="J112" s="39">
        <f t="shared" si="23"/>
        <v>-2.4499999999999966E-2</v>
      </c>
      <c r="L112" s="27">
        <v>9</v>
      </c>
      <c r="M112" s="41">
        <v>0.5333</v>
      </c>
      <c r="N112" s="41">
        <v>0.4889</v>
      </c>
      <c r="O112" s="39">
        <f t="shared" si="24"/>
        <v>-4.4399999999999995E-2</v>
      </c>
      <c r="Q112" s="27">
        <v>9</v>
      </c>
      <c r="R112" s="41">
        <v>0.68090000000000006</v>
      </c>
      <c r="S112" s="41">
        <v>0.63770000000000004</v>
      </c>
      <c r="T112" s="39">
        <f t="shared" si="25"/>
        <v>-4.3200000000000016E-2</v>
      </c>
    </row>
    <row r="113" spans="2:20" x14ac:dyDescent="0.2">
      <c r="B113" s="27">
        <v>10</v>
      </c>
      <c r="C113" s="41">
        <v>0.81669999999999998</v>
      </c>
      <c r="D113" s="41">
        <v>0.75</v>
      </c>
      <c r="E113" s="39">
        <f t="shared" si="22"/>
        <v>-6.6699999999999982E-2</v>
      </c>
      <c r="G113" s="27">
        <v>10</v>
      </c>
      <c r="H113" s="41">
        <v>0.92310000000000003</v>
      </c>
      <c r="I113" s="41">
        <v>0.85709999999999997</v>
      </c>
      <c r="J113" s="39">
        <f t="shared" si="23"/>
        <v>-6.6000000000000059E-2</v>
      </c>
      <c r="L113" s="27">
        <v>10</v>
      </c>
      <c r="M113" s="41">
        <v>0.65450000000000008</v>
      </c>
      <c r="N113" s="41">
        <v>0.54549999999999998</v>
      </c>
      <c r="O113" s="39">
        <f t="shared" si="24"/>
        <v>-0.1090000000000001</v>
      </c>
      <c r="Q113" s="27">
        <v>10</v>
      </c>
      <c r="R113" s="41">
        <v>0.7659999999999999</v>
      </c>
      <c r="S113" s="41">
        <v>0.66670000000000007</v>
      </c>
      <c r="T113" s="39">
        <f t="shared" si="25"/>
        <v>-9.9299999999999833E-2</v>
      </c>
    </row>
    <row r="114" spans="2:20" x14ac:dyDescent="0.2">
      <c r="B114" s="27">
        <v>11</v>
      </c>
      <c r="C114" s="41">
        <v>0.73329999999999995</v>
      </c>
      <c r="D114" s="41">
        <v>0.72499999999999998</v>
      </c>
      <c r="E114" s="39">
        <f t="shared" si="22"/>
        <v>-8.2999999999999741E-3</v>
      </c>
      <c r="G114" s="27">
        <v>11</v>
      </c>
      <c r="H114" s="41">
        <v>0.77190000000000003</v>
      </c>
      <c r="I114" s="41">
        <v>0.8</v>
      </c>
      <c r="J114" s="39">
        <f t="shared" si="23"/>
        <v>2.8100000000000014E-2</v>
      </c>
      <c r="L114" s="27">
        <v>11</v>
      </c>
      <c r="M114" s="41">
        <v>0.69840000000000002</v>
      </c>
      <c r="N114" s="41">
        <v>0.63490000000000002</v>
      </c>
      <c r="O114" s="39">
        <f t="shared" si="24"/>
        <v>-6.3500000000000001E-2</v>
      </c>
      <c r="Q114" s="27">
        <v>11</v>
      </c>
      <c r="R114" s="41">
        <v>0.73329999999999995</v>
      </c>
      <c r="S114" s="41">
        <v>0.70799999999999996</v>
      </c>
      <c r="T114" s="39">
        <f t="shared" si="25"/>
        <v>-2.5299999999999989E-2</v>
      </c>
    </row>
    <row r="115" spans="2:20" x14ac:dyDescent="0.2">
      <c r="B115" s="27">
        <v>12</v>
      </c>
      <c r="C115" s="41">
        <v>0.82499999999999996</v>
      </c>
      <c r="D115" s="41">
        <v>0.85</v>
      </c>
      <c r="E115" s="39">
        <f t="shared" si="22"/>
        <v>2.5000000000000022E-2</v>
      </c>
      <c r="G115" s="27">
        <v>12</v>
      </c>
      <c r="H115" s="41">
        <v>0.76670000000000005</v>
      </c>
      <c r="I115" s="41">
        <v>0.8276</v>
      </c>
      <c r="J115" s="39">
        <f t="shared" si="23"/>
        <v>6.0899999999999954E-2</v>
      </c>
      <c r="L115" s="27">
        <v>12</v>
      </c>
      <c r="M115" s="41">
        <v>0.62159999999999993</v>
      </c>
      <c r="N115" s="41">
        <v>0.64859999999999995</v>
      </c>
      <c r="O115" s="39">
        <f t="shared" si="24"/>
        <v>2.7000000000000024E-2</v>
      </c>
      <c r="Q115" s="27">
        <v>12</v>
      </c>
      <c r="R115" s="41">
        <v>0.68659999999999999</v>
      </c>
      <c r="S115" s="41">
        <v>0.72730000000000006</v>
      </c>
      <c r="T115" s="39">
        <f t="shared" si="25"/>
        <v>4.0700000000000069E-2</v>
      </c>
    </row>
    <row r="116" spans="2:20" x14ac:dyDescent="0.2">
      <c r="B116" s="27">
        <v>13</v>
      </c>
      <c r="C116" s="41">
        <v>0.93330000000000002</v>
      </c>
      <c r="D116" s="41">
        <v>0.92500000000000004</v>
      </c>
      <c r="E116" s="39">
        <f t="shared" si="22"/>
        <v>-8.2999999999999741E-3</v>
      </c>
      <c r="G116" s="27">
        <v>13</v>
      </c>
      <c r="H116" s="41">
        <v>0.78949999999999998</v>
      </c>
      <c r="I116" s="41">
        <v>1</v>
      </c>
      <c r="J116" s="39">
        <f t="shared" si="23"/>
        <v>0.21050000000000002</v>
      </c>
      <c r="L116" s="27">
        <v>13</v>
      </c>
      <c r="M116" s="41">
        <v>0.78949999999999998</v>
      </c>
      <c r="N116" s="41">
        <v>0.52629999999999999</v>
      </c>
      <c r="O116" s="39">
        <f t="shared" si="24"/>
        <v>-0.26319999999999999</v>
      </c>
      <c r="Q116" s="27">
        <v>13</v>
      </c>
      <c r="R116" s="41">
        <v>0.78949999999999998</v>
      </c>
      <c r="S116" s="41">
        <v>0.68969999999999998</v>
      </c>
      <c r="T116" s="39">
        <f t="shared" si="25"/>
        <v>-9.98E-2</v>
      </c>
    </row>
    <row r="117" spans="2:20" x14ac:dyDescent="0.2">
      <c r="B117" s="27">
        <v>14</v>
      </c>
      <c r="C117" s="41">
        <v>0.75829999999999997</v>
      </c>
      <c r="D117" s="41">
        <v>0.80830000000000002</v>
      </c>
      <c r="E117" s="39">
        <f t="shared" si="22"/>
        <v>5.0000000000000044E-2</v>
      </c>
      <c r="G117" s="27">
        <v>14</v>
      </c>
      <c r="H117" s="41">
        <v>0.74549999999999994</v>
      </c>
      <c r="I117" s="41">
        <v>0.88370000000000004</v>
      </c>
      <c r="J117" s="39">
        <f t="shared" si="23"/>
        <v>0.1382000000000001</v>
      </c>
      <c r="L117" s="27">
        <v>14</v>
      </c>
      <c r="M117" s="41">
        <v>0.73209999999999997</v>
      </c>
      <c r="N117" s="41">
        <v>0.67859999999999998</v>
      </c>
      <c r="O117" s="39">
        <f t="shared" si="24"/>
        <v>-5.3499999999999992E-2</v>
      </c>
      <c r="Q117" s="27">
        <v>14</v>
      </c>
      <c r="R117" s="41">
        <v>0.73870000000000002</v>
      </c>
      <c r="S117" s="41">
        <v>0.76769999999999994</v>
      </c>
      <c r="T117" s="39">
        <f t="shared" si="25"/>
        <v>2.8999999999999915E-2</v>
      </c>
    </row>
    <row r="118" spans="2:20" x14ac:dyDescent="0.2">
      <c r="B118" s="27">
        <v>15</v>
      </c>
      <c r="C118" s="41">
        <v>0.52500000000000002</v>
      </c>
      <c r="D118" s="41">
        <v>0.64170000000000005</v>
      </c>
      <c r="E118" s="39">
        <f t="shared" si="22"/>
        <v>0.11670000000000003</v>
      </c>
      <c r="G118" s="27">
        <v>15</v>
      </c>
      <c r="H118" s="41">
        <v>0.38780000000000003</v>
      </c>
      <c r="I118" s="41">
        <v>0.57889999999999997</v>
      </c>
      <c r="J118" s="39">
        <f t="shared" si="23"/>
        <v>0.19109999999999994</v>
      </c>
      <c r="L118" s="27">
        <v>15</v>
      </c>
      <c r="M118" s="41">
        <v>0.41299999999999998</v>
      </c>
      <c r="N118" s="41">
        <v>0.23910000000000001</v>
      </c>
      <c r="O118" s="39">
        <f t="shared" si="24"/>
        <v>-0.17389999999999997</v>
      </c>
      <c r="Q118" s="27">
        <v>15</v>
      </c>
      <c r="R118" s="41">
        <v>0.4</v>
      </c>
      <c r="S118" s="41">
        <v>0.33850000000000002</v>
      </c>
      <c r="T118" s="39">
        <f t="shared" si="25"/>
        <v>-6.1499999999999999E-2</v>
      </c>
    </row>
    <row r="119" spans="2:20" x14ac:dyDescent="0.2">
      <c r="B119" s="27">
        <v>16</v>
      </c>
      <c r="C119" s="41">
        <v>0.45</v>
      </c>
      <c r="D119" s="41">
        <v>0.61670000000000003</v>
      </c>
      <c r="E119" s="39">
        <f t="shared" si="22"/>
        <v>0.16670000000000001</v>
      </c>
      <c r="G119" s="27">
        <v>16</v>
      </c>
      <c r="H119" s="41">
        <v>0.17069999999999999</v>
      </c>
      <c r="I119" s="41">
        <v>0.11109999999999999</v>
      </c>
      <c r="J119" s="39">
        <f t="shared" si="23"/>
        <v>-5.96E-2</v>
      </c>
      <c r="L119" s="27">
        <v>16</v>
      </c>
      <c r="M119" s="41">
        <v>0.17949999999999999</v>
      </c>
      <c r="N119" s="41">
        <v>2.5600000000000001E-2</v>
      </c>
      <c r="O119" s="39">
        <f t="shared" si="24"/>
        <v>-0.15389999999999998</v>
      </c>
      <c r="Q119" s="27">
        <v>16</v>
      </c>
      <c r="R119" s="41">
        <v>0.17499999999999999</v>
      </c>
      <c r="S119" s="41">
        <v>4.1700000000000001E-2</v>
      </c>
      <c r="T119" s="39">
        <f t="shared" si="25"/>
        <v>-0.13329999999999997</v>
      </c>
    </row>
    <row r="120" spans="2:20" x14ac:dyDescent="0.2">
      <c r="B120" s="27" t="s">
        <v>16</v>
      </c>
      <c r="C120" s="42">
        <f>AVERAGE(C104:C119)</f>
        <v>0.78176249999999992</v>
      </c>
      <c r="D120" s="42">
        <f>AVERAGE(D104:D119)</f>
        <v>0.79999374999999995</v>
      </c>
      <c r="E120" s="43">
        <f>AVERAGE(E104:E119)</f>
        <v>1.8231250000000022E-2</v>
      </c>
      <c r="G120" s="27" t="s">
        <v>16</v>
      </c>
      <c r="H120" s="42">
        <f>AVERAGE(H104:H119)</f>
        <v>0.73145000000000004</v>
      </c>
      <c r="I120" s="42">
        <f>AVERAGE(I104:I119)</f>
        <v>0.78584374999999995</v>
      </c>
      <c r="J120" s="43">
        <f>AVERAGE(J104:J119)</f>
        <v>5.4393749999999991E-2</v>
      </c>
      <c r="L120" s="27" t="s">
        <v>16</v>
      </c>
      <c r="M120" s="42">
        <f>AVERAGE(M104:M119)</f>
        <v>0.64647500000000013</v>
      </c>
      <c r="N120" s="42">
        <f>AVERAGE(N104:N119)</f>
        <v>0.56372500000000003</v>
      </c>
      <c r="O120" s="43">
        <f>AVERAGE(O104:O119)</f>
        <v>-8.274999999999999E-2</v>
      </c>
      <c r="Q120" s="27" t="s">
        <v>16</v>
      </c>
      <c r="R120" s="42">
        <f>AVERAGE(R104:R119)</f>
        <v>0.66987500000000011</v>
      </c>
      <c r="S120" s="42">
        <f>AVERAGE(S104:S119)</f>
        <v>0.64761875000000002</v>
      </c>
      <c r="T120" s="43">
        <f>AVERAGE(T104:T119)</f>
        <v>-2.2256249999999977E-2</v>
      </c>
    </row>
    <row r="121" spans="2:20" x14ac:dyDescent="0.2">
      <c r="B121" s="27" t="s">
        <v>20</v>
      </c>
      <c r="C121" s="42"/>
      <c r="D121" s="42"/>
      <c r="E121" s="43">
        <f>_xlfn.STDEV.S(E104:E119)</f>
        <v>6.1719653474399873E-2</v>
      </c>
      <c r="G121" s="27" t="s">
        <v>20</v>
      </c>
      <c r="H121" s="42"/>
      <c r="I121" s="42"/>
      <c r="J121" s="43">
        <f>_xlfn.STDEV.S(J104:J119)</f>
        <v>0.10569348430721734</v>
      </c>
      <c r="L121" s="27" t="s">
        <v>20</v>
      </c>
      <c r="M121" s="42"/>
      <c r="N121" s="42"/>
      <c r="O121" s="43">
        <f>_xlfn.STDEV.S(O104:O119)</f>
        <v>9.6516962239805271E-2</v>
      </c>
      <c r="Q121" s="27" t="s">
        <v>20</v>
      </c>
      <c r="R121" s="42"/>
      <c r="S121" s="42"/>
      <c r="T121" s="43">
        <f>_xlfn.STDEV.S(T104:T119)</f>
        <v>7.166647722843178E-2</v>
      </c>
    </row>
    <row r="122" spans="2:20" x14ac:dyDescent="0.2">
      <c r="B122" s="27" t="s">
        <v>18</v>
      </c>
      <c r="C122" s="27">
        <v>0.3</v>
      </c>
      <c r="G122" s="27" t="s">
        <v>18</v>
      </c>
      <c r="H122" s="27">
        <v>0.06</v>
      </c>
      <c r="L122" s="27" t="s">
        <v>18</v>
      </c>
      <c r="M122" s="27">
        <v>4.0000000000000001E-3</v>
      </c>
      <c r="Q122" s="27" t="s">
        <v>13</v>
      </c>
      <c r="R122" s="27">
        <v>0.2</v>
      </c>
    </row>
    <row r="123" spans="2:20" x14ac:dyDescent="0.2">
      <c r="B123" s="27" t="s">
        <v>19</v>
      </c>
      <c r="C123" s="27">
        <v>0.4</v>
      </c>
      <c r="G123" s="27" t="s">
        <v>19</v>
      </c>
      <c r="H123" s="27">
        <v>0.1</v>
      </c>
      <c r="L123" s="27" t="s">
        <v>19</v>
      </c>
      <c r="M123" s="27">
        <v>7.0000000000000001E-3</v>
      </c>
      <c r="Q123" s="27" t="s">
        <v>14</v>
      </c>
      <c r="R123" s="27">
        <v>0.3</v>
      </c>
    </row>
  </sheetData>
  <mergeCells count="4">
    <mergeCell ref="B1:E1"/>
    <mergeCell ref="G1:J1"/>
    <mergeCell ref="L1:O1"/>
    <mergeCell ref="Q1:T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90BD8-9731-624E-BEDD-5A768DE76007}">
  <dimension ref="A1:AG35"/>
  <sheetViews>
    <sheetView workbookViewId="0">
      <selection activeCell="J29" sqref="J29"/>
    </sheetView>
  </sheetViews>
  <sheetFormatPr baseColWidth="10" defaultRowHeight="16" x14ac:dyDescent="0.2"/>
  <cols>
    <col min="1" max="2" width="16.6640625" bestFit="1" customWidth="1"/>
    <col min="3" max="3" width="12.5" bestFit="1" customWidth="1"/>
    <col min="4" max="4" width="13" bestFit="1" customWidth="1"/>
    <col min="5" max="5" width="8.33203125" bestFit="1" customWidth="1"/>
    <col min="6" max="6" width="7.6640625" customWidth="1"/>
    <col min="7" max="7" width="9.1640625" bestFit="1" customWidth="1"/>
    <col min="8" max="8" width="5.1640625" bestFit="1" customWidth="1"/>
    <col min="9" max="9" width="9.1640625" bestFit="1" customWidth="1"/>
    <col min="10" max="10" width="6.1640625" bestFit="1" customWidth="1"/>
    <col min="11" max="11" width="7.6640625" customWidth="1"/>
    <col min="12" max="12" width="8.6640625" bestFit="1" customWidth="1"/>
    <col min="13" max="13" width="5.1640625" bestFit="1" customWidth="1"/>
    <col min="14" max="14" width="7.5" bestFit="1" customWidth="1"/>
    <col min="15" max="15" width="6.1640625" bestFit="1" customWidth="1"/>
    <col min="16" max="16" width="7.6640625" customWidth="1"/>
    <col min="17" max="17" width="7.1640625" bestFit="1" customWidth="1"/>
    <col min="18" max="18" width="5.1640625" bestFit="1" customWidth="1"/>
    <col min="19" max="19" width="7.5" bestFit="1" customWidth="1"/>
    <col min="20" max="20" width="6.1640625" bestFit="1" customWidth="1"/>
    <col min="21" max="21" width="7.6640625" customWidth="1"/>
    <col min="22" max="22" width="9.1640625" bestFit="1" customWidth="1"/>
    <col min="23" max="23" width="5.1640625" bestFit="1" customWidth="1"/>
    <col min="24" max="24" width="7.6640625" bestFit="1" customWidth="1"/>
    <col min="25" max="25" width="6.1640625" bestFit="1" customWidth="1"/>
  </cols>
  <sheetData>
    <row r="1" spans="1:33" x14ac:dyDescent="0.2">
      <c r="A1" s="27" t="s">
        <v>52</v>
      </c>
      <c r="B1" s="27" t="s">
        <v>53</v>
      </c>
      <c r="C1" s="27" t="s">
        <v>22</v>
      </c>
      <c r="D1" s="27" t="s">
        <v>23</v>
      </c>
      <c r="E1" s="27" t="s">
        <v>24</v>
      </c>
      <c r="F1" s="27"/>
      <c r="G1" s="27" t="s">
        <v>10</v>
      </c>
      <c r="H1" s="27" t="s">
        <v>29</v>
      </c>
      <c r="I1" s="27" t="s">
        <v>28</v>
      </c>
      <c r="J1" s="27" t="s">
        <v>25</v>
      </c>
      <c r="K1" s="27"/>
      <c r="L1" s="27" t="s">
        <v>6</v>
      </c>
      <c r="M1" s="27" t="s">
        <v>29</v>
      </c>
      <c r="N1" s="27" t="s">
        <v>28</v>
      </c>
      <c r="O1" s="27" t="s">
        <v>25</v>
      </c>
      <c r="P1" s="27"/>
      <c r="Q1" s="27" t="s">
        <v>7</v>
      </c>
      <c r="R1" s="27" t="s">
        <v>29</v>
      </c>
      <c r="S1" s="27" t="s">
        <v>28</v>
      </c>
      <c r="T1" s="27" t="s">
        <v>25</v>
      </c>
      <c r="U1" s="27"/>
      <c r="V1" s="27" t="s">
        <v>8</v>
      </c>
      <c r="W1" s="27" t="s">
        <v>29</v>
      </c>
      <c r="X1" s="27" t="s">
        <v>28</v>
      </c>
      <c r="Y1" s="27" t="s">
        <v>25</v>
      </c>
    </row>
    <row r="2" spans="1:33" ht="17" x14ac:dyDescent="0.2">
      <c r="A2" s="36" t="s">
        <v>55</v>
      </c>
      <c r="B2" s="36" t="s">
        <v>54</v>
      </c>
      <c r="C2" s="27">
        <v>1</v>
      </c>
      <c r="D2" s="27" t="s">
        <v>21</v>
      </c>
      <c r="E2" s="27">
        <v>0.05</v>
      </c>
      <c r="F2" s="27"/>
      <c r="G2" s="27">
        <v>0.02</v>
      </c>
      <c r="H2" s="27">
        <v>6</v>
      </c>
      <c r="I2" s="24">
        <v>0.03</v>
      </c>
      <c r="J2" s="45" t="s">
        <v>26</v>
      </c>
      <c r="K2" s="27"/>
      <c r="L2" s="27">
        <v>4.0000000000000001E-3</v>
      </c>
      <c r="M2" s="27">
        <v>2</v>
      </c>
      <c r="N2" s="24">
        <v>1.8000000000000002E-2</v>
      </c>
      <c r="O2" s="27" t="s">
        <v>26</v>
      </c>
      <c r="P2" s="27"/>
      <c r="Q2" s="27">
        <v>0.6</v>
      </c>
      <c r="R2" s="27">
        <v>8</v>
      </c>
      <c r="S2" s="45">
        <v>0.67499999999999993</v>
      </c>
      <c r="T2" s="27" t="s">
        <v>27</v>
      </c>
      <c r="U2" s="27"/>
      <c r="V2" s="27">
        <v>0.01</v>
      </c>
      <c r="W2" s="27">
        <v>7</v>
      </c>
      <c r="X2" s="24">
        <v>1.4400000000000001E-2</v>
      </c>
      <c r="Y2" s="27" t="s">
        <v>26</v>
      </c>
    </row>
    <row r="3" spans="1:33" ht="17" x14ac:dyDescent="0.2">
      <c r="A3" s="36" t="s">
        <v>55</v>
      </c>
      <c r="B3" s="36" t="s">
        <v>56</v>
      </c>
      <c r="C3" s="27">
        <v>2</v>
      </c>
      <c r="D3" s="27" t="s">
        <v>21</v>
      </c>
      <c r="E3" s="27">
        <v>0.05</v>
      </c>
      <c r="F3" s="27"/>
      <c r="G3" s="27">
        <v>6.0000000000000002E-5</v>
      </c>
      <c r="H3" s="27">
        <v>2</v>
      </c>
      <c r="I3" s="47">
        <v>2.7E-4</v>
      </c>
      <c r="J3" s="45" t="s">
        <v>26</v>
      </c>
      <c r="K3" s="27"/>
      <c r="L3" s="27">
        <v>2E-3</v>
      </c>
      <c r="M3" s="27">
        <v>1</v>
      </c>
      <c r="N3" s="24">
        <v>1.8000000000000002E-2</v>
      </c>
      <c r="O3" s="27" t="s">
        <v>26</v>
      </c>
      <c r="P3" s="27"/>
      <c r="Q3" s="27">
        <v>6.0000000000000001E-3</v>
      </c>
      <c r="R3" s="27">
        <v>4</v>
      </c>
      <c r="S3" s="45">
        <v>1.35E-2</v>
      </c>
      <c r="T3" s="27" t="s">
        <v>26</v>
      </c>
      <c r="U3" s="27"/>
      <c r="V3" s="27">
        <v>2.9999999999999997E-4</v>
      </c>
      <c r="W3" s="27">
        <v>3</v>
      </c>
      <c r="X3" s="47">
        <v>8.9999999999999987E-4</v>
      </c>
      <c r="Y3" s="27" t="s">
        <v>26</v>
      </c>
    </row>
    <row r="4" spans="1:33" ht="17" x14ac:dyDescent="0.2">
      <c r="A4" s="36" t="s">
        <v>54</v>
      </c>
      <c r="B4" s="36" t="s">
        <v>56</v>
      </c>
      <c r="C4" s="27">
        <v>3</v>
      </c>
      <c r="D4" s="27" t="s">
        <v>21</v>
      </c>
      <c r="E4" s="27">
        <v>0.05</v>
      </c>
      <c r="F4" s="27"/>
      <c r="G4" s="27">
        <v>0.7</v>
      </c>
      <c r="H4" s="27">
        <v>9</v>
      </c>
      <c r="I4" s="27">
        <v>0.7</v>
      </c>
      <c r="J4" s="24" t="s">
        <v>27</v>
      </c>
      <c r="K4" s="27"/>
      <c r="L4" s="27">
        <v>0.5</v>
      </c>
      <c r="M4" s="27">
        <v>8</v>
      </c>
      <c r="N4" s="46">
        <v>0.5625</v>
      </c>
      <c r="O4" s="27" t="s">
        <v>27</v>
      </c>
      <c r="P4" s="27"/>
      <c r="Q4" s="27">
        <v>0.1</v>
      </c>
      <c r="R4" s="27">
        <v>7</v>
      </c>
      <c r="S4" s="46">
        <v>0.12857142857142859</v>
      </c>
      <c r="T4" s="27" t="s">
        <v>27</v>
      </c>
      <c r="U4" s="27"/>
      <c r="V4" s="27">
        <v>0.06</v>
      </c>
      <c r="W4" s="27">
        <v>8</v>
      </c>
      <c r="X4" s="24">
        <v>6.7500000000000004E-2</v>
      </c>
      <c r="Y4" s="27" t="s">
        <v>27</v>
      </c>
    </row>
    <row r="5" spans="1:33" ht="17" x14ac:dyDescent="0.2">
      <c r="A5" s="36" t="s">
        <v>57</v>
      </c>
      <c r="B5" s="36" t="s">
        <v>58</v>
      </c>
      <c r="C5" s="27">
        <v>4</v>
      </c>
      <c r="D5" s="27" t="s">
        <v>21</v>
      </c>
      <c r="E5" s="27">
        <v>0.05</v>
      </c>
      <c r="F5" s="27"/>
      <c r="G5" s="27">
        <v>1E-4</v>
      </c>
      <c r="H5" s="27">
        <v>4</v>
      </c>
      <c r="I5" s="47">
        <v>2.7E-4</v>
      </c>
      <c r="J5" s="45" t="s">
        <v>26</v>
      </c>
      <c r="K5" s="27"/>
      <c r="L5" s="27">
        <v>0.6</v>
      </c>
      <c r="M5" s="27">
        <v>9</v>
      </c>
      <c r="N5" s="46">
        <v>0.6</v>
      </c>
      <c r="O5" s="27" t="s">
        <v>27</v>
      </c>
      <c r="P5" s="27"/>
      <c r="Q5" s="27">
        <v>0.02</v>
      </c>
      <c r="R5" s="27">
        <v>6</v>
      </c>
      <c r="S5" s="24">
        <v>0.03</v>
      </c>
      <c r="T5" s="27" t="s">
        <v>26</v>
      </c>
      <c r="U5" s="27"/>
      <c r="V5" s="27">
        <v>8.9999999999999993E-3</v>
      </c>
      <c r="W5" s="27">
        <v>6</v>
      </c>
      <c r="X5" s="24">
        <v>1.4400000000000001E-2</v>
      </c>
      <c r="Y5" s="27" t="s">
        <v>26</v>
      </c>
    </row>
    <row r="6" spans="1:33" ht="17" x14ac:dyDescent="0.2">
      <c r="A6" s="36" t="s">
        <v>57</v>
      </c>
      <c r="B6" s="36" t="s">
        <v>59</v>
      </c>
      <c r="C6" s="27">
        <v>5</v>
      </c>
      <c r="D6" s="27" t="s">
        <v>21</v>
      </c>
      <c r="E6" s="27">
        <v>0.05</v>
      </c>
      <c r="F6" s="27"/>
      <c r="G6" s="27">
        <v>9.9999999999999995E-7</v>
      </c>
      <c r="H6" s="27">
        <v>1</v>
      </c>
      <c r="I6" s="27">
        <v>9.0000000000000002E-6</v>
      </c>
      <c r="J6" s="45" t="s">
        <v>26</v>
      </c>
      <c r="K6" s="27"/>
      <c r="L6" s="27">
        <v>0.04</v>
      </c>
      <c r="M6" s="27">
        <v>5</v>
      </c>
      <c r="N6" s="24">
        <v>7.1999999999999995E-2</v>
      </c>
      <c r="O6" s="27" t="s">
        <v>27</v>
      </c>
      <c r="P6" s="27"/>
      <c r="Q6" s="27">
        <v>0</v>
      </c>
      <c r="R6" s="27">
        <v>1</v>
      </c>
      <c r="S6" s="48">
        <v>0</v>
      </c>
      <c r="T6" s="27" t="s">
        <v>26</v>
      </c>
      <c r="U6" s="27"/>
      <c r="V6" s="27">
        <v>1.9999999999999999E-6</v>
      </c>
      <c r="W6" s="27">
        <v>1</v>
      </c>
      <c r="X6" s="49">
        <v>1.8E-5</v>
      </c>
      <c r="Y6" s="27" t="s">
        <v>26</v>
      </c>
    </row>
    <row r="7" spans="1:33" ht="17" x14ac:dyDescent="0.2">
      <c r="A7" s="36" t="s">
        <v>58</v>
      </c>
      <c r="B7" s="36" t="s">
        <v>59</v>
      </c>
      <c r="C7" s="27">
        <v>6</v>
      </c>
      <c r="D7" s="27" t="s">
        <v>21</v>
      </c>
      <c r="E7" s="27">
        <v>0.05</v>
      </c>
      <c r="F7" s="27"/>
      <c r="G7" s="27">
        <v>6.0000000000000002E-5</v>
      </c>
      <c r="H7" s="27">
        <v>3</v>
      </c>
      <c r="I7" s="47">
        <v>2.7E-4</v>
      </c>
      <c r="J7" s="45" t="s">
        <v>26</v>
      </c>
      <c r="K7" s="27"/>
      <c r="L7" s="27">
        <v>0.02</v>
      </c>
      <c r="M7" s="27">
        <v>4</v>
      </c>
      <c r="N7" s="24">
        <v>4.4999999999999998E-2</v>
      </c>
      <c r="O7" s="27" t="s">
        <v>26</v>
      </c>
      <c r="P7" s="27"/>
      <c r="Q7" s="27">
        <v>1E-4</v>
      </c>
      <c r="R7" s="27">
        <v>2</v>
      </c>
      <c r="S7" s="47">
        <v>4.5000000000000004E-4</v>
      </c>
      <c r="T7" s="27" t="s">
        <v>26</v>
      </c>
      <c r="U7" s="27"/>
      <c r="V7" s="27">
        <v>2.0000000000000001E-4</v>
      </c>
      <c r="W7" s="27">
        <v>2</v>
      </c>
      <c r="X7" s="47">
        <v>9.0000000000000008E-4</v>
      </c>
      <c r="Y7" s="27" t="s">
        <v>26</v>
      </c>
    </row>
    <row r="8" spans="1:33" ht="17" x14ac:dyDescent="0.2">
      <c r="A8" s="36" t="s">
        <v>55</v>
      </c>
      <c r="B8" s="36" t="s">
        <v>57</v>
      </c>
      <c r="C8" s="27">
        <v>7</v>
      </c>
      <c r="D8" s="27" t="s">
        <v>21</v>
      </c>
      <c r="E8" s="27">
        <v>0.05</v>
      </c>
      <c r="F8" s="27"/>
      <c r="G8" s="27">
        <v>1E-3</v>
      </c>
      <c r="H8" s="27">
        <v>5</v>
      </c>
      <c r="I8" s="45">
        <v>1.8000000000000002E-3</v>
      </c>
      <c r="J8" s="45" t="s">
        <v>26</v>
      </c>
      <c r="K8" s="27"/>
      <c r="L8" s="27">
        <v>0.2</v>
      </c>
      <c r="M8" s="27">
        <v>7</v>
      </c>
      <c r="N8" s="46">
        <v>0.25714285714285717</v>
      </c>
      <c r="O8" s="27" t="s">
        <v>27</v>
      </c>
      <c r="P8" s="27"/>
      <c r="Q8" s="27">
        <v>6.0000000000000001E-3</v>
      </c>
      <c r="R8" s="27">
        <v>5</v>
      </c>
      <c r="S8" s="45">
        <v>1.35E-2</v>
      </c>
      <c r="T8" s="27" t="s">
        <v>26</v>
      </c>
      <c r="U8" s="27"/>
      <c r="V8" s="27">
        <v>2.9999999999999997E-4</v>
      </c>
      <c r="W8" s="27">
        <v>4</v>
      </c>
      <c r="X8" s="47">
        <v>8.9999999999999987E-4</v>
      </c>
      <c r="Y8" s="27" t="s">
        <v>26</v>
      </c>
    </row>
    <row r="9" spans="1:33" ht="17" x14ac:dyDescent="0.2">
      <c r="A9" s="36" t="s">
        <v>54</v>
      </c>
      <c r="B9" s="36" t="s">
        <v>58</v>
      </c>
      <c r="C9" s="27">
        <v>8</v>
      </c>
      <c r="D9" s="27" t="s">
        <v>21</v>
      </c>
      <c r="E9" s="27">
        <v>0.05</v>
      </c>
      <c r="F9" s="27"/>
      <c r="G9" s="27">
        <v>0.03</v>
      </c>
      <c r="H9" s="27">
        <v>7</v>
      </c>
      <c r="I9" s="24">
        <v>3.8571428571428576E-2</v>
      </c>
      <c r="J9" s="45" t="s">
        <v>26</v>
      </c>
      <c r="K9" s="27"/>
      <c r="L9" s="27">
        <v>4.0000000000000001E-3</v>
      </c>
      <c r="M9" s="27">
        <v>3</v>
      </c>
      <c r="N9" s="24">
        <v>1.8000000000000002E-2</v>
      </c>
      <c r="O9" s="27" t="s">
        <v>26</v>
      </c>
      <c r="P9" s="27"/>
      <c r="Q9" s="27">
        <v>0.7</v>
      </c>
      <c r="R9" s="27">
        <v>9</v>
      </c>
      <c r="S9" s="46">
        <v>0.7</v>
      </c>
      <c r="T9" s="27" t="s">
        <v>27</v>
      </c>
      <c r="U9" s="27"/>
      <c r="V9" s="27">
        <v>8.0000000000000002E-3</v>
      </c>
      <c r="W9" s="27">
        <v>5</v>
      </c>
      <c r="X9" s="24">
        <v>1.4400000000000001E-2</v>
      </c>
      <c r="Y9" s="27" t="s">
        <v>26</v>
      </c>
      <c r="Z9" s="3"/>
      <c r="AA9" s="3"/>
      <c r="AB9" s="4"/>
      <c r="AC9" s="5"/>
      <c r="AD9" s="5"/>
      <c r="AE9" s="3"/>
      <c r="AF9" s="3"/>
      <c r="AG9" s="4"/>
    </row>
    <row r="10" spans="1:33" ht="17" x14ac:dyDescent="0.2">
      <c r="A10" s="36" t="s">
        <v>56</v>
      </c>
      <c r="B10" s="36" t="s">
        <v>59</v>
      </c>
      <c r="C10" s="27">
        <v>9</v>
      </c>
      <c r="D10" s="27" t="s">
        <v>21</v>
      </c>
      <c r="E10" s="27">
        <v>0.05</v>
      </c>
      <c r="F10" s="27"/>
      <c r="G10" s="27">
        <v>0.3</v>
      </c>
      <c r="H10" s="27">
        <v>8</v>
      </c>
      <c r="I10" s="46">
        <v>0.33749999999999997</v>
      </c>
      <c r="J10" s="24" t="s">
        <v>27</v>
      </c>
      <c r="K10" s="27"/>
      <c r="L10" s="27">
        <v>0.06</v>
      </c>
      <c r="M10" s="27">
        <v>6</v>
      </c>
      <c r="N10" s="24">
        <v>9.0000000000000011E-2</v>
      </c>
      <c r="O10" s="27" t="s">
        <v>27</v>
      </c>
      <c r="P10" s="27"/>
      <c r="Q10" s="27">
        <v>4.0000000000000001E-3</v>
      </c>
      <c r="R10" s="27">
        <v>3</v>
      </c>
      <c r="S10" s="45">
        <v>1.2000000000000002E-2</v>
      </c>
      <c r="T10" s="27" t="s">
        <v>26</v>
      </c>
      <c r="U10" s="27"/>
      <c r="V10" s="27">
        <v>0.2</v>
      </c>
      <c r="W10" s="27">
        <v>9</v>
      </c>
      <c r="X10" s="46">
        <v>0.2</v>
      </c>
      <c r="Y10" s="27" t="s">
        <v>27</v>
      </c>
      <c r="Z10" s="5"/>
      <c r="AA10" s="5"/>
      <c r="AB10" s="5"/>
      <c r="AC10" s="5"/>
      <c r="AD10" s="6"/>
      <c r="AE10" s="5"/>
      <c r="AF10" s="5"/>
      <c r="AG10" s="5"/>
    </row>
    <row r="11" spans="1:33" x14ac:dyDescent="0.2">
      <c r="A11" s="36"/>
      <c r="B11" s="36"/>
      <c r="C11" s="27"/>
      <c r="D11" s="27"/>
      <c r="E11" s="27"/>
      <c r="F11" s="27"/>
      <c r="G11" s="27"/>
      <c r="H11" s="27"/>
      <c r="I11" s="46"/>
      <c r="J11" s="24"/>
      <c r="K11" s="27"/>
      <c r="L11" s="27"/>
      <c r="M11" s="27"/>
      <c r="N11" s="24"/>
      <c r="O11" s="27"/>
      <c r="P11" s="27"/>
      <c r="Q11" s="27"/>
      <c r="R11" s="27"/>
      <c r="S11" s="45"/>
      <c r="T11" s="27"/>
      <c r="U11" s="27"/>
      <c r="V11" s="27"/>
      <c r="W11" s="27"/>
      <c r="X11" s="46"/>
      <c r="Y11" s="27"/>
      <c r="Z11" s="5"/>
      <c r="AA11" s="5"/>
      <c r="AB11" s="5"/>
      <c r="AC11" s="5"/>
      <c r="AD11" s="6"/>
      <c r="AE11" s="5"/>
      <c r="AF11" s="5"/>
      <c r="AG11" s="5"/>
    </row>
    <row r="12" spans="1:33" ht="17" x14ac:dyDescent="0.2">
      <c r="A12" s="36" t="s">
        <v>55</v>
      </c>
      <c r="B12" s="36" t="s">
        <v>54</v>
      </c>
      <c r="C12" s="27">
        <v>1</v>
      </c>
      <c r="D12" s="27" t="s">
        <v>14</v>
      </c>
      <c r="E12" s="27">
        <v>0.05</v>
      </c>
      <c r="F12" s="27"/>
      <c r="G12" s="27">
        <v>6.0000000000000001E-3</v>
      </c>
      <c r="H12" s="27">
        <v>7</v>
      </c>
      <c r="I12" s="45">
        <v>7.7142857142857143E-3</v>
      </c>
      <c r="J12" s="45" t="s">
        <v>26</v>
      </c>
      <c r="K12" s="27"/>
      <c r="L12" s="27">
        <v>0.01</v>
      </c>
      <c r="M12" s="27">
        <v>4</v>
      </c>
      <c r="N12" s="24">
        <v>2.2499999999999999E-2</v>
      </c>
      <c r="O12" s="27" t="s">
        <v>26</v>
      </c>
      <c r="P12" s="27"/>
      <c r="Q12" s="27">
        <v>0.6</v>
      </c>
      <c r="R12" s="27">
        <v>8</v>
      </c>
      <c r="S12" s="46">
        <v>0.67499999999999993</v>
      </c>
      <c r="T12" s="27" t="s">
        <v>27</v>
      </c>
      <c r="U12" s="27"/>
      <c r="V12" s="27">
        <v>0.02</v>
      </c>
      <c r="W12" s="27">
        <v>7</v>
      </c>
      <c r="X12" s="24">
        <v>2.5714285714285714E-2</v>
      </c>
      <c r="Y12" s="27" t="s">
        <v>26</v>
      </c>
    </row>
    <row r="13" spans="1:33" ht="17" x14ac:dyDescent="0.2">
      <c r="A13" s="36" t="s">
        <v>55</v>
      </c>
      <c r="B13" s="36" t="s">
        <v>56</v>
      </c>
      <c r="C13" s="27">
        <v>2</v>
      </c>
      <c r="D13" s="27" t="s">
        <v>14</v>
      </c>
      <c r="E13" s="27">
        <v>0.05</v>
      </c>
      <c r="F13" s="27"/>
      <c r="G13" s="27">
        <v>2.0000000000000001E-4</v>
      </c>
      <c r="H13" s="27">
        <v>3</v>
      </c>
      <c r="I13" s="47">
        <v>6.0000000000000006E-4</v>
      </c>
      <c r="J13" s="45" t="s">
        <v>26</v>
      </c>
      <c r="K13" s="27"/>
      <c r="L13" s="27">
        <v>2E-3</v>
      </c>
      <c r="M13" s="27">
        <v>2</v>
      </c>
      <c r="N13" s="24">
        <v>1.8000000000000002E-2</v>
      </c>
      <c r="O13" s="27" t="s">
        <v>26</v>
      </c>
      <c r="P13" s="27"/>
      <c r="Q13" s="27">
        <v>0.01</v>
      </c>
      <c r="R13" s="27">
        <v>5</v>
      </c>
      <c r="S13" s="24">
        <v>2.1000000000000001E-2</v>
      </c>
      <c r="T13" s="27" t="s">
        <v>26</v>
      </c>
      <c r="U13" s="27"/>
      <c r="V13" s="27">
        <v>2.0000000000000001E-4</v>
      </c>
      <c r="W13" s="27">
        <v>3</v>
      </c>
      <c r="X13" s="47">
        <v>6.0000000000000006E-4</v>
      </c>
      <c r="Y13" s="27" t="s">
        <v>26</v>
      </c>
    </row>
    <row r="14" spans="1:33" ht="17" x14ac:dyDescent="0.2">
      <c r="A14" s="36" t="s">
        <v>54</v>
      </c>
      <c r="B14" s="36" t="s">
        <v>56</v>
      </c>
      <c r="C14" s="27">
        <v>3</v>
      </c>
      <c r="D14" s="27" t="s">
        <v>14</v>
      </c>
      <c r="E14" s="27">
        <v>0.05</v>
      </c>
      <c r="F14" s="27"/>
      <c r="G14" s="27">
        <v>0.7</v>
      </c>
      <c r="H14" s="27">
        <v>9</v>
      </c>
      <c r="I14" s="46">
        <v>0.7</v>
      </c>
      <c r="J14" s="24" t="s">
        <v>27</v>
      </c>
      <c r="K14" s="27"/>
      <c r="L14" s="27">
        <v>0.4</v>
      </c>
      <c r="M14" s="27">
        <v>7</v>
      </c>
      <c r="N14" s="46">
        <v>0.51428571428571435</v>
      </c>
      <c r="O14" s="27" t="s">
        <v>27</v>
      </c>
      <c r="P14" s="27"/>
      <c r="Q14" s="27">
        <v>0.09</v>
      </c>
      <c r="R14" s="27">
        <v>7</v>
      </c>
      <c r="S14" s="46">
        <v>0.1157142857142857</v>
      </c>
      <c r="T14" s="27" t="s">
        <v>27</v>
      </c>
      <c r="U14" s="27"/>
      <c r="V14" s="27">
        <v>0.05</v>
      </c>
      <c r="W14" s="27">
        <v>8</v>
      </c>
      <c r="X14" s="24">
        <v>5.6250000000000001E-2</v>
      </c>
      <c r="Y14" s="27" t="s">
        <v>27</v>
      </c>
    </row>
    <row r="15" spans="1:33" ht="17" x14ac:dyDescent="0.2">
      <c r="A15" s="36" t="s">
        <v>57</v>
      </c>
      <c r="B15" s="36" t="s">
        <v>58</v>
      </c>
      <c r="C15" s="27">
        <v>4</v>
      </c>
      <c r="D15" s="27" t="s">
        <v>14</v>
      </c>
      <c r="E15" s="27">
        <v>0.05</v>
      </c>
      <c r="F15" s="27"/>
      <c r="G15" s="27">
        <v>2E-3</v>
      </c>
      <c r="H15" s="27">
        <v>4</v>
      </c>
      <c r="I15" s="45">
        <v>4.5000000000000005E-3</v>
      </c>
      <c r="J15" s="45" t="s">
        <v>26</v>
      </c>
      <c r="K15" s="27"/>
      <c r="L15" s="27">
        <v>0.9</v>
      </c>
      <c r="M15" s="27">
        <v>9</v>
      </c>
      <c r="N15" s="46">
        <v>0.89999999999999991</v>
      </c>
      <c r="O15" s="27" t="s">
        <v>27</v>
      </c>
      <c r="P15" s="27"/>
      <c r="Q15" s="27">
        <v>0.02</v>
      </c>
      <c r="R15" s="27">
        <v>6</v>
      </c>
      <c r="S15" s="24">
        <v>0.03</v>
      </c>
      <c r="T15" s="27" t="s">
        <v>26</v>
      </c>
      <c r="U15" s="27"/>
      <c r="V15" s="27">
        <v>0.01</v>
      </c>
      <c r="W15" s="27">
        <v>6</v>
      </c>
      <c r="X15" s="24">
        <v>1.4999999999999999E-2</v>
      </c>
      <c r="Y15" s="27" t="s">
        <v>26</v>
      </c>
    </row>
    <row r="16" spans="1:33" ht="17" x14ac:dyDescent="0.2">
      <c r="A16" s="36" t="s">
        <v>57</v>
      </c>
      <c r="B16" s="36" t="s">
        <v>59</v>
      </c>
      <c r="C16" s="27">
        <v>5</v>
      </c>
      <c r="D16" s="27" t="s">
        <v>14</v>
      </c>
      <c r="E16" s="27">
        <v>0.05</v>
      </c>
      <c r="F16" s="27"/>
      <c r="G16" s="27">
        <v>3.0000000000000001E-5</v>
      </c>
      <c r="H16" s="27">
        <v>1</v>
      </c>
      <c r="I16" s="47">
        <v>2.7E-4</v>
      </c>
      <c r="J16" s="45" t="s">
        <v>26</v>
      </c>
      <c r="K16" s="27"/>
      <c r="L16" s="27">
        <v>0.2</v>
      </c>
      <c r="M16" s="27">
        <v>6</v>
      </c>
      <c r="N16" s="46">
        <v>0.3</v>
      </c>
      <c r="O16" s="27" t="s">
        <v>27</v>
      </c>
      <c r="P16" s="27"/>
      <c r="Q16" s="27">
        <v>6.9999999999999999E-4</v>
      </c>
      <c r="R16" s="27">
        <v>1</v>
      </c>
      <c r="S16" s="45">
        <v>6.3E-3</v>
      </c>
      <c r="T16" s="27" t="s">
        <v>26</v>
      </c>
      <c r="U16" s="27"/>
      <c r="V16" s="27">
        <v>3.0000000000000001E-5</v>
      </c>
      <c r="W16" s="27">
        <v>1</v>
      </c>
      <c r="X16" s="47">
        <v>2.7E-4</v>
      </c>
      <c r="Y16" s="27" t="s">
        <v>26</v>
      </c>
    </row>
    <row r="17" spans="1:33" ht="17" x14ac:dyDescent="0.2">
      <c r="A17" s="36" t="s">
        <v>58</v>
      </c>
      <c r="B17" s="36" t="s">
        <v>59</v>
      </c>
      <c r="C17" s="27">
        <v>6</v>
      </c>
      <c r="D17" s="27" t="s">
        <v>14</v>
      </c>
      <c r="E17" s="27">
        <v>0.05</v>
      </c>
      <c r="F17" s="27"/>
      <c r="G17" s="27">
        <v>9.0000000000000006E-5</v>
      </c>
      <c r="H17" s="27">
        <v>2</v>
      </c>
      <c r="I17" s="47">
        <v>4.0500000000000003E-4</v>
      </c>
      <c r="J17" s="45" t="s">
        <v>26</v>
      </c>
      <c r="K17" s="27"/>
      <c r="L17" s="27">
        <v>2E-3</v>
      </c>
      <c r="M17" s="27">
        <v>1</v>
      </c>
      <c r="N17" s="24">
        <v>1.8000000000000002E-2</v>
      </c>
      <c r="O17" s="27" t="s">
        <v>26</v>
      </c>
      <c r="P17" s="27"/>
      <c r="Q17" s="27">
        <v>2E-3</v>
      </c>
      <c r="R17" s="27">
        <v>2</v>
      </c>
      <c r="S17" s="45">
        <v>9.0000000000000011E-3</v>
      </c>
      <c r="T17" s="27" t="s">
        <v>26</v>
      </c>
      <c r="U17" s="27"/>
      <c r="V17" s="27">
        <v>9.0000000000000006E-5</v>
      </c>
      <c r="W17" s="27">
        <v>2</v>
      </c>
      <c r="X17" s="47">
        <v>4.0500000000000003E-4</v>
      </c>
      <c r="Y17" s="27" t="s">
        <v>26</v>
      </c>
    </row>
    <row r="18" spans="1:33" ht="17" x14ac:dyDescent="0.2">
      <c r="A18" s="36" t="s">
        <v>55</v>
      </c>
      <c r="B18" s="36" t="s">
        <v>57</v>
      </c>
      <c r="C18" s="27">
        <v>7</v>
      </c>
      <c r="D18" s="27" t="s">
        <v>14</v>
      </c>
      <c r="E18" s="27">
        <v>0.05</v>
      </c>
      <c r="F18" s="27"/>
      <c r="G18" s="27">
        <v>2E-3</v>
      </c>
      <c r="H18" s="27">
        <v>5</v>
      </c>
      <c r="I18" s="45">
        <v>3.6000000000000003E-3</v>
      </c>
      <c r="J18" s="45" t="s">
        <v>26</v>
      </c>
      <c r="K18" s="27"/>
      <c r="L18" s="27">
        <v>0.7</v>
      </c>
      <c r="M18" s="27">
        <v>8</v>
      </c>
      <c r="N18" s="46">
        <v>0.78749999999999998</v>
      </c>
      <c r="O18" s="27" t="s">
        <v>27</v>
      </c>
      <c r="P18" s="27"/>
      <c r="Q18" s="27">
        <v>8.9999999999999993E-3</v>
      </c>
      <c r="R18" s="27">
        <v>4</v>
      </c>
      <c r="S18" s="24">
        <v>2.1000000000000001E-2</v>
      </c>
      <c r="T18" s="27" t="s">
        <v>26</v>
      </c>
      <c r="U18" s="27"/>
      <c r="V18" s="27">
        <v>2E-3</v>
      </c>
      <c r="W18" s="27">
        <v>4</v>
      </c>
      <c r="X18" s="45">
        <v>4.5000000000000005E-3</v>
      </c>
      <c r="Y18" s="27" t="s">
        <v>26</v>
      </c>
    </row>
    <row r="19" spans="1:33" ht="17" x14ac:dyDescent="0.2">
      <c r="A19" s="36" t="s">
        <v>54</v>
      </c>
      <c r="B19" s="36" t="s">
        <v>58</v>
      </c>
      <c r="C19" s="27">
        <v>8</v>
      </c>
      <c r="D19" s="27" t="s">
        <v>14</v>
      </c>
      <c r="E19" s="27">
        <v>0.05</v>
      </c>
      <c r="F19" s="27"/>
      <c r="G19" s="27">
        <v>3.0000000000000001E-3</v>
      </c>
      <c r="H19" s="27">
        <v>6</v>
      </c>
      <c r="I19" s="45">
        <v>4.4999999999999997E-3</v>
      </c>
      <c r="J19" s="45" t="s">
        <v>26</v>
      </c>
      <c r="K19" s="27"/>
      <c r="L19" s="27">
        <v>3.0000000000000001E-3</v>
      </c>
      <c r="M19" s="27">
        <v>3</v>
      </c>
      <c r="N19" s="24">
        <v>1.8000000000000002E-2</v>
      </c>
      <c r="O19" s="27" t="s">
        <v>26</v>
      </c>
      <c r="P19" s="27"/>
      <c r="Q19" s="27">
        <v>1</v>
      </c>
      <c r="R19" s="27">
        <v>9</v>
      </c>
      <c r="S19" s="48">
        <v>1</v>
      </c>
      <c r="T19" s="27" t="s">
        <v>27</v>
      </c>
      <c r="U19" s="27"/>
      <c r="V19" s="27">
        <v>2E-3</v>
      </c>
      <c r="W19" s="27">
        <v>5</v>
      </c>
      <c r="X19" s="45">
        <v>4.5000000000000005E-3</v>
      </c>
      <c r="Y19" s="27" t="s">
        <v>26</v>
      </c>
    </row>
    <row r="20" spans="1:33" ht="17" x14ac:dyDescent="0.2">
      <c r="A20" s="36" t="s">
        <v>56</v>
      </c>
      <c r="B20" s="36" t="s">
        <v>59</v>
      </c>
      <c r="C20" s="27">
        <v>9</v>
      </c>
      <c r="D20" s="27" t="s">
        <v>14</v>
      </c>
      <c r="E20" s="27">
        <v>0.05</v>
      </c>
      <c r="F20" s="27"/>
      <c r="G20" s="27">
        <v>0.4</v>
      </c>
      <c r="H20" s="27">
        <v>8</v>
      </c>
      <c r="I20" s="46">
        <v>0.45</v>
      </c>
      <c r="J20" s="24" t="s">
        <v>27</v>
      </c>
      <c r="K20" s="27"/>
      <c r="L20" s="27">
        <v>0.1</v>
      </c>
      <c r="M20" s="27">
        <v>5</v>
      </c>
      <c r="N20" s="46">
        <v>0.18</v>
      </c>
      <c r="O20" s="27" t="s">
        <v>27</v>
      </c>
      <c r="P20" s="27"/>
      <c r="Q20" s="27">
        <v>7.0000000000000001E-3</v>
      </c>
      <c r="R20" s="27">
        <v>3</v>
      </c>
      <c r="S20" s="24">
        <v>2.1000000000000001E-2</v>
      </c>
      <c r="T20" s="27" t="s">
        <v>26</v>
      </c>
      <c r="U20" s="27"/>
      <c r="V20" s="27">
        <v>0.3</v>
      </c>
      <c r="W20" s="27">
        <v>9</v>
      </c>
      <c r="X20" s="24">
        <v>0.3</v>
      </c>
      <c r="Y20" s="27" t="s">
        <v>27</v>
      </c>
    </row>
    <row r="21" spans="1:33" x14ac:dyDescent="0.2"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</row>
    <row r="22" spans="1:33" x14ac:dyDescent="0.2">
      <c r="A22" s="5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5"/>
      <c r="R22" s="5"/>
      <c r="S22" s="5"/>
      <c r="T22" s="5"/>
      <c r="U22" s="6"/>
      <c r="V22" s="5"/>
      <c r="W22" s="5"/>
      <c r="X22" s="5"/>
      <c r="Y22" s="5"/>
    </row>
    <row r="23" spans="1:33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33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7" spans="1:33" x14ac:dyDescent="0.2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6"/>
      <c r="AE27" s="5"/>
      <c r="AF27" s="5"/>
      <c r="AG27" s="5"/>
    </row>
    <row r="28" spans="1:33" x14ac:dyDescent="0.2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</row>
    <row r="34" spans="3:33" x14ac:dyDescent="0.2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6"/>
      <c r="AE34" s="5"/>
      <c r="AF34" s="5"/>
      <c r="AG34" s="5"/>
    </row>
    <row r="35" spans="3:33" x14ac:dyDescent="0.2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</row>
  </sheetData>
  <sortState xmlns:xlrd2="http://schemas.microsoft.com/office/spreadsheetml/2017/richdata2" ref="A2:Y10">
    <sortCondition ref="D2:D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IndividualQuestions_FisherExact</vt:lpstr>
      <vt:lpstr>ModelComparisons_T&amp;SignedRank</vt:lpstr>
      <vt:lpstr>ModelComparisons_BH_Adjustments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W. Shafer</dc:creator>
  <cp:lastModifiedBy>Kaiming Tao</cp:lastModifiedBy>
  <dcterms:created xsi:type="dcterms:W3CDTF">2024-09-24T04:24:55Z</dcterms:created>
  <dcterms:modified xsi:type="dcterms:W3CDTF">2024-10-25T17:45:23Z</dcterms:modified>
</cp:coreProperties>
</file>