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filterPrivacy="1"/>
  <xr:revisionPtr revIDLastSave="0" documentId="13_ncr:1_{8F3457FE-D2F2-429C-BC66-AE44D9DF4D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" l="1"/>
  <c r="D35" i="1"/>
  <c r="E35" i="1"/>
  <c r="F35" i="1"/>
  <c r="G35" i="1"/>
  <c r="H35" i="1"/>
  <c r="I35" i="1"/>
  <c r="J35" i="1"/>
  <c r="K35" i="1"/>
  <c r="L35" i="1"/>
  <c r="M35" i="1"/>
  <c r="N35" i="1"/>
  <c r="O35" i="1"/>
  <c r="B35" i="1"/>
  <c r="O15" i="1" l="1"/>
  <c r="N15" i="1"/>
  <c r="M15" i="1"/>
  <c r="L15" i="1"/>
  <c r="K15" i="1"/>
  <c r="J15" i="1"/>
  <c r="L16" i="1" l="1"/>
  <c r="J16" i="1"/>
  <c r="J33" i="1" s="1"/>
  <c r="N16" i="1"/>
  <c r="M16" i="1"/>
  <c r="M33" i="1" s="1"/>
  <c r="K16" i="1"/>
  <c r="K33" i="1" s="1"/>
  <c r="O16" i="1"/>
  <c r="O33" i="1" s="1"/>
  <c r="C15" i="1"/>
  <c r="D15" i="1"/>
  <c r="E15" i="1"/>
  <c r="F15" i="1"/>
  <c r="G15" i="1"/>
  <c r="H15" i="1"/>
  <c r="I15" i="1"/>
  <c r="B15" i="1"/>
  <c r="B16" i="1" l="1"/>
  <c r="I16" i="1"/>
  <c r="I33" i="1" s="1"/>
  <c r="E16" i="1"/>
  <c r="E33" i="1" s="1"/>
  <c r="O23" i="1"/>
  <c r="O25" i="1"/>
  <c r="O26" i="1"/>
  <c r="O27" i="1"/>
  <c r="O29" i="1"/>
  <c r="O30" i="1"/>
  <c r="O24" i="1"/>
  <c r="O28" i="1"/>
  <c r="O31" i="1"/>
  <c r="O21" i="1"/>
  <c r="O22" i="1"/>
  <c r="O32" i="1"/>
  <c r="M22" i="1"/>
  <c r="M23" i="1"/>
  <c r="M24" i="1"/>
  <c r="M25" i="1"/>
  <c r="M26" i="1"/>
  <c r="M27" i="1"/>
  <c r="M28" i="1"/>
  <c r="M29" i="1"/>
  <c r="M30" i="1"/>
  <c r="M31" i="1"/>
  <c r="M32" i="1"/>
  <c r="M21" i="1"/>
  <c r="J31" i="1"/>
  <c r="J32" i="1"/>
  <c r="J21" i="1"/>
  <c r="J22" i="1"/>
  <c r="J23" i="1"/>
  <c r="J24" i="1"/>
  <c r="J25" i="1"/>
  <c r="J26" i="1"/>
  <c r="J27" i="1"/>
  <c r="J28" i="1"/>
  <c r="J29" i="1"/>
  <c r="J30" i="1"/>
  <c r="F16" i="1"/>
  <c r="F33" i="1" s="1"/>
  <c r="H16" i="1"/>
  <c r="D16" i="1"/>
  <c r="D33" i="1" s="1"/>
  <c r="N29" i="1"/>
  <c r="N30" i="1"/>
  <c r="N21" i="1"/>
  <c r="N32" i="1"/>
  <c r="N22" i="1"/>
  <c r="N23" i="1"/>
  <c r="N24" i="1"/>
  <c r="N25" i="1"/>
  <c r="N26" i="1"/>
  <c r="N27" i="1"/>
  <c r="N28" i="1"/>
  <c r="N31" i="1"/>
  <c r="L22" i="1"/>
  <c r="L23" i="1"/>
  <c r="L24" i="1"/>
  <c r="L25" i="1"/>
  <c r="L26" i="1"/>
  <c r="L27" i="1"/>
  <c r="L28" i="1"/>
  <c r="L29" i="1"/>
  <c r="L30" i="1"/>
  <c r="L31" i="1"/>
  <c r="L32" i="1"/>
  <c r="L21" i="1"/>
  <c r="G16" i="1"/>
  <c r="G33" i="1" s="1"/>
  <c r="C16" i="1"/>
  <c r="K22" i="1"/>
  <c r="K24" i="1"/>
  <c r="K26" i="1"/>
  <c r="K28" i="1"/>
  <c r="K31" i="1"/>
  <c r="K21" i="1"/>
  <c r="K23" i="1"/>
  <c r="K25" i="1"/>
  <c r="K29" i="1"/>
  <c r="K30" i="1"/>
  <c r="K32" i="1"/>
  <c r="K27" i="1"/>
  <c r="N33" i="1"/>
  <c r="L33" i="1"/>
  <c r="C22" i="1" l="1"/>
  <c r="C26" i="1"/>
  <c r="C30" i="1"/>
  <c r="C21" i="1"/>
  <c r="C28" i="1"/>
  <c r="C32" i="1"/>
  <c r="C29" i="1"/>
  <c r="C23" i="1"/>
  <c r="C27" i="1"/>
  <c r="C31" i="1"/>
  <c r="C24" i="1"/>
  <c r="C25" i="1"/>
  <c r="C33" i="1"/>
  <c r="D22" i="1"/>
  <c r="D23" i="1"/>
  <c r="D24" i="1"/>
  <c r="D25" i="1"/>
  <c r="D26" i="1"/>
  <c r="D27" i="1"/>
  <c r="D28" i="1"/>
  <c r="D29" i="1"/>
  <c r="D30" i="1"/>
  <c r="D31" i="1"/>
  <c r="D32" i="1"/>
  <c r="D21" i="1"/>
  <c r="F30" i="1"/>
  <c r="F31" i="1"/>
  <c r="F32" i="1"/>
  <c r="F22" i="1"/>
  <c r="F23" i="1"/>
  <c r="F24" i="1"/>
  <c r="F25" i="1"/>
  <c r="F26" i="1"/>
  <c r="F27" i="1"/>
  <c r="F28" i="1"/>
  <c r="F29" i="1"/>
  <c r="F21" i="1"/>
  <c r="I22" i="1"/>
  <c r="I23" i="1"/>
  <c r="I24" i="1"/>
  <c r="I25" i="1"/>
  <c r="I26" i="1"/>
  <c r="I27" i="1"/>
  <c r="I28" i="1"/>
  <c r="I29" i="1"/>
  <c r="I30" i="1"/>
  <c r="I31" i="1"/>
  <c r="I32" i="1"/>
  <c r="I21" i="1"/>
  <c r="H22" i="1"/>
  <c r="H23" i="1"/>
  <c r="H24" i="1"/>
  <c r="H25" i="1"/>
  <c r="H26" i="1"/>
  <c r="H27" i="1"/>
  <c r="H28" i="1"/>
  <c r="H29" i="1"/>
  <c r="H30" i="1"/>
  <c r="H31" i="1"/>
  <c r="H32" i="1"/>
  <c r="H21" i="1"/>
  <c r="B24" i="1"/>
  <c r="B28" i="1"/>
  <c r="B32" i="1"/>
  <c r="B30" i="1"/>
  <c r="B23" i="1"/>
  <c r="B31" i="1"/>
  <c r="B21" i="1"/>
  <c r="B25" i="1"/>
  <c r="B29" i="1"/>
  <c r="B22" i="1"/>
  <c r="B27" i="1"/>
  <c r="B26" i="1"/>
  <c r="G23" i="1"/>
  <c r="G25" i="1"/>
  <c r="G29" i="1"/>
  <c r="G32" i="1"/>
  <c r="G22" i="1"/>
  <c r="G24" i="1"/>
  <c r="G26" i="1"/>
  <c r="G27" i="1"/>
  <c r="G28" i="1"/>
  <c r="G31" i="1"/>
  <c r="G21" i="1"/>
  <c r="G30" i="1"/>
  <c r="H33" i="1"/>
  <c r="E22" i="1"/>
  <c r="E23" i="1"/>
  <c r="E24" i="1"/>
  <c r="E25" i="1"/>
  <c r="E26" i="1"/>
  <c r="E27" i="1"/>
  <c r="E28" i="1"/>
  <c r="E29" i="1"/>
  <c r="E30" i="1"/>
  <c r="E31" i="1"/>
  <c r="E32" i="1"/>
  <c r="E21" i="1"/>
  <c r="B33" i="1"/>
</calcChain>
</file>

<file path=xl/sharedStrings.xml><?xml version="1.0" encoding="utf-8"?>
<sst xmlns="http://schemas.openxmlformats.org/spreadsheetml/2006/main" count="34" uniqueCount="20">
  <si>
    <t>Month</t>
    <phoneticPr fontId="1" type="noConversion"/>
  </si>
  <si>
    <t>January</t>
    <phoneticPr fontId="1" type="noConversion"/>
  </si>
  <si>
    <t>Febuary</t>
    <phoneticPr fontId="1" type="noConversion"/>
  </si>
  <si>
    <t>March</t>
    <phoneticPr fontId="1" type="noConversion"/>
  </si>
  <si>
    <t>April</t>
    <phoneticPr fontId="1" type="noConversion"/>
  </si>
  <si>
    <t>May</t>
    <phoneticPr fontId="1" type="noConversion"/>
  </si>
  <si>
    <t>June</t>
    <phoneticPr fontId="1" type="noConversion"/>
  </si>
  <si>
    <t>July</t>
    <phoneticPr fontId="1" type="noConversion"/>
  </si>
  <si>
    <t>August</t>
    <phoneticPr fontId="1" type="noConversion"/>
  </si>
  <si>
    <t>September</t>
    <phoneticPr fontId="1" type="noConversion"/>
  </si>
  <si>
    <t>October</t>
    <phoneticPr fontId="1" type="noConversion"/>
  </si>
  <si>
    <t>November</t>
    <phoneticPr fontId="1" type="noConversion"/>
  </si>
  <si>
    <t>December</t>
    <phoneticPr fontId="1" type="noConversion"/>
  </si>
  <si>
    <t>correction coefficient</t>
  </si>
  <si>
    <t>Annual number of cases</t>
  </si>
  <si>
    <t>Annual population(million)</t>
    <phoneticPr fontId="1" type="noConversion"/>
  </si>
  <si>
    <t>incidence(every one million people)</t>
    <phoneticPr fontId="1" type="noConversion"/>
  </si>
  <si>
    <t>Monthly total number of cases</t>
    <phoneticPr fontId="1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</si>
  <si>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 Weighted correction for monthly number of cases</t>
    </r>
    <phoneticPr fontId="1" type="noConversion"/>
  </si>
  <si>
    <r>
      <rPr>
        <b/>
        <sz val="11"/>
        <color theme="1"/>
        <rFont val="Times New Roman"/>
        <family val="1"/>
      </rPr>
      <t>Table S1</t>
    </r>
    <r>
      <rPr>
        <sz val="11"/>
        <color theme="1"/>
        <rFont val="Times New Roman"/>
        <family val="1"/>
      </rPr>
      <t xml:space="preserve">  CDC monthly report on the number of cases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</si>
</sst>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0_);[Red]\(0.00\)"/>
    <numFmt numFmtId="177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3" fontId="2" fillId="0" borderId="0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77" fontId="2" fillId="0" borderId="2" xfId="0" applyNumberFormat="1" applyFont="1" applyFill="1" applyBorder="1" applyAlignment="1">
      <alignment horizontal="center" vertical="center"/>
    </xf>
    <xf numFmtId="4" fontId="2" fillId="0" borderId="0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wrapText="1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zoomScaleNormal="100" workbookViewId="0">
      <selection activeCell="B8" sqref="B8"/>
    </sheetView>
  </sheetViews>
  <sheetFormatPr defaultRowHeight="13.8" x14ac:dyDescent="0.25"/>
  <cols>
    <col min="1" max="1" width="31.77734375" bestFit="1" customWidth="1"/>
    <col min="2" max="9" width="9.77734375" bestFit="1" customWidth="1"/>
    <col min="10" max="15" width="9.6640625" bestFit="1" customWidth="1"/>
  </cols>
  <sheetData>
    <row r="1" spans="1:15" x14ac:dyDescent="0.25">
      <c r="A1" s="8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x14ac:dyDescent="0.25">
      <c r="A2" s="1" t="s">
        <v>0</v>
      </c>
      <c r="B2" s="1">
        <v>2005</v>
      </c>
      <c r="C2" s="1">
        <v>2006</v>
      </c>
      <c r="D2" s="1">
        <v>2007</v>
      </c>
      <c r="E2" s="1">
        <v>2008</v>
      </c>
      <c r="F2" s="1">
        <v>2009</v>
      </c>
      <c r="G2" s="1">
        <v>2010</v>
      </c>
      <c r="H2" s="1">
        <v>2011</v>
      </c>
      <c r="I2" s="1">
        <v>2012</v>
      </c>
      <c r="J2" s="2">
        <v>2013</v>
      </c>
      <c r="K2" s="2">
        <v>2014</v>
      </c>
      <c r="L2" s="2">
        <v>2015</v>
      </c>
      <c r="M2" s="2">
        <v>2016</v>
      </c>
      <c r="N2" s="2">
        <v>2017</v>
      </c>
      <c r="O2" s="2">
        <v>2018</v>
      </c>
    </row>
    <row r="3" spans="1:15" x14ac:dyDescent="0.25">
      <c r="A3" s="9" t="s">
        <v>1</v>
      </c>
      <c r="B3" s="10">
        <v>85577</v>
      </c>
      <c r="C3" s="10">
        <v>89436</v>
      </c>
      <c r="D3" s="10">
        <v>115457</v>
      </c>
      <c r="E3" s="10">
        <v>111688</v>
      </c>
      <c r="F3" s="10">
        <v>90160</v>
      </c>
      <c r="G3" s="10">
        <v>105077</v>
      </c>
      <c r="H3" s="10">
        <v>99617</v>
      </c>
      <c r="I3" s="10">
        <v>87893</v>
      </c>
      <c r="J3" s="11">
        <v>104238</v>
      </c>
      <c r="K3" s="11">
        <v>96067</v>
      </c>
      <c r="L3" s="11">
        <v>95151</v>
      </c>
      <c r="M3" s="11">
        <v>86181</v>
      </c>
      <c r="N3" s="11">
        <v>80911</v>
      </c>
      <c r="O3" s="11">
        <v>96125</v>
      </c>
    </row>
    <row r="4" spans="1:15" x14ac:dyDescent="0.25">
      <c r="A4" s="9" t="s">
        <v>2</v>
      </c>
      <c r="B4" s="10">
        <v>75625</v>
      </c>
      <c r="C4" s="10">
        <v>103823</v>
      </c>
      <c r="D4" s="10">
        <v>91235</v>
      </c>
      <c r="E4" s="10">
        <v>101689</v>
      </c>
      <c r="F4" s="10">
        <v>127167</v>
      </c>
      <c r="G4" s="10">
        <v>88759</v>
      </c>
      <c r="H4" s="10">
        <v>98157</v>
      </c>
      <c r="I4" s="10">
        <v>124005</v>
      </c>
      <c r="J4" s="11">
        <v>89582</v>
      </c>
      <c r="K4" s="11">
        <v>88549</v>
      </c>
      <c r="L4" s="11">
        <v>75541</v>
      </c>
      <c r="M4" s="11">
        <v>83527</v>
      </c>
      <c r="N4" s="11">
        <v>92037</v>
      </c>
      <c r="O4" s="11">
        <v>77224</v>
      </c>
    </row>
    <row r="5" spans="1:15" x14ac:dyDescent="0.25">
      <c r="A5" s="9" t="s">
        <v>3</v>
      </c>
      <c r="B5" s="10">
        <v>151935</v>
      </c>
      <c r="C5" s="10">
        <v>147996</v>
      </c>
      <c r="D5" s="10">
        <v>141508</v>
      </c>
      <c r="E5" s="10">
        <v>156679</v>
      </c>
      <c r="F5" s="10">
        <v>139986</v>
      </c>
      <c r="G5" s="10">
        <v>138574</v>
      </c>
      <c r="H5" s="10">
        <v>135848</v>
      </c>
      <c r="I5" s="10">
        <v>138683</v>
      </c>
      <c r="J5" s="11">
        <v>125549</v>
      </c>
      <c r="K5" s="11">
        <v>111975</v>
      </c>
      <c r="L5" s="11">
        <v>113242</v>
      </c>
      <c r="M5" s="11">
        <v>114627</v>
      </c>
      <c r="N5" s="11">
        <v>105633</v>
      </c>
      <c r="O5" s="11">
        <v>110124</v>
      </c>
    </row>
    <row r="6" spans="1:15" x14ac:dyDescent="0.25">
      <c r="A6" s="9" t="s">
        <v>4</v>
      </c>
      <c r="B6" s="10">
        <v>165419</v>
      </c>
      <c r="C6" s="10">
        <v>145029</v>
      </c>
      <c r="D6" s="10">
        <v>148930</v>
      </c>
      <c r="E6" s="10">
        <v>153978</v>
      </c>
      <c r="F6" s="10">
        <v>139915</v>
      </c>
      <c r="G6" s="10">
        <v>133833</v>
      </c>
      <c r="H6" s="10">
        <v>129351</v>
      </c>
      <c r="I6" s="10">
        <v>128683</v>
      </c>
      <c r="J6" s="11">
        <v>121701</v>
      </c>
      <c r="K6" s="11">
        <v>118849</v>
      </c>
      <c r="L6" s="11">
        <v>107997</v>
      </c>
      <c r="M6" s="11">
        <v>103397</v>
      </c>
      <c r="N6" s="11">
        <v>97296</v>
      </c>
      <c r="O6" s="11">
        <v>100054</v>
      </c>
    </row>
    <row r="7" spans="1:15" x14ac:dyDescent="0.25">
      <c r="A7" s="9" t="s">
        <v>5</v>
      </c>
      <c r="B7" s="10">
        <v>150823</v>
      </c>
      <c r="C7" s="10">
        <v>132367</v>
      </c>
      <c r="D7" s="10">
        <v>135933</v>
      </c>
      <c r="E7" s="10">
        <v>142612</v>
      </c>
      <c r="F7" s="10">
        <v>128411</v>
      </c>
      <c r="G7" s="10">
        <v>128598</v>
      </c>
      <c r="H7" s="10">
        <v>125129</v>
      </c>
      <c r="I7" s="10">
        <v>131257</v>
      </c>
      <c r="J7" s="11">
        <v>122172</v>
      </c>
      <c r="K7" s="11">
        <v>106557</v>
      </c>
      <c r="L7" s="11">
        <v>102067</v>
      </c>
      <c r="M7" s="11">
        <v>100500</v>
      </c>
      <c r="N7" s="11">
        <v>101628</v>
      </c>
      <c r="O7" s="11">
        <v>102063</v>
      </c>
    </row>
    <row r="8" spans="1:15" x14ac:dyDescent="0.25">
      <c r="A8" s="9" t="s">
        <v>6</v>
      </c>
      <c r="B8" s="10">
        <v>151330</v>
      </c>
      <c r="C8" s="10">
        <v>134879</v>
      </c>
      <c r="D8" s="10">
        <v>134775</v>
      </c>
      <c r="E8" s="10">
        <v>131699</v>
      </c>
      <c r="F8" s="10">
        <v>142182</v>
      </c>
      <c r="G8" s="10">
        <v>127545</v>
      </c>
      <c r="H8" s="10">
        <v>119344</v>
      </c>
      <c r="I8" s="10">
        <v>118740</v>
      </c>
      <c r="J8" s="11">
        <v>106546</v>
      </c>
      <c r="K8" s="11">
        <v>101463</v>
      </c>
      <c r="L8" s="11">
        <v>102388</v>
      </c>
      <c r="M8" s="11">
        <v>94064</v>
      </c>
      <c r="N8" s="11">
        <v>99001</v>
      </c>
      <c r="O8" s="11">
        <v>91603</v>
      </c>
    </row>
    <row r="9" spans="1:15" x14ac:dyDescent="0.25">
      <c r="A9" s="9" t="s">
        <v>7</v>
      </c>
      <c r="B9" s="10">
        <v>133807</v>
      </c>
      <c r="C9" s="10">
        <v>123829</v>
      </c>
      <c r="D9" s="10">
        <v>134695</v>
      </c>
      <c r="E9" s="10">
        <v>136378</v>
      </c>
      <c r="F9" s="10">
        <v>129537</v>
      </c>
      <c r="G9" s="10">
        <v>122602</v>
      </c>
      <c r="H9" s="10">
        <v>112647</v>
      </c>
      <c r="I9" s="10">
        <v>117359</v>
      </c>
      <c r="J9" s="11">
        <v>113531</v>
      </c>
      <c r="K9" s="11">
        <v>105782</v>
      </c>
      <c r="L9" s="11">
        <v>102986</v>
      </c>
      <c r="M9" s="11">
        <v>92793</v>
      </c>
      <c r="N9" s="11">
        <v>96471</v>
      </c>
      <c r="O9" s="11">
        <v>95338</v>
      </c>
    </row>
    <row r="10" spans="1:15" x14ac:dyDescent="0.25">
      <c r="A10" s="9" t="s">
        <v>8</v>
      </c>
      <c r="B10" s="10">
        <v>132729</v>
      </c>
      <c r="C10" s="10">
        <v>127509</v>
      </c>
      <c r="D10" s="10">
        <v>130404</v>
      </c>
      <c r="E10" s="10">
        <v>122923</v>
      </c>
      <c r="F10" s="10">
        <v>126893</v>
      </c>
      <c r="G10" s="10">
        <v>117221</v>
      </c>
      <c r="H10" s="10">
        <v>115149</v>
      </c>
      <c r="I10" s="10">
        <v>115019</v>
      </c>
      <c r="J10" s="11">
        <v>107051</v>
      </c>
      <c r="K10" s="11">
        <v>97039</v>
      </c>
      <c r="L10" s="11">
        <v>95746</v>
      </c>
      <c r="M10" s="11">
        <v>95924</v>
      </c>
      <c r="N10" s="11">
        <v>100076</v>
      </c>
      <c r="O10" s="11">
        <v>94232</v>
      </c>
    </row>
    <row r="11" spans="1:15" x14ac:dyDescent="0.25">
      <c r="A11" s="9" t="s">
        <v>9</v>
      </c>
      <c r="B11" s="10">
        <v>123062</v>
      </c>
      <c r="C11" s="10">
        <v>115540</v>
      </c>
      <c r="D11" s="10">
        <v>119078</v>
      </c>
      <c r="E11" s="10">
        <v>123998</v>
      </c>
      <c r="F11" s="10">
        <v>124152</v>
      </c>
      <c r="G11" s="10">
        <v>112288</v>
      </c>
      <c r="H11" s="10">
        <v>106925</v>
      </c>
      <c r="I11" s="10">
        <v>106188</v>
      </c>
      <c r="J11" s="11">
        <v>105219</v>
      </c>
      <c r="K11" s="11">
        <v>95893</v>
      </c>
      <c r="L11" s="11">
        <v>95081</v>
      </c>
      <c r="M11" s="11">
        <v>89342</v>
      </c>
      <c r="N11" s="11">
        <v>92494</v>
      </c>
      <c r="O11" s="11">
        <v>88302</v>
      </c>
    </row>
    <row r="12" spans="1:15" x14ac:dyDescent="0.25">
      <c r="A12" s="9" t="s">
        <v>10</v>
      </c>
      <c r="B12" s="10">
        <v>104851</v>
      </c>
      <c r="C12" s="10">
        <v>108177</v>
      </c>
      <c r="D12" s="10">
        <v>111325</v>
      </c>
      <c r="E12" s="10">
        <v>119821</v>
      </c>
      <c r="F12" s="10">
        <v>109343</v>
      </c>
      <c r="G12" s="10">
        <v>101463</v>
      </c>
      <c r="H12" s="10">
        <v>100392</v>
      </c>
      <c r="I12" s="10">
        <v>100091</v>
      </c>
      <c r="J12" s="11">
        <v>100254</v>
      </c>
      <c r="K12" s="11">
        <v>88991</v>
      </c>
      <c r="L12" s="11">
        <v>86024</v>
      </c>
      <c r="M12" s="11">
        <v>83092</v>
      </c>
      <c r="N12" s="11">
        <v>81554</v>
      </c>
      <c r="O12" s="11">
        <v>84680</v>
      </c>
    </row>
    <row r="13" spans="1:15" x14ac:dyDescent="0.25">
      <c r="A13" s="9" t="s">
        <v>11</v>
      </c>
      <c r="B13" s="10">
        <v>117468</v>
      </c>
      <c r="C13" s="10">
        <v>111384</v>
      </c>
      <c r="D13" s="10">
        <v>116503</v>
      </c>
      <c r="E13" s="10">
        <v>110896</v>
      </c>
      <c r="F13" s="10">
        <v>104782</v>
      </c>
      <c r="G13" s="10">
        <v>110414</v>
      </c>
      <c r="H13" s="10">
        <v>110662</v>
      </c>
      <c r="I13" s="10">
        <v>105264</v>
      </c>
      <c r="J13" s="11">
        <v>101595</v>
      </c>
      <c r="K13" s="11">
        <v>86081</v>
      </c>
      <c r="L13" s="11">
        <v>88115</v>
      </c>
      <c r="M13" s="11">
        <v>87963</v>
      </c>
      <c r="N13" s="11">
        <v>89976</v>
      </c>
      <c r="O13" s="11">
        <v>87709</v>
      </c>
    </row>
    <row r="14" spans="1:15" x14ac:dyDescent="0.25">
      <c r="A14" s="9" t="s">
        <v>12</v>
      </c>
      <c r="B14" s="10">
        <v>116859</v>
      </c>
      <c r="C14" s="10">
        <v>114262</v>
      </c>
      <c r="D14" s="10">
        <v>119421</v>
      </c>
      <c r="E14" s="10">
        <v>121114</v>
      </c>
      <c r="F14" s="10">
        <v>120341</v>
      </c>
      <c r="G14" s="10">
        <v>105036</v>
      </c>
      <c r="H14" s="10">
        <v>104710</v>
      </c>
      <c r="I14" s="10">
        <v>98306</v>
      </c>
      <c r="J14" s="11">
        <v>100685</v>
      </c>
      <c r="K14" s="11">
        <v>93000</v>
      </c>
      <c r="L14" s="11">
        <v>89818</v>
      </c>
      <c r="M14" s="11">
        <v>89609</v>
      </c>
      <c r="N14" s="11">
        <v>87630</v>
      </c>
      <c r="O14" s="11">
        <v>83205</v>
      </c>
    </row>
    <row r="15" spans="1:15" x14ac:dyDescent="0.25">
      <c r="A15" s="9" t="s">
        <v>17</v>
      </c>
      <c r="B15" s="10">
        <f>SUM(B3:B14)</f>
        <v>1509485</v>
      </c>
      <c r="C15" s="10">
        <f t="shared" ref="C15:O15" si="0">SUM(C3:C14)</f>
        <v>1454231</v>
      </c>
      <c r="D15" s="10">
        <f t="shared" si="0"/>
        <v>1499264</v>
      </c>
      <c r="E15" s="10">
        <f t="shared" si="0"/>
        <v>1533475</v>
      </c>
      <c r="F15" s="10">
        <f t="shared" si="0"/>
        <v>1482869</v>
      </c>
      <c r="G15" s="10">
        <f t="shared" si="0"/>
        <v>1391410</v>
      </c>
      <c r="H15" s="10">
        <f t="shared" si="0"/>
        <v>1357931</v>
      </c>
      <c r="I15" s="10">
        <f t="shared" si="0"/>
        <v>1371488</v>
      </c>
      <c r="J15" s="11">
        <f t="shared" si="0"/>
        <v>1298123</v>
      </c>
      <c r="K15" s="11">
        <f t="shared" si="0"/>
        <v>1190246</v>
      </c>
      <c r="L15" s="11">
        <f t="shared" si="0"/>
        <v>1154156</v>
      </c>
      <c r="M15" s="11">
        <f t="shared" si="0"/>
        <v>1121019</v>
      </c>
      <c r="N15" s="11">
        <f t="shared" si="0"/>
        <v>1124707</v>
      </c>
      <c r="O15" s="11">
        <f t="shared" si="0"/>
        <v>1110659</v>
      </c>
    </row>
    <row r="16" spans="1:15" x14ac:dyDescent="0.25">
      <c r="A16" s="9" t="s">
        <v>13</v>
      </c>
      <c r="B16" s="12">
        <f>B17/B15</f>
        <v>0.8015978959711425</v>
      </c>
      <c r="C16" s="12">
        <f t="shared" ref="C16:O16" si="1">C17/C15</f>
        <v>0.81142542003299334</v>
      </c>
      <c r="D16" s="12">
        <f t="shared" si="1"/>
        <v>0.76704302911295141</v>
      </c>
      <c r="E16" s="12">
        <f t="shared" si="1"/>
        <v>0.73036730302091657</v>
      </c>
      <c r="F16" s="12">
        <f t="shared" si="1"/>
        <v>0.74854892778795701</v>
      </c>
      <c r="G16" s="12">
        <f t="shared" si="1"/>
        <v>0.74744324102888438</v>
      </c>
      <c r="H16" s="12">
        <f t="shared" si="1"/>
        <v>0.75850687553344021</v>
      </c>
      <c r="I16" s="12">
        <f t="shared" si="1"/>
        <v>0.74371777222987001</v>
      </c>
      <c r="J16" s="12">
        <f t="shared" si="1"/>
        <v>0.75031410736887028</v>
      </c>
      <c r="K16" s="12">
        <f t="shared" si="1"/>
        <v>0.79143303149096911</v>
      </c>
      <c r="L16" s="12">
        <f t="shared" si="1"/>
        <v>0.79538641223543438</v>
      </c>
      <c r="M16" s="12">
        <f t="shared" si="1"/>
        <v>0.79838075893450511</v>
      </c>
      <c r="N16" s="12">
        <f t="shared" si="1"/>
        <v>0.79042808482564797</v>
      </c>
      <c r="O16" s="12">
        <f t="shared" si="1"/>
        <v>0.77971726695592436</v>
      </c>
    </row>
    <row r="17" spans="1:15" x14ac:dyDescent="0.25">
      <c r="A17" s="13" t="s">
        <v>14</v>
      </c>
      <c r="B17" s="14">
        <v>1210000</v>
      </c>
      <c r="C17" s="14">
        <v>1180000</v>
      </c>
      <c r="D17" s="14">
        <v>1150000</v>
      </c>
      <c r="E17" s="14">
        <v>1120000</v>
      </c>
      <c r="F17" s="14">
        <v>1110000</v>
      </c>
      <c r="G17" s="14">
        <v>1040000</v>
      </c>
      <c r="H17" s="14">
        <v>1030000</v>
      </c>
      <c r="I17" s="14">
        <v>1020000</v>
      </c>
      <c r="J17" s="14">
        <v>974000</v>
      </c>
      <c r="K17" s="14">
        <v>942000</v>
      </c>
      <c r="L17" s="14">
        <v>918000</v>
      </c>
      <c r="M17" s="14">
        <v>895000</v>
      </c>
      <c r="N17" s="14">
        <v>889000</v>
      </c>
      <c r="O17" s="14">
        <v>866000</v>
      </c>
    </row>
    <row r="18" spans="1:15" x14ac:dyDescent="0.25">
      <c r="A18" s="3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</row>
    <row r="19" spans="1:15" x14ac:dyDescent="0.25">
      <c r="A19" s="8" t="s">
        <v>18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1:15" x14ac:dyDescent="0.25">
      <c r="A20" s="1" t="s">
        <v>0</v>
      </c>
      <c r="B20" s="1">
        <v>2005</v>
      </c>
      <c r="C20" s="1">
        <v>2006</v>
      </c>
      <c r="D20" s="1">
        <v>2007</v>
      </c>
      <c r="E20" s="1">
        <v>2008</v>
      </c>
      <c r="F20" s="1">
        <v>2009</v>
      </c>
      <c r="G20" s="1">
        <v>2010</v>
      </c>
      <c r="H20" s="1">
        <v>2011</v>
      </c>
      <c r="I20" s="1">
        <v>2012</v>
      </c>
      <c r="J20" s="2">
        <v>2013</v>
      </c>
      <c r="K20" s="2">
        <v>2014</v>
      </c>
      <c r="L20" s="2">
        <v>2015</v>
      </c>
      <c r="M20" s="2">
        <v>2016</v>
      </c>
      <c r="N20" s="2">
        <v>2017</v>
      </c>
      <c r="O20" s="2">
        <v>2018</v>
      </c>
    </row>
    <row r="21" spans="1:15" x14ac:dyDescent="0.25">
      <c r="A21" s="9" t="s">
        <v>1</v>
      </c>
      <c r="B21" s="4">
        <f t="shared" ref="B21:B33" si="2">B3*$B$16</f>
        <v>68598.343143522463</v>
      </c>
      <c r="C21" s="4">
        <f t="shared" ref="C21:O21" si="3">C3*C$16</f>
        <v>72570.643866070794</v>
      </c>
      <c r="D21" s="4">
        <f t="shared" si="3"/>
        <v>88560.487012294034</v>
      </c>
      <c r="E21" s="4">
        <f t="shared" si="3"/>
        <v>81573.263339800134</v>
      </c>
      <c r="F21" s="4">
        <f t="shared" si="3"/>
        <v>67489.171329362202</v>
      </c>
      <c r="G21" s="4">
        <f t="shared" si="3"/>
        <v>78539.093437592077</v>
      </c>
      <c r="H21" s="4">
        <f t="shared" si="3"/>
        <v>75560.179420014712</v>
      </c>
      <c r="I21" s="4">
        <f t="shared" si="3"/>
        <v>65367.586154599965</v>
      </c>
      <c r="J21" s="4">
        <f t="shared" si="3"/>
        <v>78211.241923916299</v>
      </c>
      <c r="K21" s="4">
        <f t="shared" si="3"/>
        <v>76030.597036242936</v>
      </c>
      <c r="L21" s="4">
        <f t="shared" si="3"/>
        <v>75681.812510613818</v>
      </c>
      <c r="M21" s="4">
        <f t="shared" si="3"/>
        <v>68805.252185734586</v>
      </c>
      <c r="N21" s="4">
        <f t="shared" si="3"/>
        <v>63954.326771328</v>
      </c>
      <c r="O21" s="4">
        <f t="shared" si="3"/>
        <v>74950.322286138224</v>
      </c>
    </row>
    <row r="22" spans="1:15" x14ac:dyDescent="0.25">
      <c r="A22" s="9" t="s">
        <v>2</v>
      </c>
      <c r="B22" s="4">
        <f t="shared" si="2"/>
        <v>60620.840882817654</v>
      </c>
      <c r="C22" s="4">
        <f t="shared" ref="C22:O22" si="4">C4*C$16</f>
        <v>84244.621384085462</v>
      </c>
      <c r="D22" s="4">
        <f t="shared" si="4"/>
        <v>69981.170761120127</v>
      </c>
      <c r="E22" s="4">
        <f t="shared" si="4"/>
        <v>74270.320676893985</v>
      </c>
      <c r="F22" s="4">
        <f t="shared" si="4"/>
        <v>95190.721500011132</v>
      </c>
      <c r="G22" s="4">
        <f t="shared" si="4"/>
        <v>66342.314630482753</v>
      </c>
      <c r="H22" s="4">
        <f t="shared" si="4"/>
        <v>74452.759381735887</v>
      </c>
      <c r="I22" s="4">
        <f t="shared" si="4"/>
        <v>92224.722345365037</v>
      </c>
      <c r="J22" s="4">
        <f t="shared" si="4"/>
        <v>67214.638366318133</v>
      </c>
      <c r="K22" s="4">
        <f t="shared" si="4"/>
        <v>70080.603505493826</v>
      </c>
      <c r="L22" s="4">
        <f t="shared" si="4"/>
        <v>60084.284966676947</v>
      </c>
      <c r="M22" s="4">
        <f t="shared" si="4"/>
        <v>66686.349651522411</v>
      </c>
      <c r="N22" s="4">
        <f t="shared" si="4"/>
        <v>72748.62964309816</v>
      </c>
      <c r="O22" s="4">
        <f t="shared" si="4"/>
        <v>60212.886223404304</v>
      </c>
    </row>
    <row r="23" spans="1:15" x14ac:dyDescent="0.25">
      <c r="A23" s="9" t="s">
        <v>3</v>
      </c>
      <c r="B23" s="4">
        <f t="shared" si="2"/>
        <v>121790.77632437553</v>
      </c>
      <c r="C23" s="4">
        <f t="shared" ref="C23:O23" si="5">C5*C$16</f>
        <v>120087.71646320289</v>
      </c>
      <c r="D23" s="4">
        <f t="shared" si="5"/>
        <v>108542.72496371553</v>
      </c>
      <c r="E23" s="4">
        <f t="shared" si="5"/>
        <v>114433.21867001419</v>
      </c>
      <c r="F23" s="4">
        <f t="shared" si="5"/>
        <v>104786.37020532494</v>
      </c>
      <c r="G23" s="4">
        <f t="shared" si="5"/>
        <v>103576.19968233662</v>
      </c>
      <c r="H23" s="4">
        <f t="shared" si="5"/>
        <v>103041.64202746679</v>
      </c>
      <c r="I23" s="4">
        <f t="shared" si="5"/>
        <v>103141.01180615506</v>
      </c>
      <c r="J23" s="4">
        <f t="shared" si="5"/>
        <v>94201.185866054293</v>
      </c>
      <c r="K23" s="4">
        <f t="shared" si="5"/>
        <v>88620.713701201268</v>
      </c>
      <c r="L23" s="4">
        <f t="shared" si="5"/>
        <v>90071.148094365053</v>
      </c>
      <c r="M23" s="4">
        <f t="shared" si="5"/>
        <v>91515.991254385517</v>
      </c>
      <c r="N23" s="4">
        <f t="shared" si="5"/>
        <v>83495.289884387676</v>
      </c>
      <c r="O23" s="4">
        <f t="shared" si="5"/>
        <v>85865.584306254212</v>
      </c>
    </row>
    <row r="24" spans="1:15" x14ac:dyDescent="0.25">
      <c r="A24" s="9" t="s">
        <v>4</v>
      </c>
      <c r="B24" s="4">
        <f t="shared" si="2"/>
        <v>132599.52235365042</v>
      </c>
      <c r="C24" s="4">
        <f t="shared" ref="C24:O24" si="6">C6*C$16</f>
        <v>117680.21724196499</v>
      </c>
      <c r="D24" s="4">
        <f t="shared" si="6"/>
        <v>114235.71832579185</v>
      </c>
      <c r="E24" s="4">
        <f t="shared" si="6"/>
        <v>112460.4965845547</v>
      </c>
      <c r="F24" s="4">
        <f t="shared" si="6"/>
        <v>104733.22323145201</v>
      </c>
      <c r="G24" s="4">
        <f t="shared" si="6"/>
        <v>100032.57127661868</v>
      </c>
      <c r="H24" s="4">
        <f t="shared" si="6"/>
        <v>98113.622857126029</v>
      </c>
      <c r="I24" s="4">
        <f t="shared" si="6"/>
        <v>95703.83408385636</v>
      </c>
      <c r="J24" s="4">
        <f t="shared" si="6"/>
        <v>91313.977180898888</v>
      </c>
      <c r="K24" s="4">
        <f t="shared" si="6"/>
        <v>94061.024359670191</v>
      </c>
      <c r="L24" s="4">
        <f t="shared" si="6"/>
        <v>85899.346362190205</v>
      </c>
      <c r="M24" s="4">
        <f t="shared" si="6"/>
        <v>82550.175331551029</v>
      </c>
      <c r="N24" s="4">
        <f t="shared" si="6"/>
        <v>76905.490941196244</v>
      </c>
      <c r="O24" s="4">
        <f t="shared" si="6"/>
        <v>78013.831428008052</v>
      </c>
    </row>
    <row r="25" spans="1:15" x14ac:dyDescent="0.25">
      <c r="A25" s="9" t="s">
        <v>5</v>
      </c>
      <c r="B25" s="4">
        <f t="shared" si="2"/>
        <v>120899.39946405562</v>
      </c>
      <c r="C25" s="4">
        <f t="shared" ref="C25:O25" si="7">C7*C$16</f>
        <v>107405.94857350722</v>
      </c>
      <c r="D25" s="4">
        <f t="shared" si="7"/>
        <v>104266.46007641082</v>
      </c>
      <c r="E25" s="4">
        <f t="shared" si="7"/>
        <v>104159.14181841895</v>
      </c>
      <c r="F25" s="4">
        <f t="shared" si="7"/>
        <v>96121.916366179343</v>
      </c>
      <c r="G25" s="4">
        <f t="shared" si="7"/>
        <v>96119.705909832468</v>
      </c>
      <c r="H25" s="4">
        <f t="shared" si="7"/>
        <v>94911.206828623835</v>
      </c>
      <c r="I25" s="4">
        <f t="shared" si="7"/>
        <v>97618.163629576055</v>
      </c>
      <c r="J25" s="4">
        <f t="shared" si="7"/>
        <v>91667.375125469625</v>
      </c>
      <c r="K25" s="4">
        <f t="shared" si="7"/>
        <v>84332.729536583196</v>
      </c>
      <c r="L25" s="4">
        <f t="shared" si="7"/>
        <v>81182.704937634087</v>
      </c>
      <c r="M25" s="4">
        <f t="shared" si="7"/>
        <v>80237.266272917768</v>
      </c>
      <c r="N25" s="4">
        <f t="shared" si="7"/>
        <v>80329.625404660954</v>
      </c>
      <c r="O25" s="4">
        <f t="shared" si="7"/>
        <v>79580.283417322513</v>
      </c>
    </row>
    <row r="26" spans="1:15" x14ac:dyDescent="0.25">
      <c r="A26" s="9" t="s">
        <v>6</v>
      </c>
      <c r="B26" s="4">
        <f t="shared" si="2"/>
        <v>121305.809597313</v>
      </c>
      <c r="C26" s="4">
        <f t="shared" ref="C26:O26" si="8">C8*C$16</f>
        <v>109444.24922863011</v>
      </c>
      <c r="D26" s="4">
        <f t="shared" si="8"/>
        <v>103378.22424869802</v>
      </c>
      <c r="E26" s="4">
        <f t="shared" si="8"/>
        <v>96188.643440551692</v>
      </c>
      <c r="F26" s="4">
        <f t="shared" si="8"/>
        <v>106430.18365074731</v>
      </c>
      <c r="G26" s="4">
        <f t="shared" si="8"/>
        <v>95332.648177029056</v>
      </c>
      <c r="H26" s="4">
        <f t="shared" si="8"/>
        <v>90523.244553662895</v>
      </c>
      <c r="I26" s="4">
        <f t="shared" si="8"/>
        <v>88309.048274574772</v>
      </c>
      <c r="J26" s="4">
        <f t="shared" si="8"/>
        <v>79942.966883723653</v>
      </c>
      <c r="K26" s="4">
        <f t="shared" si="8"/>
        <v>80301.169674168195</v>
      </c>
      <c r="L26" s="4">
        <f t="shared" si="8"/>
        <v>81438.023975961652</v>
      </c>
      <c r="M26" s="4">
        <f t="shared" si="8"/>
        <v>75098.887708415292</v>
      </c>
      <c r="N26" s="4">
        <f t="shared" si="8"/>
        <v>78253.170825823981</v>
      </c>
      <c r="O26" s="4">
        <f t="shared" si="8"/>
        <v>71424.440804963539</v>
      </c>
    </row>
    <row r="27" spans="1:15" x14ac:dyDescent="0.25">
      <c r="A27" s="9" t="s">
        <v>7</v>
      </c>
      <c r="B27" s="4">
        <f t="shared" si="2"/>
        <v>107259.40966621066</v>
      </c>
      <c r="C27" s="4">
        <f t="shared" ref="C27:O27" si="9">C9*C$16</f>
        <v>100477.99833726553</v>
      </c>
      <c r="D27" s="4">
        <f t="shared" si="9"/>
        <v>103316.86080636899</v>
      </c>
      <c r="E27" s="4">
        <f t="shared" si="9"/>
        <v>99606.032051386559</v>
      </c>
      <c r="F27" s="4">
        <f t="shared" si="9"/>
        <v>96964.782458868591</v>
      </c>
      <c r="G27" s="4">
        <f t="shared" si="9"/>
        <v>91638.036236623288</v>
      </c>
      <c r="H27" s="4">
        <f t="shared" si="9"/>
        <v>85443.524008215434</v>
      </c>
      <c r="I27" s="4">
        <f t="shared" si="9"/>
        <v>87281.974031125312</v>
      </c>
      <c r="J27" s="4">
        <f t="shared" si="9"/>
        <v>85183.910923695206</v>
      </c>
      <c r="K27" s="4">
        <f t="shared" si="9"/>
        <v>83719.3689371777</v>
      </c>
      <c r="L27" s="4">
        <f t="shared" si="9"/>
        <v>81913.665050478448</v>
      </c>
      <c r="M27" s="4">
        <f t="shared" si="9"/>
        <v>74084.145763809531</v>
      </c>
      <c r="N27" s="4">
        <f t="shared" si="9"/>
        <v>76253.387771215086</v>
      </c>
      <c r="O27" s="4">
        <f t="shared" si="9"/>
        <v>74336.684797043912</v>
      </c>
    </row>
    <row r="28" spans="1:15" x14ac:dyDescent="0.25">
      <c r="A28" s="9" t="s">
        <v>8</v>
      </c>
      <c r="B28" s="4">
        <f t="shared" si="2"/>
        <v>106395.28713435377</v>
      </c>
      <c r="C28" s="4">
        <f t="shared" ref="C28:O28" si="10">C10*C$16</f>
        <v>103464.04388298695</v>
      </c>
      <c r="D28" s="4">
        <f t="shared" si="10"/>
        <v>100025.47916844532</v>
      </c>
      <c r="E28" s="4">
        <f t="shared" si="10"/>
        <v>89778.939989240127</v>
      </c>
      <c r="F28" s="4">
        <f t="shared" si="10"/>
        <v>94985.619093797228</v>
      </c>
      <c r="G28" s="4">
        <f t="shared" si="10"/>
        <v>87616.044156646851</v>
      </c>
      <c r="H28" s="4">
        <f t="shared" si="10"/>
        <v>87341.308210800111</v>
      </c>
      <c r="I28" s="4">
        <f t="shared" si="10"/>
        <v>85541.674444107412</v>
      </c>
      <c r="J28" s="4">
        <f t="shared" si="10"/>
        <v>80321.875507944933</v>
      </c>
      <c r="K28" s="4">
        <f t="shared" si="10"/>
        <v>76799.86994285215</v>
      </c>
      <c r="L28" s="4">
        <f t="shared" si="10"/>
        <v>76155.067425893896</v>
      </c>
      <c r="M28" s="4">
        <f t="shared" si="10"/>
        <v>76583.875920033461</v>
      </c>
      <c r="N28" s="4">
        <f t="shared" si="10"/>
        <v>79102.881017011547</v>
      </c>
      <c r="O28" s="4">
        <f t="shared" si="10"/>
        <v>73474.317499790661</v>
      </c>
    </row>
    <row r="29" spans="1:15" x14ac:dyDescent="0.25">
      <c r="A29" s="9" t="s">
        <v>9</v>
      </c>
      <c r="B29" s="4">
        <f t="shared" si="2"/>
        <v>98646.240274000738</v>
      </c>
      <c r="C29" s="4">
        <f t="shared" ref="C29:O29" si="11">C11*C$16</f>
        <v>93752.093030612057</v>
      </c>
      <c r="D29" s="4">
        <f t="shared" si="11"/>
        <v>91337.949820712034</v>
      </c>
      <c r="E29" s="4">
        <f t="shared" si="11"/>
        <v>90564.084839987612</v>
      </c>
      <c r="F29" s="4">
        <f t="shared" si="11"/>
        <v>92933.846482730441</v>
      </c>
      <c r="G29" s="4">
        <f t="shared" si="11"/>
        <v>83928.906648651362</v>
      </c>
      <c r="H29" s="4">
        <f t="shared" si="11"/>
        <v>81103.347666413101</v>
      </c>
      <c r="I29" s="4">
        <f t="shared" si="11"/>
        <v>78973.902797545437</v>
      </c>
      <c r="J29" s="4">
        <f t="shared" si="11"/>
        <v>78947.300063245159</v>
      </c>
      <c r="K29" s="4">
        <f t="shared" si="11"/>
        <v>75892.887688763498</v>
      </c>
      <c r="L29" s="4">
        <f t="shared" si="11"/>
        <v>75626.135461757338</v>
      </c>
      <c r="M29" s="4">
        <f t="shared" si="11"/>
        <v>71328.933764726549</v>
      </c>
      <c r="N29" s="4">
        <f t="shared" si="11"/>
        <v>73109.855277863477</v>
      </c>
      <c r="O29" s="4">
        <f t="shared" si="11"/>
        <v>68850.594106742035</v>
      </c>
    </row>
    <row r="30" spans="1:15" x14ac:dyDescent="0.25">
      <c r="A30" s="9" t="s">
        <v>10</v>
      </c>
      <c r="B30" s="4">
        <f t="shared" si="2"/>
        <v>84048.340990470257</v>
      </c>
      <c r="C30" s="4">
        <f t="shared" ref="C30:O30" si="12">C12*C$16</f>
        <v>87777.567662909118</v>
      </c>
      <c r="D30" s="4">
        <f t="shared" si="12"/>
        <v>85391.065215999319</v>
      </c>
      <c r="E30" s="4">
        <f t="shared" si="12"/>
        <v>87513.340615269248</v>
      </c>
      <c r="F30" s="4">
        <f t="shared" si="12"/>
        <v>81848.585411118576</v>
      </c>
      <c r="G30" s="4">
        <f t="shared" si="12"/>
        <v>75837.833564513698</v>
      </c>
      <c r="H30" s="4">
        <f t="shared" si="12"/>
        <v>76148.022248553127</v>
      </c>
      <c r="I30" s="4">
        <f t="shared" si="12"/>
        <v>74439.455540259922</v>
      </c>
      <c r="J30" s="4">
        <f t="shared" si="12"/>
        <v>75221.990520158724</v>
      </c>
      <c r="K30" s="4">
        <f t="shared" si="12"/>
        <v>70430.416905412829</v>
      </c>
      <c r="L30" s="4">
        <f t="shared" si="12"/>
        <v>68422.320726141013</v>
      </c>
      <c r="M30" s="4">
        <f t="shared" si="12"/>
        <v>66339.054021385891</v>
      </c>
      <c r="N30" s="4">
        <f t="shared" si="12"/>
        <v>64462.572029870891</v>
      </c>
      <c r="O30" s="4">
        <f t="shared" si="12"/>
        <v>66026.458165827673</v>
      </c>
    </row>
    <row r="31" spans="1:15" x14ac:dyDescent="0.25">
      <c r="A31" s="9" t="s">
        <v>11</v>
      </c>
      <c r="B31" s="4">
        <f t="shared" si="2"/>
        <v>94162.101643938164</v>
      </c>
      <c r="C31" s="4">
        <f t="shared" ref="C31:O31" si="13">C13*C$16</f>
        <v>90379.808984954929</v>
      </c>
      <c r="D31" s="4">
        <f t="shared" si="13"/>
        <v>89362.814020746184</v>
      </c>
      <c r="E31" s="4">
        <f t="shared" si="13"/>
        <v>80994.812435807558</v>
      </c>
      <c r="F31" s="4">
        <f t="shared" si="13"/>
        <v>78434.453751477718</v>
      </c>
      <c r="G31" s="4">
        <f t="shared" si="13"/>
        <v>82528.198014963244</v>
      </c>
      <c r="H31" s="4">
        <f t="shared" si="13"/>
        <v>83937.887860281553</v>
      </c>
      <c r="I31" s="4">
        <f t="shared" si="13"/>
        <v>78286.707576005036</v>
      </c>
      <c r="J31" s="4">
        <f t="shared" si="13"/>
        <v>76228.161738140378</v>
      </c>
      <c r="K31" s="4">
        <f t="shared" si="13"/>
        <v>68127.346783774105</v>
      </c>
      <c r="L31" s="4">
        <f t="shared" si="13"/>
        <v>70085.473714125299</v>
      </c>
      <c r="M31" s="4">
        <f t="shared" si="13"/>
        <v>70227.966698155869</v>
      </c>
      <c r="N31" s="4">
        <f t="shared" si="13"/>
        <v>71119.557360272505</v>
      </c>
      <c r="O31" s="4">
        <f t="shared" si="13"/>
        <v>68388.221767437164</v>
      </c>
    </row>
    <row r="32" spans="1:15" x14ac:dyDescent="0.25">
      <c r="A32" s="9" t="s">
        <v>12</v>
      </c>
      <c r="B32" s="4">
        <f t="shared" si="2"/>
        <v>93673.928525291747</v>
      </c>
      <c r="C32" s="4">
        <f t="shared" ref="C32:O32" si="14">C14*C$16</f>
        <v>92715.09134380988</v>
      </c>
      <c r="D32" s="4">
        <f t="shared" si="14"/>
        <v>91601.045579697777</v>
      </c>
      <c r="E32" s="4">
        <f t="shared" si="14"/>
        <v>88457.705538075286</v>
      </c>
      <c r="F32" s="4">
        <f t="shared" si="14"/>
        <v>90081.126518930541</v>
      </c>
      <c r="G32" s="4">
        <f t="shared" si="14"/>
        <v>78508.448264709892</v>
      </c>
      <c r="H32" s="4">
        <f t="shared" si="14"/>
        <v>79423.254937106525</v>
      </c>
      <c r="I32" s="4">
        <f t="shared" si="14"/>
        <v>73111.919316829604</v>
      </c>
      <c r="J32" s="4">
        <f t="shared" si="14"/>
        <v>75545.375900434708</v>
      </c>
      <c r="K32" s="4">
        <f t="shared" si="14"/>
        <v>73603.27192866012</v>
      </c>
      <c r="L32" s="4">
        <f t="shared" si="14"/>
        <v>71440.016774162243</v>
      </c>
      <c r="M32" s="4">
        <f t="shared" si="14"/>
        <v>71542.101427362068</v>
      </c>
      <c r="N32" s="4">
        <f t="shared" si="14"/>
        <v>69265.21307327153</v>
      </c>
      <c r="O32" s="4">
        <f t="shared" si="14"/>
        <v>64876.375197067689</v>
      </c>
    </row>
    <row r="33" spans="1:15" x14ac:dyDescent="0.25">
      <c r="A33" s="3" t="s">
        <v>14</v>
      </c>
      <c r="B33" s="4">
        <f t="shared" si="2"/>
        <v>1210000</v>
      </c>
      <c r="C33" s="4">
        <f t="shared" ref="C33:O33" si="15">C15*C$16</f>
        <v>1180000</v>
      </c>
      <c r="D33" s="4">
        <f t="shared" si="15"/>
        <v>1150000</v>
      </c>
      <c r="E33" s="4">
        <f t="shared" si="15"/>
        <v>1120000</v>
      </c>
      <c r="F33" s="4">
        <f t="shared" si="15"/>
        <v>1110000</v>
      </c>
      <c r="G33" s="4">
        <f t="shared" si="15"/>
        <v>1040000</v>
      </c>
      <c r="H33" s="4">
        <f t="shared" si="15"/>
        <v>1030000</v>
      </c>
      <c r="I33" s="4">
        <f t="shared" si="15"/>
        <v>1020000</v>
      </c>
      <c r="J33" s="4">
        <f t="shared" si="15"/>
        <v>974000</v>
      </c>
      <c r="K33" s="4">
        <f t="shared" si="15"/>
        <v>942000</v>
      </c>
      <c r="L33" s="4">
        <f t="shared" si="15"/>
        <v>918000</v>
      </c>
      <c r="M33" s="4">
        <f t="shared" si="15"/>
        <v>895000</v>
      </c>
      <c r="N33" s="4">
        <f t="shared" si="15"/>
        <v>889000</v>
      </c>
      <c r="O33" s="4">
        <f t="shared" si="15"/>
        <v>866000</v>
      </c>
    </row>
    <row r="34" spans="1:15" x14ac:dyDescent="0.25">
      <c r="A34" s="5" t="s">
        <v>15</v>
      </c>
      <c r="B34" s="7">
        <v>1307.56</v>
      </c>
      <c r="C34" s="7">
        <v>1314.48</v>
      </c>
      <c r="D34" s="7">
        <v>1321.29</v>
      </c>
      <c r="E34" s="7">
        <v>1328.02</v>
      </c>
      <c r="F34" s="7">
        <v>1334.5</v>
      </c>
      <c r="G34" s="7">
        <v>1340.91</v>
      </c>
      <c r="H34" s="7">
        <v>1347.35</v>
      </c>
      <c r="I34" s="7">
        <v>1354.04</v>
      </c>
      <c r="J34" s="7">
        <v>1360.72</v>
      </c>
      <c r="K34" s="7">
        <v>1367.82</v>
      </c>
      <c r="L34" s="7">
        <v>1374.62</v>
      </c>
      <c r="M34" s="7">
        <v>1382.71</v>
      </c>
      <c r="N34" s="7">
        <v>1390.08</v>
      </c>
      <c r="O34" s="7">
        <v>1395.38</v>
      </c>
    </row>
    <row r="35" spans="1:15" x14ac:dyDescent="0.25">
      <c r="A35" s="16" t="s">
        <v>16</v>
      </c>
      <c r="B35" s="6">
        <f>B33/B34</f>
        <v>925.38774511303495</v>
      </c>
      <c r="C35" s="6">
        <f t="shared" ref="C35:O35" si="16">C33/C34</f>
        <v>897.69338445621077</v>
      </c>
      <c r="D35" s="6">
        <f t="shared" si="16"/>
        <v>870.36154061561058</v>
      </c>
      <c r="E35" s="6">
        <f t="shared" si="16"/>
        <v>843.36079275914517</v>
      </c>
      <c r="F35" s="6">
        <f t="shared" si="16"/>
        <v>831.77219932559012</v>
      </c>
      <c r="G35" s="6">
        <f t="shared" si="16"/>
        <v>775.59269451342743</v>
      </c>
      <c r="H35" s="6">
        <f t="shared" si="16"/>
        <v>764.46357665046207</v>
      </c>
      <c r="I35" s="6">
        <f t="shared" si="16"/>
        <v>753.30123186907326</v>
      </c>
      <c r="J35" s="6">
        <f t="shared" si="16"/>
        <v>715.79751896055029</v>
      </c>
      <c r="K35" s="6">
        <f t="shared" si="16"/>
        <v>688.68710795280083</v>
      </c>
      <c r="L35" s="6">
        <f t="shared" si="16"/>
        <v>667.82092505565174</v>
      </c>
      <c r="M35" s="6">
        <f t="shared" si="16"/>
        <v>647.27961756261254</v>
      </c>
      <c r="N35" s="6">
        <f t="shared" si="16"/>
        <v>639.53153775322289</v>
      </c>
      <c r="O35" s="6">
        <f t="shared" si="16"/>
        <v>620.61947283177335</v>
      </c>
    </row>
  </sheetData>
  <mergeCells count="2">
    <mergeCell ref="A19:O19"/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2021-06-09T08:29:35Z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ae150103-cfa1-4f01-a885-d8a4affc6d82</vt:lpwstr>
  </property>
</Properties>
</file>