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cience\2023 MARHYS Database 3.0\MARHYS_ 3_0 MatlabCalculateFluxes\EstimationSedimentSystems\"/>
    </mc:Choice>
  </mc:AlternateContent>
  <xr:revisionPtr revIDLastSave="0" documentId="13_ncr:1_{9AA1D149-E457-4754-8ED5-3296BF53F344}" xr6:coauthVersionLast="36" xr6:coauthVersionMax="36" xr10:uidLastSave="{00000000-0000-0000-0000-000000000000}"/>
  <bookViews>
    <workbookView xWindow="0" yWindow="0" windowWidth="22992" windowHeight="8748" firstSheet="1" activeTab="1" xr2:uid="{A079E17A-348F-42A0-A142-FA39427526F1}"/>
  </bookViews>
  <sheets>
    <sheet name="Tabelle1" sheetId="1" r:id="rId1"/>
    <sheet name="ProbabilitySediments" sheetId="11" r:id="rId2"/>
  </sheets>
  <definedNames>
    <definedName name="solver_adj" localSheetId="1" hidden="1">ProbabilitySediments!$E$5</definedName>
    <definedName name="solver_adj" localSheetId="0" hidden="1">Tabelle1!$G$6:$J$6,Tabelle1!$G$8:$J$8</definedName>
    <definedName name="solver_cvg" localSheetId="1" hidden="1">"""""""""""""""""""""""""""""""""""""""""""""""""""""""""""""""""""""""""""""""""""""""""""""""""""""""""""""""""""""""""""""""0,0001"""""""""""""""""""""""""""""""""""""""""""""""""""""""""""""""""""""""""""""""""""""""""""""""""""""""""""""""""""""""""""""""</definedName>
    <definedName name="solver_cvg" localSheetId="0" hidden="1">0.00001</definedName>
    <definedName name="solver_drv" localSheetId="1" hidden="1">1</definedName>
    <definedName name="solver_drv" localSheetId="0" hidden="1">2</definedName>
    <definedName name="solver_eng" localSheetId="1" hidden="1">1</definedName>
    <definedName name="solver_eng" localSheetId="0" hidden="1">1</definedName>
    <definedName name="solver_est" localSheetId="1" hidden="1">1</definedName>
    <definedName name="solver_est" localSheetId="0" hidden="1">1</definedName>
    <definedName name="solver_itr" localSheetId="1" hidden="1">2147483647</definedName>
    <definedName name="solver_itr" localSheetId="0" hidden="1">2147483647</definedName>
    <definedName name="solver_lhs1" localSheetId="1" hidden="1">ProbabilitySediments!$Q$3:$Q$53</definedName>
    <definedName name="solver_lhs1" localSheetId="0" hidden="1">Tabelle1!$K$11</definedName>
    <definedName name="solver_lhs10" localSheetId="0" hidden="1">Tabelle1!$P$6:$P$16</definedName>
    <definedName name="solver_lhs11" localSheetId="0" hidden="1">Tabelle1!$P$6:$P$16</definedName>
    <definedName name="solver_lhs12" localSheetId="0" hidden="1">Tabelle1!$P$6:$P$16</definedName>
    <definedName name="solver_lhs13" localSheetId="0" hidden="1">Tabelle1!$P$9</definedName>
    <definedName name="solver_lhs14" localSheetId="0" hidden="1">Tabelle1!$P$9</definedName>
    <definedName name="solver_lhs15" localSheetId="0" hidden="1">Tabelle1!$P$9</definedName>
    <definedName name="solver_lhs2" localSheetId="1" hidden="1">ProbabilitySediments!$Q$3:$Q$24</definedName>
    <definedName name="solver_lhs2" localSheetId="0" hidden="1">Tabelle1!$K$16</definedName>
    <definedName name="solver_lhs3" localSheetId="1" hidden="1">ProbabilitySediments!$Q$3:$Q$24</definedName>
    <definedName name="solver_lhs3" localSheetId="0" hidden="1">Tabelle1!$K$6:$M$16</definedName>
    <definedName name="solver_lhs4" localSheetId="1" hidden="1">ProbabilitySediments!$Q$3:$Q$24</definedName>
    <definedName name="solver_lhs4" localSheetId="0" hidden="1">Tabelle1!$K$6:$M$16</definedName>
    <definedName name="solver_lhs5" localSheetId="1" hidden="1">ProbabilitySediments!$Q$3:$Q$23</definedName>
    <definedName name="solver_lhs5" localSheetId="0" hidden="1">Tabelle1!$M$6</definedName>
    <definedName name="solver_lhs6" localSheetId="1" hidden="1">ProbabilitySediments!$Q$3:$Q$23</definedName>
    <definedName name="solver_lhs6" localSheetId="0" hidden="1">Tabelle1!$P$6:$P$16</definedName>
    <definedName name="solver_lhs7" localSheetId="1" hidden="1">ProbabilitySediments!$Q$3:$Q$23</definedName>
    <definedName name="solver_lhs7" localSheetId="0" hidden="1">Tabelle1!$P$6:$P$16</definedName>
    <definedName name="solver_lhs8" localSheetId="1" hidden="1">ProbabilitySediments!$Q$3:$Q$23</definedName>
    <definedName name="solver_lhs8" localSheetId="0" hidden="1">Tabelle1!$P$6:$P$16</definedName>
    <definedName name="solver_lhs9" localSheetId="0" hidden="1">Tabelle1!$P$6:$P$16</definedName>
    <definedName name="solver_mip" localSheetId="1" hidden="1">2147483647</definedName>
    <definedName name="solver_mip" localSheetId="0" hidden="1">2147483647</definedName>
    <definedName name="solver_mni" localSheetId="1" hidden="1">30</definedName>
    <definedName name="solver_mni" localSheetId="0" hidden="1">30</definedName>
    <definedName name="solver_mrt" localSheetId="1" hidden="1">"""""""""""""""""""""""""""""""""""""""""""""""""""""""""""""""""""""""""""""""""""""""""""""""""""""""""""""""""""""""""""""""0,075"""""""""""""""""""""""""""""""""""""""""""""""""""""""""""""""""""""""""""""""""""""""""""""""""""""""""""""""""""""""""""""""</definedName>
    <definedName name="solver_mrt" localSheetId="0" hidden="1">0.00001</definedName>
    <definedName name="solver_msl" localSheetId="1" hidden="1">2</definedName>
    <definedName name="solver_msl" localSheetId="0" hidden="1">2</definedName>
    <definedName name="solver_neg" localSheetId="1" hidden="1">2</definedName>
    <definedName name="solver_neg" localSheetId="0" hidden="1">2</definedName>
    <definedName name="solver_nod" localSheetId="1" hidden="1">2147483647</definedName>
    <definedName name="solver_nod" localSheetId="0" hidden="1">2147483647</definedName>
    <definedName name="solver_num" localSheetId="1" hidden="1">1</definedName>
    <definedName name="solver_num" localSheetId="0" hidden="1">6</definedName>
    <definedName name="solver_nwt" localSheetId="1" hidden="1">1</definedName>
    <definedName name="solver_nwt" localSheetId="0" hidden="1">1</definedName>
    <definedName name="solver_opt" localSheetId="1" hidden="1">ProbabilitySediments!$O$3</definedName>
    <definedName name="solver_opt" localSheetId="0" hidden="1">Tabelle1!$P$18</definedName>
    <definedName name="solver_pre" localSheetId="1" hidden="1">"""""""""""""""""""""""""""""""""""""""""""""""""""""""""""""""""""""""""""""""""""""""""""""""""""""""""""""""""""""""""""""""0,000001"""""""""""""""""""""""""""""""""""""""""""""""""""""""""""""""""""""""""""""""""""""""""""""""""""""""""""""""""""""""""""""""</definedName>
    <definedName name="solver_pre" localSheetId="0" hidden="1">0.00001</definedName>
    <definedName name="solver_rbv" localSheetId="1" hidden="1">1</definedName>
    <definedName name="solver_rbv" localSheetId="0" hidden="1">2</definedName>
    <definedName name="solver_rel1" localSheetId="1" hidden="1">2</definedName>
    <definedName name="solver_rel1" localSheetId="0" hidden="1">2</definedName>
    <definedName name="solver_rel10" localSheetId="0" hidden="1">2</definedName>
    <definedName name="solver_rel11" localSheetId="0" hidden="1">2</definedName>
    <definedName name="solver_rel12" localSheetId="0" hidden="1">2</definedName>
    <definedName name="solver_rel13" localSheetId="0" hidden="1">2</definedName>
    <definedName name="solver_rel14" localSheetId="0" hidden="1">2</definedName>
    <definedName name="solver_rel15" localSheetId="0" hidden="1">2</definedName>
    <definedName name="solver_rel2" localSheetId="1" hidden="1">2</definedName>
    <definedName name="solver_rel2" localSheetId="0" hidden="1">2</definedName>
    <definedName name="solver_rel3" localSheetId="1" hidden="1">2</definedName>
    <definedName name="solver_rel3" localSheetId="0" hidden="1">1</definedName>
    <definedName name="solver_rel4" localSheetId="1" hidden="1">2</definedName>
    <definedName name="solver_rel4" localSheetId="0" hidden="1">3</definedName>
    <definedName name="solver_rel5" localSheetId="1" hidden="1">2</definedName>
    <definedName name="solver_rel5" localSheetId="0" hidden="1">2</definedName>
    <definedName name="solver_rel6" localSheetId="1" hidden="1">2</definedName>
    <definedName name="solver_rel6" localSheetId="0" hidden="1">2</definedName>
    <definedName name="solver_rel7" localSheetId="1" hidden="1">2</definedName>
    <definedName name="solver_rel7" localSheetId="0" hidden="1">2</definedName>
    <definedName name="solver_rel8" localSheetId="1" hidden="1">2</definedName>
    <definedName name="solver_rel8" localSheetId="0" hidden="1">2</definedName>
    <definedName name="solver_rel9" localSheetId="0" hidden="1">2</definedName>
    <definedName name="solver_rhs1" localSheetId="1" hidden="1">1</definedName>
    <definedName name="solver_rhs1" localSheetId="0" hidden="1">2</definedName>
    <definedName name="solver_rhs10" localSheetId="0" hidden="1">1</definedName>
    <definedName name="solver_rhs11" localSheetId="0" hidden="1">1</definedName>
    <definedName name="solver_rhs12" localSheetId="0" hidden="1">1</definedName>
    <definedName name="solver_rhs13" localSheetId="0" hidden="1">1</definedName>
    <definedName name="solver_rhs14" localSheetId="0" hidden="1">1</definedName>
    <definedName name="solver_rhs15" localSheetId="0" hidden="1">1</definedName>
    <definedName name="solver_rhs2" localSheetId="1" hidden="1">1</definedName>
    <definedName name="solver_rhs2" localSheetId="0" hidden="1">0</definedName>
    <definedName name="solver_rhs3" localSheetId="1" hidden="1">1</definedName>
    <definedName name="solver_rhs3" localSheetId="0" hidden="1">1</definedName>
    <definedName name="solver_rhs4" localSheetId="1" hidden="1">1</definedName>
    <definedName name="solver_rhs4" localSheetId="0" hidden="1">0</definedName>
    <definedName name="solver_rhs5" localSheetId="1" hidden="1">1</definedName>
    <definedName name="solver_rhs5" localSheetId="0" hidden="1">0</definedName>
    <definedName name="solver_rhs6" localSheetId="1" hidden="1">1</definedName>
    <definedName name="solver_rhs6" localSheetId="0" hidden="1">1</definedName>
    <definedName name="solver_rhs7" localSheetId="1" hidden="1">1</definedName>
    <definedName name="solver_rhs7" localSheetId="0" hidden="1">1</definedName>
    <definedName name="solver_rhs8" localSheetId="1" hidden="1">1</definedName>
    <definedName name="solver_rhs8" localSheetId="0" hidden="1">1</definedName>
    <definedName name="solver_rhs9" localSheetId="0" hidden="1">1</definedName>
    <definedName name="solver_rlx" localSheetId="1" hidden="1">2</definedName>
    <definedName name="solver_rlx" localSheetId="0" hidden="1">2</definedName>
    <definedName name="solver_rsd" localSheetId="1" hidden="1">0</definedName>
    <definedName name="solver_rsd" localSheetId="0" hidden="1">0</definedName>
    <definedName name="solver_scl" localSheetId="1" hidden="1">1</definedName>
    <definedName name="solver_scl" localSheetId="0" hidden="1">2</definedName>
    <definedName name="solver_sho" localSheetId="1" hidden="1">2</definedName>
    <definedName name="solver_sho" localSheetId="0" hidden="1">2</definedName>
    <definedName name="solver_ssz" localSheetId="1" hidden="1">100</definedName>
    <definedName name="solver_ssz" localSheetId="0" hidden="1">100</definedName>
    <definedName name="solver_tim" localSheetId="1" hidden="1">2147483647</definedName>
    <definedName name="solver_tim" localSheetId="0" hidden="1">2147483647</definedName>
    <definedName name="solver_tol" localSheetId="1" hidden="1">1</definedName>
    <definedName name="solver_tol" localSheetId="0" hidden="1">5</definedName>
    <definedName name="solver_typ" localSheetId="1" hidden="1">3</definedName>
    <definedName name="solver_typ" localSheetId="0" hidden="1">2</definedName>
    <definedName name="solver_val" localSheetId="1" hidden="1">0</definedName>
    <definedName name="solver_val" localSheetId="0" hidden="1">11</definedName>
    <definedName name="solver_ver" localSheetId="1" hidden="1">3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3" i="11" l="1"/>
  <c r="M3" i="11"/>
  <c r="N3" i="11"/>
  <c r="M4" i="11"/>
  <c r="M5" i="11"/>
  <c r="M6" i="11"/>
  <c r="M7" i="11"/>
  <c r="M8" i="11"/>
  <c r="M9" i="11"/>
  <c r="M10" i="11"/>
  <c r="M11" i="11"/>
  <c r="M12" i="11"/>
  <c r="M13" i="11"/>
  <c r="M14" i="11"/>
  <c r="M15" i="11"/>
  <c r="M16" i="11"/>
  <c r="M17" i="11"/>
  <c r="M18" i="11"/>
  <c r="M19" i="11"/>
  <c r="M20" i="11"/>
  <c r="M21" i="11"/>
  <c r="M22" i="11"/>
  <c r="M23" i="11"/>
  <c r="M24" i="11"/>
  <c r="M25" i="11"/>
  <c r="M26" i="11"/>
  <c r="M27" i="11"/>
  <c r="M28" i="11"/>
  <c r="M29" i="11"/>
  <c r="M30" i="11"/>
  <c r="M31" i="11"/>
  <c r="M32" i="11"/>
  <c r="M33" i="11"/>
  <c r="M34" i="11"/>
  <c r="M35" i="11"/>
  <c r="M36" i="11"/>
  <c r="M37" i="11"/>
  <c r="M38" i="11"/>
  <c r="M39" i="11"/>
  <c r="M40" i="11"/>
  <c r="M41" i="11"/>
  <c r="M42" i="11"/>
  <c r="M43" i="11"/>
  <c r="M44" i="11"/>
  <c r="M45" i="11"/>
  <c r="M46" i="11"/>
  <c r="M47" i="11"/>
  <c r="M48" i="11"/>
  <c r="M49" i="11"/>
  <c r="M50" i="11"/>
  <c r="M51" i="11"/>
  <c r="M52" i="11"/>
  <c r="M53" i="11"/>
  <c r="O51" i="11"/>
  <c r="N51" i="11"/>
  <c r="N52" i="11"/>
  <c r="N53" i="11"/>
  <c r="N44" i="11"/>
  <c r="N45" i="11"/>
  <c r="N46" i="11"/>
  <c r="N47" i="11"/>
  <c r="N48" i="11"/>
  <c r="N49" i="11"/>
  <c r="N50" i="11"/>
  <c r="N5" i="11"/>
  <c r="N6" i="11"/>
  <c r="N7" i="11"/>
  <c r="N8" i="11"/>
  <c r="N9" i="11"/>
  <c r="N10" i="11"/>
  <c r="N11" i="11"/>
  <c r="N12" i="11"/>
  <c r="N13" i="11"/>
  <c r="N14" i="11"/>
  <c r="N15" i="11"/>
  <c r="N16" i="11"/>
  <c r="N17" i="11"/>
  <c r="N18" i="11"/>
  <c r="N19" i="11"/>
  <c r="N20" i="11"/>
  <c r="N21" i="11"/>
  <c r="N22" i="11"/>
  <c r="N23" i="11"/>
  <c r="N24" i="11"/>
  <c r="N25" i="11"/>
  <c r="N26" i="11"/>
  <c r="N27" i="11"/>
  <c r="N28" i="11"/>
  <c r="N29" i="11"/>
  <c r="N30" i="11"/>
  <c r="N31" i="11"/>
  <c r="N32" i="11"/>
  <c r="N33" i="11"/>
  <c r="N34" i="11"/>
  <c r="N35" i="11"/>
  <c r="N36" i="11"/>
  <c r="N37" i="11"/>
  <c r="N38" i="11"/>
  <c r="N39" i="11"/>
  <c r="N40" i="11"/>
  <c r="N41" i="11"/>
  <c r="N42" i="11"/>
  <c r="N43" i="11"/>
  <c r="N4" i="11"/>
  <c r="S6" i="1"/>
  <c r="K7" i="1"/>
  <c r="K8" i="1"/>
  <c r="K9" i="1"/>
  <c r="K10" i="1"/>
  <c r="K11" i="1"/>
  <c r="K12" i="1"/>
  <c r="K13" i="1"/>
  <c r="K14" i="1"/>
  <c r="K15" i="1"/>
  <c r="K16" i="1"/>
  <c r="K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Q3" i="11" l="1"/>
  <c r="P3" i="11"/>
  <c r="O47" i="11"/>
  <c r="Q47" i="11" s="1"/>
  <c r="O39" i="11"/>
  <c r="Q39" i="11" s="1"/>
  <c r="O27" i="11"/>
  <c r="Q27" i="11" s="1"/>
  <c r="O15" i="11"/>
  <c r="Q15" i="11" s="1"/>
  <c r="O4" i="11"/>
  <c r="Q4" i="11" s="1"/>
  <c r="O50" i="11"/>
  <c r="Q50" i="11" s="1"/>
  <c r="O38" i="11"/>
  <c r="Q38" i="11" s="1"/>
  <c r="O26" i="11"/>
  <c r="Q26" i="11" s="1"/>
  <c r="O14" i="11"/>
  <c r="Q14" i="11" s="1"/>
  <c r="O49" i="11"/>
  <c r="Q49" i="11" s="1"/>
  <c r="O37" i="11"/>
  <c r="Q37" i="11" s="1"/>
  <c r="O25" i="11"/>
  <c r="Q25" i="11" s="1"/>
  <c r="O13" i="11"/>
  <c r="Q13" i="11" s="1"/>
  <c r="O48" i="11"/>
  <c r="Q48" i="11" s="1"/>
  <c r="O36" i="11"/>
  <c r="Q36" i="11" s="1"/>
  <c r="O24" i="11"/>
  <c r="Q24" i="11" s="1"/>
  <c r="O12" i="11"/>
  <c r="Q12" i="11" s="1"/>
  <c r="O35" i="11"/>
  <c r="Q35" i="11" s="1"/>
  <c r="O23" i="11"/>
  <c r="Q23" i="11" s="1"/>
  <c r="O11" i="11"/>
  <c r="Q11" i="11" s="1"/>
  <c r="O46" i="11"/>
  <c r="Q46" i="11" s="1"/>
  <c r="O34" i="11"/>
  <c r="Q34" i="11" s="1"/>
  <c r="O22" i="11"/>
  <c r="Q22" i="11" s="1"/>
  <c r="O10" i="11"/>
  <c r="Q10" i="11" s="1"/>
  <c r="O45" i="11"/>
  <c r="Q45" i="11" s="1"/>
  <c r="O33" i="11"/>
  <c r="Q33" i="11" s="1"/>
  <c r="O21" i="11"/>
  <c r="Q21" i="11" s="1"/>
  <c r="O9" i="11"/>
  <c r="Q9" i="11" s="1"/>
  <c r="O44" i="11"/>
  <c r="Q44" i="11" s="1"/>
  <c r="O32" i="11"/>
  <c r="Q32" i="11" s="1"/>
  <c r="O20" i="11"/>
  <c r="Q20" i="11" s="1"/>
  <c r="O8" i="11"/>
  <c r="Q8" i="11" s="1"/>
  <c r="O43" i="11"/>
  <c r="Q43" i="11" s="1"/>
  <c r="O31" i="11"/>
  <c r="Q31" i="11" s="1"/>
  <c r="O19" i="11"/>
  <c r="Q19" i="11" s="1"/>
  <c r="O7" i="11"/>
  <c r="Q7" i="11" s="1"/>
  <c r="O42" i="11"/>
  <c r="Q42" i="11" s="1"/>
  <c r="O30" i="11"/>
  <c r="Q30" i="11" s="1"/>
  <c r="O18" i="11"/>
  <c r="Q18" i="11" s="1"/>
  <c r="O6" i="11"/>
  <c r="Q6" i="11" s="1"/>
  <c r="O53" i="11"/>
  <c r="Q53" i="11" s="1"/>
  <c r="O41" i="11"/>
  <c r="Q41" i="11" s="1"/>
  <c r="O29" i="11"/>
  <c r="Q29" i="11" s="1"/>
  <c r="O17" i="11"/>
  <c r="Q17" i="11" s="1"/>
  <c r="O5" i="11"/>
  <c r="Q5" i="11" s="1"/>
  <c r="O52" i="11"/>
  <c r="Q52" i="11" s="1"/>
  <c r="O40" i="11"/>
  <c r="Q40" i="11" s="1"/>
  <c r="O28" i="11"/>
  <c r="Q28" i="11" s="1"/>
  <c r="O16" i="11"/>
  <c r="Q16" i="11" s="1"/>
  <c r="Q51" i="11"/>
  <c r="Q55" i="11" l="1"/>
  <c r="Y9" i="1"/>
  <c r="Y11" i="1"/>
  <c r="X13" i="1"/>
  <c r="Y13" i="1"/>
  <c r="Y31" i="1"/>
  <c r="Y32" i="1"/>
  <c r="X33" i="1"/>
  <c r="Y33" i="1"/>
  <c r="Y35" i="1"/>
  <c r="Y45" i="1"/>
  <c r="Y47" i="1"/>
  <c r="X49" i="1"/>
  <c r="Y49" i="1"/>
  <c r="Y67" i="1"/>
  <c r="Y68" i="1"/>
  <c r="X69" i="1"/>
  <c r="Y69" i="1"/>
  <c r="Y71" i="1"/>
  <c r="Y81" i="1"/>
  <c r="Y83" i="1"/>
  <c r="X85" i="1"/>
  <c r="Y85" i="1"/>
  <c r="Y103" i="1"/>
  <c r="Y104" i="1"/>
  <c r="X105" i="1"/>
  <c r="Y117" i="1"/>
  <c r="Y119" i="1"/>
  <c r="X121" i="1"/>
  <c r="Y121" i="1"/>
  <c r="Y139" i="1"/>
  <c r="Y140" i="1"/>
  <c r="X141" i="1"/>
  <c r="Y153" i="1"/>
  <c r="Y155" i="1"/>
  <c r="X157" i="1"/>
  <c r="Y157" i="1"/>
  <c r="Y175" i="1"/>
  <c r="Y176" i="1"/>
  <c r="X177" i="1"/>
  <c r="Y189" i="1"/>
  <c r="Y191" i="1"/>
  <c r="X193" i="1"/>
  <c r="Y193" i="1"/>
  <c r="Y211" i="1"/>
  <c r="Z212" i="1"/>
  <c r="X225" i="1"/>
  <c r="Y225" i="1"/>
  <c r="Y227" i="1"/>
  <c r="X229" i="1"/>
  <c r="Y241" i="1"/>
  <c r="Z248" i="1"/>
  <c r="Z260" i="1"/>
  <c r="X261" i="1"/>
  <c r="Y261" i="1"/>
  <c r="Y263" i="1"/>
  <c r="Y275" i="1"/>
  <c r="X277" i="1"/>
  <c r="Y277" i="1"/>
  <c r="Y283" i="1"/>
  <c r="Y6" i="1"/>
  <c r="AD6" i="1" s="1"/>
  <c r="M6" i="1"/>
  <c r="L6" i="1"/>
  <c r="X7" i="1"/>
  <c r="X8" i="1"/>
  <c r="Z9" i="1"/>
  <c r="X10" i="1"/>
  <c r="X11" i="1"/>
  <c r="Z13" i="1"/>
  <c r="X14" i="1"/>
  <c r="Z17" i="1"/>
  <c r="X19" i="1"/>
  <c r="X20" i="1"/>
  <c r="Z21" i="1"/>
  <c r="X22" i="1"/>
  <c r="X23" i="1"/>
  <c r="Z24" i="1"/>
  <c r="Z25" i="1"/>
  <c r="X26" i="1"/>
  <c r="Z29" i="1"/>
  <c r="X31" i="1"/>
  <c r="X32" i="1"/>
  <c r="Z33" i="1"/>
  <c r="X34" i="1"/>
  <c r="X35" i="1"/>
  <c r="Z36" i="1"/>
  <c r="Z37" i="1"/>
  <c r="X38" i="1"/>
  <c r="Z41" i="1"/>
  <c r="X43" i="1"/>
  <c r="X44" i="1"/>
  <c r="Z45" i="1"/>
  <c r="X46" i="1"/>
  <c r="X47" i="1"/>
  <c r="Z48" i="1"/>
  <c r="Z49" i="1"/>
  <c r="X50" i="1"/>
  <c r="Z53" i="1"/>
  <c r="X55" i="1"/>
  <c r="X56" i="1"/>
  <c r="Z57" i="1"/>
  <c r="X58" i="1"/>
  <c r="X59" i="1"/>
  <c r="Z61" i="1"/>
  <c r="X62" i="1"/>
  <c r="Z65" i="1"/>
  <c r="X67" i="1"/>
  <c r="X68" i="1"/>
  <c r="Z69" i="1"/>
  <c r="X70" i="1"/>
  <c r="X71" i="1"/>
  <c r="Z72" i="1"/>
  <c r="Z73" i="1"/>
  <c r="X74" i="1"/>
  <c r="Z77" i="1"/>
  <c r="X79" i="1"/>
  <c r="X80" i="1"/>
  <c r="Z81" i="1"/>
  <c r="X82" i="1"/>
  <c r="X83" i="1"/>
  <c r="Z84" i="1"/>
  <c r="Z85" i="1"/>
  <c r="X86" i="1"/>
  <c r="Z89" i="1"/>
  <c r="X91" i="1"/>
  <c r="X92" i="1"/>
  <c r="Z93" i="1"/>
  <c r="X94" i="1"/>
  <c r="X95" i="1"/>
  <c r="Z97" i="1"/>
  <c r="X98" i="1"/>
  <c r="Z101" i="1"/>
  <c r="X103" i="1"/>
  <c r="X104" i="1"/>
  <c r="Z105" i="1"/>
  <c r="X106" i="1"/>
  <c r="X107" i="1"/>
  <c r="Z109" i="1"/>
  <c r="X110" i="1"/>
  <c r="Z113" i="1"/>
  <c r="X115" i="1"/>
  <c r="X116" i="1"/>
  <c r="Z117" i="1"/>
  <c r="X118" i="1"/>
  <c r="X119" i="1"/>
  <c r="X120" i="1"/>
  <c r="Z121" i="1"/>
  <c r="X122" i="1"/>
  <c r="X124" i="1"/>
  <c r="Z125" i="1"/>
  <c r="X127" i="1"/>
  <c r="X128" i="1"/>
  <c r="Z129" i="1"/>
  <c r="X130" i="1"/>
  <c r="X131" i="1"/>
  <c r="X132" i="1"/>
  <c r="Z133" i="1"/>
  <c r="X134" i="1"/>
  <c r="X136" i="1"/>
  <c r="Z137" i="1"/>
  <c r="X139" i="1"/>
  <c r="X140" i="1"/>
  <c r="Z141" i="1"/>
  <c r="X142" i="1"/>
  <c r="X143" i="1"/>
  <c r="X144" i="1"/>
  <c r="Z145" i="1"/>
  <c r="X146" i="1"/>
  <c r="X148" i="1"/>
  <c r="Z149" i="1"/>
  <c r="X151" i="1"/>
  <c r="X152" i="1"/>
  <c r="Z153" i="1"/>
  <c r="X154" i="1"/>
  <c r="X155" i="1"/>
  <c r="X156" i="1"/>
  <c r="Z157" i="1"/>
  <c r="X158" i="1"/>
  <c r="X160" i="1"/>
  <c r="Z161" i="1"/>
  <c r="X163" i="1"/>
  <c r="X164" i="1"/>
  <c r="Z165" i="1"/>
  <c r="X166" i="1"/>
  <c r="X167" i="1"/>
  <c r="X168" i="1"/>
  <c r="Z169" i="1"/>
  <c r="X170" i="1"/>
  <c r="X172" i="1"/>
  <c r="Z173" i="1"/>
  <c r="X175" i="1"/>
  <c r="X176" i="1"/>
  <c r="Z177" i="1"/>
  <c r="X178" i="1"/>
  <c r="X179" i="1"/>
  <c r="X180" i="1"/>
  <c r="Z181" i="1"/>
  <c r="X182" i="1"/>
  <c r="Y183" i="1"/>
  <c r="X184" i="1"/>
  <c r="Z185" i="1"/>
  <c r="X187" i="1"/>
  <c r="X188" i="1"/>
  <c r="Z189" i="1"/>
  <c r="X190" i="1"/>
  <c r="X191" i="1"/>
  <c r="X192" i="1"/>
  <c r="Z193" i="1"/>
  <c r="X194" i="1"/>
  <c r="X196" i="1"/>
  <c r="Z197" i="1"/>
  <c r="X199" i="1"/>
  <c r="X200" i="1"/>
  <c r="Z201" i="1"/>
  <c r="X202" i="1"/>
  <c r="X203" i="1"/>
  <c r="X204" i="1"/>
  <c r="Z205" i="1"/>
  <c r="X206" i="1"/>
  <c r="Y207" i="1"/>
  <c r="X208" i="1"/>
  <c r="Z209" i="1"/>
  <c r="X211" i="1"/>
  <c r="X212" i="1"/>
  <c r="Z213" i="1"/>
  <c r="X214" i="1"/>
  <c r="X215" i="1"/>
  <c r="X216" i="1"/>
  <c r="Z217" i="1"/>
  <c r="X218" i="1"/>
  <c r="X220" i="1"/>
  <c r="Z221" i="1"/>
  <c r="X223" i="1"/>
  <c r="X224" i="1"/>
  <c r="Z225" i="1"/>
  <c r="X226" i="1"/>
  <c r="X227" i="1"/>
  <c r="X228" i="1"/>
  <c r="Z229" i="1"/>
  <c r="X230" i="1"/>
  <c r="Y231" i="1"/>
  <c r="X232" i="1"/>
  <c r="Z233" i="1"/>
  <c r="X235" i="1"/>
  <c r="X236" i="1"/>
  <c r="Z237" i="1"/>
  <c r="X238" i="1"/>
  <c r="X239" i="1"/>
  <c r="X240" i="1"/>
  <c r="Z241" i="1"/>
  <c r="X242" i="1"/>
  <c r="X244" i="1"/>
  <c r="Z245" i="1"/>
  <c r="X247" i="1"/>
  <c r="X248" i="1"/>
  <c r="Z249" i="1"/>
  <c r="X250" i="1"/>
  <c r="X251" i="1"/>
  <c r="X252" i="1"/>
  <c r="Z253" i="1"/>
  <c r="X254" i="1"/>
  <c r="Y255" i="1"/>
  <c r="X256" i="1"/>
  <c r="Z257" i="1"/>
  <c r="X259" i="1"/>
  <c r="X260" i="1"/>
  <c r="Z261" i="1"/>
  <c r="X262" i="1"/>
  <c r="X263" i="1"/>
  <c r="X264" i="1"/>
  <c r="Z265" i="1"/>
  <c r="X266" i="1"/>
  <c r="X268" i="1"/>
  <c r="Z269" i="1"/>
  <c r="X271" i="1"/>
  <c r="X272" i="1"/>
  <c r="Z273" i="1"/>
  <c r="X274" i="1"/>
  <c r="X275" i="1"/>
  <c r="X276" i="1"/>
  <c r="Z277" i="1"/>
  <c r="X278" i="1"/>
  <c r="Y279" i="1"/>
  <c r="X280" i="1"/>
  <c r="Z281" i="1"/>
  <c r="X283" i="1"/>
  <c r="X284" i="1"/>
  <c r="Z285" i="1"/>
  <c r="X286" i="1"/>
  <c r="X287" i="1"/>
  <c r="X288" i="1"/>
  <c r="Z289" i="1"/>
  <c r="X290" i="1"/>
  <c r="X292" i="1"/>
  <c r="Z293" i="1"/>
  <c r="X295" i="1"/>
  <c r="Z6" i="1"/>
  <c r="AE6" i="1" s="1"/>
  <c r="L16" i="1"/>
  <c r="M8" i="1"/>
  <c r="M10" i="1"/>
  <c r="X289" i="1" l="1"/>
  <c r="Z272" i="1"/>
  <c r="Y237" i="1"/>
  <c r="Y223" i="1"/>
  <c r="Y203" i="1"/>
  <c r="Y188" i="1"/>
  <c r="Y167" i="1"/>
  <c r="Y152" i="1"/>
  <c r="Y131" i="1"/>
  <c r="Y116" i="1"/>
  <c r="Y95" i="1"/>
  <c r="Y80" i="1"/>
  <c r="Y59" i="1"/>
  <c r="Y44" i="1"/>
  <c r="Y23" i="1"/>
  <c r="Y8" i="1"/>
  <c r="Y287" i="1"/>
  <c r="Y272" i="1"/>
  <c r="Y253" i="1"/>
  <c r="X237" i="1"/>
  <c r="Y217" i="1"/>
  <c r="Y201" i="1"/>
  <c r="Y187" i="1"/>
  <c r="Y165" i="1"/>
  <c r="Y151" i="1"/>
  <c r="Y129" i="1"/>
  <c r="Y115" i="1"/>
  <c r="Y93" i="1"/>
  <c r="Y79" i="1"/>
  <c r="Y57" i="1"/>
  <c r="Y43" i="1"/>
  <c r="Y21" i="1"/>
  <c r="Y285" i="1"/>
  <c r="Y271" i="1"/>
  <c r="X253" i="1"/>
  <c r="Z236" i="1"/>
  <c r="X217" i="1"/>
  <c r="X201" i="1"/>
  <c r="Y181" i="1"/>
  <c r="X165" i="1"/>
  <c r="Y145" i="1"/>
  <c r="X129" i="1"/>
  <c r="Y109" i="1"/>
  <c r="X93" i="1"/>
  <c r="Y73" i="1"/>
  <c r="X57" i="1"/>
  <c r="Y37" i="1"/>
  <c r="X21" i="1"/>
  <c r="X285" i="1"/>
  <c r="Z268" i="1"/>
  <c r="Y251" i="1"/>
  <c r="Y236" i="1"/>
  <c r="Y215" i="1"/>
  <c r="Z200" i="1"/>
  <c r="X181" i="1"/>
  <c r="Z164" i="1"/>
  <c r="X145" i="1"/>
  <c r="Z128" i="1"/>
  <c r="X109" i="1"/>
  <c r="Z92" i="1"/>
  <c r="X73" i="1"/>
  <c r="Z56" i="1"/>
  <c r="X37" i="1"/>
  <c r="Z20" i="1"/>
  <c r="Z284" i="1"/>
  <c r="Y265" i="1"/>
  <c r="Y249" i="1"/>
  <c r="Y235" i="1"/>
  <c r="Y213" i="1"/>
  <c r="Y200" i="1"/>
  <c r="Y179" i="1"/>
  <c r="Y164" i="1"/>
  <c r="Y143" i="1"/>
  <c r="Y128" i="1"/>
  <c r="Y107" i="1"/>
  <c r="Y92" i="1"/>
  <c r="Y56" i="1"/>
  <c r="Y20" i="1"/>
  <c r="Y284" i="1"/>
  <c r="X265" i="1"/>
  <c r="X249" i="1"/>
  <c r="Y229" i="1"/>
  <c r="X213" i="1"/>
  <c r="Y199" i="1"/>
  <c r="Y177" i="1"/>
  <c r="Y163" i="1"/>
  <c r="Y141" i="1"/>
  <c r="Y127" i="1"/>
  <c r="Y105" i="1"/>
  <c r="Y91" i="1"/>
  <c r="Y55" i="1"/>
  <c r="Y19" i="1"/>
  <c r="Y248" i="1"/>
  <c r="Y212" i="1"/>
  <c r="Z176" i="1"/>
  <c r="Z140" i="1"/>
  <c r="Z104" i="1"/>
  <c r="Z68" i="1"/>
  <c r="Z32" i="1"/>
  <c r="X6" i="1"/>
  <c r="AC6" i="1" s="1"/>
  <c r="AC7" i="1" s="1"/>
  <c r="AC8" i="1" s="1"/>
  <c r="Y247" i="1"/>
  <c r="Y295" i="1"/>
  <c r="Y273" i="1"/>
  <c r="Y260" i="1"/>
  <c r="X241" i="1"/>
  <c r="Z224" i="1"/>
  <c r="Y205" i="1"/>
  <c r="X189" i="1"/>
  <c r="Y169" i="1"/>
  <c r="X153" i="1"/>
  <c r="Y133" i="1"/>
  <c r="X117" i="1"/>
  <c r="Y97" i="1"/>
  <c r="X81" i="1"/>
  <c r="Y61" i="1"/>
  <c r="X45" i="1"/>
  <c r="Y25" i="1"/>
  <c r="X9" i="1"/>
  <c r="Y289" i="1"/>
  <c r="X273" i="1"/>
  <c r="Y259" i="1"/>
  <c r="Y239" i="1"/>
  <c r="Y224" i="1"/>
  <c r="X205" i="1"/>
  <c r="Z188" i="1"/>
  <c r="X169" i="1"/>
  <c r="Z152" i="1"/>
  <c r="X133" i="1"/>
  <c r="Z116" i="1"/>
  <c r="X97" i="1"/>
  <c r="Z80" i="1"/>
  <c r="X61" i="1"/>
  <c r="Z44" i="1"/>
  <c r="X25" i="1"/>
  <c r="Z8" i="1"/>
  <c r="Y108" i="1"/>
  <c r="X108" i="1"/>
  <c r="Y60" i="1"/>
  <c r="X60" i="1"/>
  <c r="X12" i="1"/>
  <c r="Y12" i="1"/>
  <c r="X245" i="1"/>
  <c r="Z216" i="1"/>
  <c r="Y280" i="1"/>
  <c r="Y269" i="1"/>
  <c r="Y232" i="1"/>
  <c r="Y221" i="1"/>
  <c r="Y184" i="1"/>
  <c r="Y173" i="1"/>
  <c r="Y136" i="1"/>
  <c r="X125" i="1"/>
  <c r="Y96" i="1"/>
  <c r="X96" i="1"/>
  <c r="X294" i="1"/>
  <c r="Y294" i="1"/>
  <c r="Z294" i="1"/>
  <c r="X282" i="1"/>
  <c r="Y282" i="1"/>
  <c r="Z282" i="1"/>
  <c r="X270" i="1"/>
  <c r="Y270" i="1"/>
  <c r="Z270" i="1"/>
  <c r="X258" i="1"/>
  <c r="Y258" i="1"/>
  <c r="Z258" i="1"/>
  <c r="X246" i="1"/>
  <c r="Y246" i="1"/>
  <c r="Z246" i="1"/>
  <c r="X234" i="1"/>
  <c r="Y234" i="1"/>
  <c r="Z234" i="1"/>
  <c r="X222" i="1"/>
  <c r="Y222" i="1"/>
  <c r="Z222" i="1"/>
  <c r="X210" i="1"/>
  <c r="Y210" i="1"/>
  <c r="Z210" i="1"/>
  <c r="X198" i="1"/>
  <c r="Y198" i="1"/>
  <c r="Z198" i="1"/>
  <c r="X186" i="1"/>
  <c r="Y186" i="1"/>
  <c r="Z186" i="1"/>
  <c r="X174" i="1"/>
  <c r="Y174" i="1"/>
  <c r="Z174" i="1"/>
  <c r="X162" i="1"/>
  <c r="Y162" i="1"/>
  <c r="Z162" i="1"/>
  <c r="X150" i="1"/>
  <c r="Y150" i="1"/>
  <c r="Z150" i="1"/>
  <c r="X138" i="1"/>
  <c r="Y138" i="1"/>
  <c r="Z138" i="1"/>
  <c r="X126" i="1"/>
  <c r="Y126" i="1"/>
  <c r="Z126" i="1"/>
  <c r="X114" i="1"/>
  <c r="Y114" i="1"/>
  <c r="Z114" i="1"/>
  <c r="X102" i="1"/>
  <c r="Y102" i="1"/>
  <c r="Z102" i="1"/>
  <c r="X90" i="1"/>
  <c r="Y90" i="1"/>
  <c r="Z90" i="1"/>
  <c r="X78" i="1"/>
  <c r="Y78" i="1"/>
  <c r="Z78" i="1"/>
  <c r="X66" i="1"/>
  <c r="Y66" i="1"/>
  <c r="Z66" i="1"/>
  <c r="X54" i="1"/>
  <c r="Y54" i="1"/>
  <c r="Z54" i="1"/>
  <c r="X42" i="1"/>
  <c r="Y42" i="1"/>
  <c r="Z42" i="1"/>
  <c r="X30" i="1"/>
  <c r="Y30" i="1"/>
  <c r="Z30" i="1"/>
  <c r="X18" i="1"/>
  <c r="Y18" i="1"/>
  <c r="Z18" i="1"/>
  <c r="Z288" i="1"/>
  <c r="X269" i="1"/>
  <c r="Z240" i="1"/>
  <c r="X221" i="1"/>
  <c r="Z192" i="1"/>
  <c r="X173" i="1"/>
  <c r="Z144" i="1"/>
  <c r="Z124" i="1"/>
  <c r="Y113" i="1"/>
  <c r="Y101" i="1"/>
  <c r="Y89" i="1"/>
  <c r="Y77" i="1"/>
  <c r="Y65" i="1"/>
  <c r="Y53" i="1"/>
  <c r="Y41" i="1"/>
  <c r="Y29" i="1"/>
  <c r="Y17" i="1"/>
  <c r="Y240" i="1"/>
  <c r="Z220" i="1"/>
  <c r="Y192" i="1"/>
  <c r="Z172" i="1"/>
  <c r="Y144" i="1"/>
  <c r="Y124" i="1"/>
  <c r="X113" i="1"/>
  <c r="X101" i="1"/>
  <c r="X89" i="1"/>
  <c r="X77" i="1"/>
  <c r="X65" i="1"/>
  <c r="X53" i="1"/>
  <c r="X41" i="1"/>
  <c r="X29" i="1"/>
  <c r="X17" i="1"/>
  <c r="Y112" i="1"/>
  <c r="X112" i="1"/>
  <c r="Y100" i="1"/>
  <c r="X100" i="1"/>
  <c r="X88" i="1"/>
  <c r="Y88" i="1"/>
  <c r="X76" i="1"/>
  <c r="Y76" i="1"/>
  <c r="Y64" i="1"/>
  <c r="X64" i="1"/>
  <c r="Y52" i="1"/>
  <c r="X52" i="1"/>
  <c r="Y40" i="1"/>
  <c r="X40" i="1"/>
  <c r="Y28" i="1"/>
  <c r="X28" i="1"/>
  <c r="Y16" i="1"/>
  <c r="X16" i="1"/>
  <c r="Y268" i="1"/>
  <c r="Y257" i="1"/>
  <c r="Y220" i="1"/>
  <c r="Y209" i="1"/>
  <c r="Y172" i="1"/>
  <c r="Y161" i="1"/>
  <c r="Z132" i="1"/>
  <c r="Z112" i="1"/>
  <c r="Z100" i="1"/>
  <c r="Z88" i="1"/>
  <c r="Z76" i="1"/>
  <c r="Z64" i="1"/>
  <c r="Z52" i="1"/>
  <c r="Z40" i="1"/>
  <c r="Z28" i="1"/>
  <c r="Z16" i="1"/>
  <c r="Y288" i="1"/>
  <c r="X291" i="1"/>
  <c r="Z291" i="1"/>
  <c r="X279" i="1"/>
  <c r="Z279" i="1"/>
  <c r="X267" i="1"/>
  <c r="Z267" i="1"/>
  <c r="X255" i="1"/>
  <c r="Z255" i="1"/>
  <c r="X243" i="1"/>
  <c r="Z243" i="1"/>
  <c r="X231" i="1"/>
  <c r="Z231" i="1"/>
  <c r="X219" i="1"/>
  <c r="Z219" i="1"/>
  <c r="X207" i="1"/>
  <c r="Z207" i="1"/>
  <c r="X195" i="1"/>
  <c r="Z195" i="1"/>
  <c r="X183" i="1"/>
  <c r="Z183" i="1"/>
  <c r="X171" i="1"/>
  <c r="Z171" i="1"/>
  <c r="X159" i="1"/>
  <c r="Z159" i="1"/>
  <c r="X147" i="1"/>
  <c r="Z147" i="1"/>
  <c r="Y135" i="1"/>
  <c r="X135" i="1"/>
  <c r="Z135" i="1"/>
  <c r="Y123" i="1"/>
  <c r="X123" i="1"/>
  <c r="Z123" i="1"/>
  <c r="Y111" i="1"/>
  <c r="X111" i="1"/>
  <c r="Z111" i="1"/>
  <c r="Y99" i="1"/>
  <c r="X99" i="1"/>
  <c r="Z99" i="1"/>
  <c r="Y87" i="1"/>
  <c r="X87" i="1"/>
  <c r="Z87" i="1"/>
  <c r="Y75" i="1"/>
  <c r="X75" i="1"/>
  <c r="Z75" i="1"/>
  <c r="Y63" i="1"/>
  <c r="X63" i="1"/>
  <c r="Z63" i="1"/>
  <c r="Y51" i="1"/>
  <c r="X51" i="1"/>
  <c r="Z51" i="1"/>
  <c r="X39" i="1"/>
  <c r="Y39" i="1"/>
  <c r="Z39" i="1"/>
  <c r="Y27" i="1"/>
  <c r="X27" i="1"/>
  <c r="Z27" i="1"/>
  <c r="X15" i="1"/>
  <c r="Y15" i="1"/>
  <c r="Z15" i="1"/>
  <c r="Z276" i="1"/>
  <c r="Y267" i="1"/>
  <c r="X257" i="1"/>
  <c r="Z228" i="1"/>
  <c r="Y219" i="1"/>
  <c r="X209" i="1"/>
  <c r="Z180" i="1"/>
  <c r="Y171" i="1"/>
  <c r="X161" i="1"/>
  <c r="Y132" i="1"/>
  <c r="Y276" i="1"/>
  <c r="Z256" i="1"/>
  <c r="Y228" i="1"/>
  <c r="Z208" i="1"/>
  <c r="Y180" i="1"/>
  <c r="Z160" i="1"/>
  <c r="Z120" i="1"/>
  <c r="Y293" i="1"/>
  <c r="Y256" i="1"/>
  <c r="Y245" i="1"/>
  <c r="Y208" i="1"/>
  <c r="Y197" i="1"/>
  <c r="Y160" i="1"/>
  <c r="Y149" i="1"/>
  <c r="Y120" i="1"/>
  <c r="Z108" i="1"/>
  <c r="Z96" i="1"/>
  <c r="Z60" i="1"/>
  <c r="Z12" i="1"/>
  <c r="Z168" i="1"/>
  <c r="Y159" i="1"/>
  <c r="X149" i="1"/>
  <c r="Y48" i="1"/>
  <c r="X48" i="1"/>
  <c r="Z292" i="1"/>
  <c r="Y264" i="1"/>
  <c r="Z244" i="1"/>
  <c r="Y216" i="1"/>
  <c r="Z196" i="1"/>
  <c r="Y168" i="1"/>
  <c r="Z148" i="1"/>
  <c r="X84" i="1"/>
  <c r="Y84" i="1"/>
  <c r="Y24" i="1"/>
  <c r="X24" i="1"/>
  <c r="Y292" i="1"/>
  <c r="Y281" i="1"/>
  <c r="Y244" i="1"/>
  <c r="Y233" i="1"/>
  <c r="Y196" i="1"/>
  <c r="Y185" i="1"/>
  <c r="Y148" i="1"/>
  <c r="Y137" i="1"/>
  <c r="Y291" i="1"/>
  <c r="X281" i="1"/>
  <c r="Z252" i="1"/>
  <c r="Y243" i="1"/>
  <c r="X233" i="1"/>
  <c r="Z204" i="1"/>
  <c r="Y195" i="1"/>
  <c r="X185" i="1"/>
  <c r="Z156" i="1"/>
  <c r="Y147" i="1"/>
  <c r="X137" i="1"/>
  <c r="X72" i="1"/>
  <c r="Y72" i="1"/>
  <c r="X36" i="1"/>
  <c r="Y36" i="1"/>
  <c r="X293" i="1"/>
  <c r="Z264" i="1"/>
  <c r="X197" i="1"/>
  <c r="Z280" i="1"/>
  <c r="Y252" i="1"/>
  <c r="Z232" i="1"/>
  <c r="Y204" i="1"/>
  <c r="Z184" i="1"/>
  <c r="Y156" i="1"/>
  <c r="Z136" i="1"/>
  <c r="Y125" i="1"/>
  <c r="Z295" i="1"/>
  <c r="Z287" i="1"/>
  <c r="Z283" i="1"/>
  <c r="Z275" i="1"/>
  <c r="Z271" i="1"/>
  <c r="Z263" i="1"/>
  <c r="Z259" i="1"/>
  <c r="Z251" i="1"/>
  <c r="Z247" i="1"/>
  <c r="Z239" i="1"/>
  <c r="Z235" i="1"/>
  <c r="Z227" i="1"/>
  <c r="Z223" i="1"/>
  <c r="Z215" i="1"/>
  <c r="Z211" i="1"/>
  <c r="Z203" i="1"/>
  <c r="Z199" i="1"/>
  <c r="Z191" i="1"/>
  <c r="Z187" i="1"/>
  <c r="Z179" i="1"/>
  <c r="Z175" i="1"/>
  <c r="Z167" i="1"/>
  <c r="Z163" i="1"/>
  <c r="Z155" i="1"/>
  <c r="Z151" i="1"/>
  <c r="Z143" i="1"/>
  <c r="Z139" i="1"/>
  <c r="Z131" i="1"/>
  <c r="Z127" i="1"/>
  <c r="Z119" i="1"/>
  <c r="Z115" i="1"/>
  <c r="Z107" i="1"/>
  <c r="Z103" i="1"/>
  <c r="Z95" i="1"/>
  <c r="Z91" i="1"/>
  <c r="Z83" i="1"/>
  <c r="Z79" i="1"/>
  <c r="Z71" i="1"/>
  <c r="Z67" i="1"/>
  <c r="Z59" i="1"/>
  <c r="Z55" i="1"/>
  <c r="Z47" i="1"/>
  <c r="Z43" i="1"/>
  <c r="Z35" i="1"/>
  <c r="Z31" i="1"/>
  <c r="Z23" i="1"/>
  <c r="Z19" i="1"/>
  <c r="Z11" i="1"/>
  <c r="Z7" i="1"/>
  <c r="Y7" i="1"/>
  <c r="AD7" i="1" s="1"/>
  <c r="Z290" i="1"/>
  <c r="Z286" i="1"/>
  <c r="Z278" i="1"/>
  <c r="Z274" i="1"/>
  <c r="Z266" i="1"/>
  <c r="Z262" i="1"/>
  <c r="Z254" i="1"/>
  <c r="Z250" i="1"/>
  <c r="Z242" i="1"/>
  <c r="Z238" i="1"/>
  <c r="Z230" i="1"/>
  <c r="Z226" i="1"/>
  <c r="Z218" i="1"/>
  <c r="Z214" i="1"/>
  <c r="Z206" i="1"/>
  <c r="Z202" i="1"/>
  <c r="Z194" i="1"/>
  <c r="Z190" i="1"/>
  <c r="Z182" i="1"/>
  <c r="Z178" i="1"/>
  <c r="Z170" i="1"/>
  <c r="Z166" i="1"/>
  <c r="Z158" i="1"/>
  <c r="Z154" i="1"/>
  <c r="Z146" i="1"/>
  <c r="Z142" i="1"/>
  <c r="Z134" i="1"/>
  <c r="Z130" i="1"/>
  <c r="Z122" i="1"/>
  <c r="Z118" i="1"/>
  <c r="Z110" i="1"/>
  <c r="Z106" i="1"/>
  <c r="Z98" i="1"/>
  <c r="Z94" i="1"/>
  <c r="Z86" i="1"/>
  <c r="Z82" i="1"/>
  <c r="Z74" i="1"/>
  <c r="Z70" i="1"/>
  <c r="Z62" i="1"/>
  <c r="Z58" i="1"/>
  <c r="Z50" i="1"/>
  <c r="Z46" i="1"/>
  <c r="Z38" i="1"/>
  <c r="Z34" i="1"/>
  <c r="Z26" i="1"/>
  <c r="Z22" i="1"/>
  <c r="Z14" i="1"/>
  <c r="Z10" i="1"/>
  <c r="Y290" i="1"/>
  <c r="Y286" i="1"/>
  <c r="Y278" i="1"/>
  <c r="Y274" i="1"/>
  <c r="Y266" i="1"/>
  <c r="Y262" i="1"/>
  <c r="Y254" i="1"/>
  <c r="Y250" i="1"/>
  <c r="Y242" i="1"/>
  <c r="Y238" i="1"/>
  <c r="Y230" i="1"/>
  <c r="Y226" i="1"/>
  <c r="Y218" i="1"/>
  <c r="Y214" i="1"/>
  <c r="Y206" i="1"/>
  <c r="Y202" i="1"/>
  <c r="Y194" i="1"/>
  <c r="Y190" i="1"/>
  <c r="Y182" i="1"/>
  <c r="Y178" i="1"/>
  <c r="Y170" i="1"/>
  <c r="Y166" i="1"/>
  <c r="Y158" i="1"/>
  <c r="Y154" i="1"/>
  <c r="Y146" i="1"/>
  <c r="Y142" i="1"/>
  <c r="Y134" i="1"/>
  <c r="Y130" i="1"/>
  <c r="Y122" i="1"/>
  <c r="Y118" i="1"/>
  <c r="Y110" i="1"/>
  <c r="Y106" i="1"/>
  <c r="Y98" i="1"/>
  <c r="Y94" i="1"/>
  <c r="Y86" i="1"/>
  <c r="Y82" i="1"/>
  <c r="Y74" i="1"/>
  <c r="Y70" i="1"/>
  <c r="Y62" i="1"/>
  <c r="Y58" i="1"/>
  <c r="Y50" i="1"/>
  <c r="Y46" i="1"/>
  <c r="Y38" i="1"/>
  <c r="Y34" i="1"/>
  <c r="Y26" i="1"/>
  <c r="Y22" i="1"/>
  <c r="Y14" i="1"/>
  <c r="Y10" i="1"/>
  <c r="P6" i="1"/>
  <c r="O6" i="1"/>
  <c r="D7" i="1"/>
  <c r="D8" i="1"/>
  <c r="D9" i="1"/>
  <c r="E9" i="1" s="1"/>
  <c r="D10" i="1"/>
  <c r="E10" i="1" s="1"/>
  <c r="D11" i="1"/>
  <c r="E11" i="1" s="1"/>
  <c r="D12" i="1"/>
  <c r="E12" i="1" s="1"/>
  <c r="D13" i="1"/>
  <c r="E13" i="1" s="1"/>
  <c r="D14" i="1"/>
  <c r="E14" i="1" s="1"/>
  <c r="D15" i="1"/>
  <c r="D16" i="1"/>
  <c r="E7" i="1"/>
  <c r="D6" i="1"/>
  <c r="E6" i="1" s="1"/>
  <c r="E8" i="1"/>
  <c r="E15" i="1"/>
  <c r="E16" i="1"/>
  <c r="M16" i="1"/>
  <c r="L7" i="1"/>
  <c r="M7" i="1"/>
  <c r="L8" i="1"/>
  <c r="L9" i="1"/>
  <c r="M9" i="1"/>
  <c r="L10" i="1"/>
  <c r="L11" i="1"/>
  <c r="M11" i="1"/>
  <c r="L12" i="1"/>
  <c r="M12" i="1"/>
  <c r="L13" i="1"/>
  <c r="M13" i="1"/>
  <c r="L14" i="1"/>
  <c r="M14" i="1"/>
  <c r="L15" i="1"/>
  <c r="M15" i="1"/>
  <c r="AD8" i="1" l="1"/>
  <c r="AD9" i="1" s="1"/>
  <c r="AD10" i="1" s="1"/>
  <c r="AD11" i="1" s="1"/>
  <c r="AD12" i="1" s="1"/>
  <c r="AD13" i="1" s="1"/>
  <c r="AD14" i="1" s="1"/>
  <c r="AD15" i="1" s="1"/>
  <c r="AD16" i="1" s="1"/>
  <c r="AD17" i="1" s="1"/>
  <c r="AD18" i="1" s="1"/>
  <c r="AD19" i="1" s="1"/>
  <c r="AD20" i="1" s="1"/>
  <c r="AD21" i="1" s="1"/>
  <c r="AD22" i="1" s="1"/>
  <c r="AD23" i="1" s="1"/>
  <c r="AD24" i="1" s="1"/>
  <c r="AD25" i="1" s="1"/>
  <c r="AD26" i="1" s="1"/>
  <c r="AD27" i="1" s="1"/>
  <c r="AD28" i="1" s="1"/>
  <c r="AD29" i="1" s="1"/>
  <c r="AD30" i="1" s="1"/>
  <c r="AD31" i="1" s="1"/>
  <c r="AD32" i="1" s="1"/>
  <c r="AD33" i="1" s="1"/>
  <c r="AD34" i="1" s="1"/>
  <c r="AD35" i="1" s="1"/>
  <c r="AD36" i="1" s="1"/>
  <c r="AD37" i="1" s="1"/>
  <c r="AD38" i="1" s="1"/>
  <c r="AD39" i="1" s="1"/>
  <c r="AD40" i="1" s="1"/>
  <c r="AD41" i="1" s="1"/>
  <c r="AD42" i="1" s="1"/>
  <c r="AD43" i="1" s="1"/>
  <c r="AD44" i="1" s="1"/>
  <c r="AD45" i="1" s="1"/>
  <c r="AD46" i="1" s="1"/>
  <c r="AD47" i="1" s="1"/>
  <c r="AD48" i="1" s="1"/>
  <c r="AD49" i="1" s="1"/>
  <c r="AD50" i="1" s="1"/>
  <c r="AD51" i="1" s="1"/>
  <c r="AD52" i="1" s="1"/>
  <c r="AD53" i="1" s="1"/>
  <c r="AD54" i="1" s="1"/>
  <c r="AD55" i="1" s="1"/>
  <c r="AD56" i="1" s="1"/>
  <c r="AD57" i="1" s="1"/>
  <c r="AD58" i="1" s="1"/>
  <c r="AD59" i="1" s="1"/>
  <c r="AD60" i="1" s="1"/>
  <c r="AD61" i="1" s="1"/>
  <c r="AD62" i="1" s="1"/>
  <c r="AD63" i="1" s="1"/>
  <c r="AD64" i="1" s="1"/>
  <c r="AD65" i="1" s="1"/>
  <c r="AD66" i="1" s="1"/>
  <c r="AD67" i="1" s="1"/>
  <c r="AD68" i="1" s="1"/>
  <c r="AD69" i="1" s="1"/>
  <c r="AD70" i="1" s="1"/>
  <c r="AD71" i="1" s="1"/>
  <c r="AD72" i="1" s="1"/>
  <c r="AD73" i="1" s="1"/>
  <c r="AD74" i="1" s="1"/>
  <c r="AD75" i="1" s="1"/>
  <c r="AD76" i="1" s="1"/>
  <c r="AD77" i="1" s="1"/>
  <c r="AD78" i="1" s="1"/>
  <c r="AD79" i="1" s="1"/>
  <c r="AD80" i="1" s="1"/>
  <c r="AD81" i="1" s="1"/>
  <c r="AD82" i="1" s="1"/>
  <c r="AD83" i="1" s="1"/>
  <c r="AD84" i="1" s="1"/>
  <c r="AD85" i="1" s="1"/>
  <c r="AD86" i="1" s="1"/>
  <c r="AD87" i="1" s="1"/>
  <c r="AD88" i="1" s="1"/>
  <c r="AD89" i="1" s="1"/>
  <c r="AD90" i="1" s="1"/>
  <c r="AD91" i="1" s="1"/>
  <c r="AD92" i="1" s="1"/>
  <c r="AD93" i="1" s="1"/>
  <c r="AD94" i="1" s="1"/>
  <c r="AD95" i="1" s="1"/>
  <c r="AD96" i="1" s="1"/>
  <c r="AD97" i="1" s="1"/>
  <c r="AD98" i="1" s="1"/>
  <c r="AD99" i="1" s="1"/>
  <c r="AD100" i="1" s="1"/>
  <c r="AD101" i="1" s="1"/>
  <c r="AD102" i="1" s="1"/>
  <c r="AD103" i="1" s="1"/>
  <c r="AD104" i="1" s="1"/>
  <c r="AD105" i="1" s="1"/>
  <c r="AD106" i="1" s="1"/>
  <c r="AD107" i="1" s="1"/>
  <c r="AD108" i="1" s="1"/>
  <c r="AD109" i="1" s="1"/>
  <c r="AD110" i="1" s="1"/>
  <c r="AD111" i="1" s="1"/>
  <c r="AD112" i="1" s="1"/>
  <c r="AD113" i="1" s="1"/>
  <c r="AD114" i="1" s="1"/>
  <c r="AD115" i="1" s="1"/>
  <c r="AD116" i="1" s="1"/>
  <c r="AD117" i="1" s="1"/>
  <c r="AD118" i="1" s="1"/>
  <c r="AD119" i="1" s="1"/>
  <c r="AD120" i="1" s="1"/>
  <c r="AD121" i="1" s="1"/>
  <c r="AD122" i="1" s="1"/>
  <c r="AD123" i="1" s="1"/>
  <c r="AD124" i="1" s="1"/>
  <c r="AD125" i="1" s="1"/>
  <c r="AD126" i="1" s="1"/>
  <c r="AD127" i="1" s="1"/>
  <c r="AD128" i="1" s="1"/>
  <c r="AD129" i="1" s="1"/>
  <c r="AD130" i="1" s="1"/>
  <c r="AD131" i="1" s="1"/>
  <c r="AD132" i="1" s="1"/>
  <c r="AD133" i="1" s="1"/>
  <c r="AD134" i="1" s="1"/>
  <c r="AD135" i="1" s="1"/>
  <c r="AD136" i="1" s="1"/>
  <c r="AD137" i="1" s="1"/>
  <c r="AD138" i="1" s="1"/>
  <c r="AD139" i="1" s="1"/>
  <c r="AD140" i="1" s="1"/>
  <c r="AD141" i="1" s="1"/>
  <c r="AD142" i="1" s="1"/>
  <c r="AD143" i="1" s="1"/>
  <c r="AD144" i="1" s="1"/>
  <c r="AD145" i="1" s="1"/>
  <c r="AD146" i="1" s="1"/>
  <c r="AD147" i="1" s="1"/>
  <c r="AD148" i="1" s="1"/>
  <c r="AD149" i="1" s="1"/>
  <c r="AD150" i="1" s="1"/>
  <c r="AD151" i="1" s="1"/>
  <c r="AD152" i="1" s="1"/>
  <c r="AD153" i="1" s="1"/>
  <c r="AD154" i="1" s="1"/>
  <c r="AD155" i="1" s="1"/>
  <c r="AD156" i="1" s="1"/>
  <c r="AD157" i="1" s="1"/>
  <c r="AD158" i="1" s="1"/>
  <c r="AD159" i="1" s="1"/>
  <c r="AD160" i="1" s="1"/>
  <c r="AD161" i="1" s="1"/>
  <c r="AD162" i="1" s="1"/>
  <c r="AD163" i="1" s="1"/>
  <c r="AD164" i="1" s="1"/>
  <c r="AD165" i="1" s="1"/>
  <c r="AD166" i="1" s="1"/>
  <c r="AD167" i="1" s="1"/>
  <c r="AD168" i="1" s="1"/>
  <c r="AD169" i="1" s="1"/>
  <c r="AD170" i="1" s="1"/>
  <c r="AD171" i="1" s="1"/>
  <c r="AD172" i="1" s="1"/>
  <c r="AD173" i="1" s="1"/>
  <c r="AD174" i="1" s="1"/>
  <c r="AD175" i="1" s="1"/>
  <c r="AD176" i="1" s="1"/>
  <c r="AD177" i="1" s="1"/>
  <c r="AD178" i="1" s="1"/>
  <c r="AD179" i="1" s="1"/>
  <c r="AD180" i="1" s="1"/>
  <c r="AD181" i="1" s="1"/>
  <c r="AD182" i="1" s="1"/>
  <c r="AD183" i="1" s="1"/>
  <c r="AD184" i="1" s="1"/>
  <c r="AD185" i="1" s="1"/>
  <c r="AD186" i="1" s="1"/>
  <c r="AD187" i="1" s="1"/>
  <c r="AD188" i="1" s="1"/>
  <c r="AD189" i="1" s="1"/>
  <c r="AD190" i="1" s="1"/>
  <c r="AD191" i="1" s="1"/>
  <c r="AD192" i="1" s="1"/>
  <c r="AD193" i="1" s="1"/>
  <c r="AD194" i="1" s="1"/>
  <c r="AD195" i="1" s="1"/>
  <c r="AD196" i="1" s="1"/>
  <c r="AD197" i="1" s="1"/>
  <c r="AD198" i="1" s="1"/>
  <c r="AD199" i="1" s="1"/>
  <c r="AD200" i="1" s="1"/>
  <c r="AD201" i="1" s="1"/>
  <c r="AD202" i="1" s="1"/>
  <c r="AD203" i="1" s="1"/>
  <c r="AD204" i="1" s="1"/>
  <c r="AD205" i="1" s="1"/>
  <c r="AD206" i="1" s="1"/>
  <c r="AD207" i="1" s="1"/>
  <c r="AD208" i="1" s="1"/>
  <c r="AD209" i="1" s="1"/>
  <c r="AD210" i="1" s="1"/>
  <c r="AD211" i="1" s="1"/>
  <c r="AD212" i="1" s="1"/>
  <c r="AD213" i="1" s="1"/>
  <c r="AD214" i="1" s="1"/>
  <c r="AD215" i="1" s="1"/>
  <c r="AD216" i="1" s="1"/>
  <c r="AD217" i="1" s="1"/>
  <c r="AD218" i="1" s="1"/>
  <c r="AD219" i="1" s="1"/>
  <c r="AD220" i="1" s="1"/>
  <c r="AD221" i="1" s="1"/>
  <c r="AD222" i="1" s="1"/>
  <c r="AD223" i="1" s="1"/>
  <c r="AD224" i="1" s="1"/>
  <c r="AD225" i="1" s="1"/>
  <c r="AD226" i="1" s="1"/>
  <c r="AD227" i="1" s="1"/>
  <c r="AD228" i="1" s="1"/>
  <c r="AD229" i="1" s="1"/>
  <c r="AD230" i="1" s="1"/>
  <c r="AD231" i="1" s="1"/>
  <c r="AD232" i="1" s="1"/>
  <c r="AD233" i="1" s="1"/>
  <c r="AD234" i="1" s="1"/>
  <c r="AD235" i="1" s="1"/>
  <c r="AD236" i="1" s="1"/>
  <c r="AD237" i="1" s="1"/>
  <c r="AD238" i="1" s="1"/>
  <c r="AD239" i="1" s="1"/>
  <c r="AD240" i="1" s="1"/>
  <c r="AD241" i="1" s="1"/>
  <c r="AD242" i="1" s="1"/>
  <c r="AD243" i="1" s="1"/>
  <c r="AD244" i="1" s="1"/>
  <c r="AD245" i="1" s="1"/>
  <c r="AD246" i="1" s="1"/>
  <c r="AD247" i="1" s="1"/>
  <c r="AD248" i="1" s="1"/>
  <c r="AD249" i="1" s="1"/>
  <c r="AD250" i="1" s="1"/>
  <c r="AD251" i="1" s="1"/>
  <c r="AD252" i="1" s="1"/>
  <c r="AD253" i="1" s="1"/>
  <c r="AD254" i="1" s="1"/>
  <c r="AD255" i="1" s="1"/>
  <c r="AD256" i="1" s="1"/>
  <c r="AD257" i="1" s="1"/>
  <c r="AD258" i="1" s="1"/>
  <c r="AD259" i="1" s="1"/>
  <c r="AD260" i="1" s="1"/>
  <c r="AD261" i="1" s="1"/>
  <c r="AD262" i="1" s="1"/>
  <c r="AD263" i="1" s="1"/>
  <c r="AD264" i="1" s="1"/>
  <c r="AD265" i="1" s="1"/>
  <c r="AD266" i="1" s="1"/>
  <c r="AD267" i="1" s="1"/>
  <c r="AD268" i="1" s="1"/>
  <c r="AD269" i="1" s="1"/>
  <c r="AD270" i="1" s="1"/>
  <c r="AD271" i="1" s="1"/>
  <c r="AD272" i="1" s="1"/>
  <c r="AD273" i="1" s="1"/>
  <c r="AD274" i="1" s="1"/>
  <c r="AD275" i="1" s="1"/>
  <c r="AD276" i="1" s="1"/>
  <c r="AD277" i="1" s="1"/>
  <c r="AD278" i="1" s="1"/>
  <c r="AD279" i="1" s="1"/>
  <c r="AD280" i="1" s="1"/>
  <c r="AD281" i="1" s="1"/>
  <c r="AD282" i="1" s="1"/>
  <c r="AD283" i="1" s="1"/>
  <c r="AD284" i="1" s="1"/>
  <c r="AD285" i="1" s="1"/>
  <c r="AD286" i="1" s="1"/>
  <c r="AD287" i="1" s="1"/>
  <c r="AD288" i="1" s="1"/>
  <c r="AD289" i="1" s="1"/>
  <c r="AD290" i="1" s="1"/>
  <c r="AD291" i="1" s="1"/>
  <c r="AD292" i="1" s="1"/>
  <c r="AD293" i="1" s="1"/>
  <c r="AD294" i="1" s="1"/>
  <c r="AD295" i="1" s="1"/>
  <c r="AC9" i="1"/>
  <c r="AC10" i="1" s="1"/>
  <c r="AC11" i="1" s="1"/>
  <c r="AC12" i="1" s="1"/>
  <c r="AC13" i="1" s="1"/>
  <c r="AC14" i="1" s="1"/>
  <c r="AC15" i="1" s="1"/>
  <c r="AC16" i="1" s="1"/>
  <c r="AC17" i="1" s="1"/>
  <c r="AC18" i="1" s="1"/>
  <c r="AC19" i="1" s="1"/>
  <c r="AC20" i="1" s="1"/>
  <c r="AC21" i="1" s="1"/>
  <c r="AC22" i="1" s="1"/>
  <c r="AC23" i="1" s="1"/>
  <c r="AC24" i="1" s="1"/>
  <c r="AC25" i="1" s="1"/>
  <c r="AC26" i="1" s="1"/>
  <c r="AC27" i="1" s="1"/>
  <c r="AC28" i="1" s="1"/>
  <c r="AC29" i="1" s="1"/>
  <c r="AC30" i="1" s="1"/>
  <c r="AC31" i="1" s="1"/>
  <c r="AC32" i="1" s="1"/>
  <c r="AC33" i="1" s="1"/>
  <c r="AC34" i="1" s="1"/>
  <c r="AC35" i="1" s="1"/>
  <c r="AC36" i="1" s="1"/>
  <c r="AC37" i="1" s="1"/>
  <c r="AC38" i="1" s="1"/>
  <c r="AC39" i="1" s="1"/>
  <c r="AC40" i="1" s="1"/>
  <c r="AC41" i="1" s="1"/>
  <c r="AC42" i="1" s="1"/>
  <c r="AC43" i="1" s="1"/>
  <c r="AC44" i="1" s="1"/>
  <c r="AC45" i="1" s="1"/>
  <c r="AC46" i="1" s="1"/>
  <c r="AC47" i="1" s="1"/>
  <c r="AC48" i="1" s="1"/>
  <c r="AC49" i="1" s="1"/>
  <c r="AC50" i="1" s="1"/>
  <c r="AC51" i="1" s="1"/>
  <c r="AC52" i="1" s="1"/>
  <c r="AC53" i="1" s="1"/>
  <c r="AC54" i="1" s="1"/>
  <c r="AC55" i="1" s="1"/>
  <c r="AC56" i="1" s="1"/>
  <c r="AC57" i="1" s="1"/>
  <c r="AC58" i="1" s="1"/>
  <c r="AC59" i="1" s="1"/>
  <c r="AC60" i="1" s="1"/>
  <c r="AC61" i="1" s="1"/>
  <c r="AC62" i="1" s="1"/>
  <c r="AC63" i="1" s="1"/>
  <c r="AC64" i="1" s="1"/>
  <c r="AC65" i="1" s="1"/>
  <c r="AC66" i="1" s="1"/>
  <c r="AC67" i="1" s="1"/>
  <c r="AC68" i="1" s="1"/>
  <c r="AC69" i="1" s="1"/>
  <c r="AC70" i="1" s="1"/>
  <c r="AC71" i="1" s="1"/>
  <c r="AC72" i="1" s="1"/>
  <c r="AC73" i="1" s="1"/>
  <c r="AC74" i="1" s="1"/>
  <c r="AC75" i="1" s="1"/>
  <c r="AC76" i="1" s="1"/>
  <c r="AC77" i="1" s="1"/>
  <c r="AC78" i="1" s="1"/>
  <c r="AC79" i="1" s="1"/>
  <c r="AC80" i="1" s="1"/>
  <c r="AC81" i="1" s="1"/>
  <c r="AC82" i="1" s="1"/>
  <c r="AC83" i="1" s="1"/>
  <c r="AC84" i="1" s="1"/>
  <c r="AC85" i="1" s="1"/>
  <c r="AC86" i="1" s="1"/>
  <c r="AC87" i="1" s="1"/>
  <c r="AC88" i="1" s="1"/>
  <c r="AC89" i="1" s="1"/>
  <c r="AC90" i="1" s="1"/>
  <c r="AC91" i="1" s="1"/>
  <c r="AC92" i="1" s="1"/>
  <c r="AC93" i="1" s="1"/>
  <c r="AC94" i="1" s="1"/>
  <c r="AC95" i="1" s="1"/>
  <c r="AC96" i="1" s="1"/>
  <c r="AC97" i="1" s="1"/>
  <c r="AC98" i="1" s="1"/>
  <c r="AC99" i="1" s="1"/>
  <c r="AC100" i="1" s="1"/>
  <c r="AC101" i="1" s="1"/>
  <c r="AC102" i="1" s="1"/>
  <c r="AC103" i="1" s="1"/>
  <c r="AC104" i="1" s="1"/>
  <c r="AC105" i="1" s="1"/>
  <c r="AC106" i="1" s="1"/>
  <c r="AC107" i="1" s="1"/>
  <c r="AC108" i="1" s="1"/>
  <c r="AC109" i="1" s="1"/>
  <c r="AC110" i="1" s="1"/>
  <c r="AC111" i="1" s="1"/>
  <c r="AC112" i="1" s="1"/>
  <c r="AC113" i="1" s="1"/>
  <c r="AC114" i="1" s="1"/>
  <c r="AC115" i="1" s="1"/>
  <c r="AC116" i="1" s="1"/>
  <c r="AC117" i="1" s="1"/>
  <c r="AC118" i="1" s="1"/>
  <c r="AC119" i="1" s="1"/>
  <c r="AC120" i="1" s="1"/>
  <c r="AC121" i="1" s="1"/>
  <c r="AC122" i="1" s="1"/>
  <c r="AC123" i="1" s="1"/>
  <c r="AC124" i="1" s="1"/>
  <c r="AC125" i="1" s="1"/>
  <c r="AC126" i="1" s="1"/>
  <c r="AC127" i="1" s="1"/>
  <c r="AC128" i="1" s="1"/>
  <c r="AC129" i="1" s="1"/>
  <c r="AC130" i="1" s="1"/>
  <c r="AC131" i="1" s="1"/>
  <c r="AC132" i="1" s="1"/>
  <c r="AC133" i="1" s="1"/>
  <c r="AC134" i="1" s="1"/>
  <c r="AC135" i="1" s="1"/>
  <c r="AC136" i="1" s="1"/>
  <c r="AC137" i="1" s="1"/>
  <c r="AC138" i="1" s="1"/>
  <c r="AC139" i="1" s="1"/>
  <c r="AC140" i="1" s="1"/>
  <c r="AC141" i="1" s="1"/>
  <c r="AC142" i="1" s="1"/>
  <c r="AC143" i="1" s="1"/>
  <c r="AC144" i="1" s="1"/>
  <c r="AC145" i="1" s="1"/>
  <c r="AC146" i="1" s="1"/>
  <c r="AC147" i="1" s="1"/>
  <c r="AC148" i="1" s="1"/>
  <c r="AC149" i="1" s="1"/>
  <c r="AC150" i="1" s="1"/>
  <c r="AC151" i="1" s="1"/>
  <c r="AC152" i="1" s="1"/>
  <c r="AC153" i="1" s="1"/>
  <c r="AC154" i="1" s="1"/>
  <c r="AC155" i="1" s="1"/>
  <c r="AC156" i="1" s="1"/>
  <c r="AC157" i="1" s="1"/>
  <c r="AC158" i="1" s="1"/>
  <c r="AC159" i="1" s="1"/>
  <c r="AC160" i="1" s="1"/>
  <c r="AC161" i="1" s="1"/>
  <c r="AC162" i="1" s="1"/>
  <c r="AC163" i="1" s="1"/>
  <c r="AC164" i="1" s="1"/>
  <c r="AC165" i="1" s="1"/>
  <c r="AC166" i="1" s="1"/>
  <c r="AC167" i="1" s="1"/>
  <c r="AC168" i="1" s="1"/>
  <c r="AC169" i="1" s="1"/>
  <c r="AC170" i="1" s="1"/>
  <c r="AC171" i="1" s="1"/>
  <c r="AC172" i="1" s="1"/>
  <c r="AC173" i="1" s="1"/>
  <c r="AC174" i="1" s="1"/>
  <c r="AC175" i="1" s="1"/>
  <c r="AC176" i="1" s="1"/>
  <c r="AC177" i="1" s="1"/>
  <c r="AC178" i="1" s="1"/>
  <c r="AC179" i="1" s="1"/>
  <c r="AC180" i="1" s="1"/>
  <c r="AC181" i="1" s="1"/>
  <c r="AC182" i="1" s="1"/>
  <c r="AC183" i="1" s="1"/>
  <c r="AC184" i="1" s="1"/>
  <c r="AC185" i="1" s="1"/>
  <c r="AC186" i="1" s="1"/>
  <c r="AC187" i="1" s="1"/>
  <c r="AC188" i="1" s="1"/>
  <c r="AC189" i="1" s="1"/>
  <c r="AC190" i="1" s="1"/>
  <c r="AC191" i="1" s="1"/>
  <c r="AC192" i="1" s="1"/>
  <c r="AC193" i="1" s="1"/>
  <c r="AC194" i="1" s="1"/>
  <c r="AC195" i="1" s="1"/>
  <c r="AC196" i="1" s="1"/>
  <c r="AC197" i="1" s="1"/>
  <c r="AC198" i="1" s="1"/>
  <c r="AC199" i="1" s="1"/>
  <c r="AC200" i="1" s="1"/>
  <c r="AC201" i="1" s="1"/>
  <c r="AC202" i="1" s="1"/>
  <c r="AC203" i="1" s="1"/>
  <c r="AC204" i="1" s="1"/>
  <c r="AC205" i="1" s="1"/>
  <c r="AC206" i="1" s="1"/>
  <c r="AC207" i="1" s="1"/>
  <c r="AC208" i="1" s="1"/>
  <c r="AC209" i="1" s="1"/>
  <c r="AC210" i="1" s="1"/>
  <c r="AC211" i="1" s="1"/>
  <c r="AC212" i="1" s="1"/>
  <c r="AC213" i="1" s="1"/>
  <c r="AC214" i="1" s="1"/>
  <c r="AC215" i="1" s="1"/>
  <c r="AC216" i="1" s="1"/>
  <c r="AC217" i="1" s="1"/>
  <c r="AC218" i="1" s="1"/>
  <c r="AC219" i="1" s="1"/>
  <c r="AC220" i="1" s="1"/>
  <c r="AC221" i="1" s="1"/>
  <c r="AC222" i="1" s="1"/>
  <c r="AC223" i="1" s="1"/>
  <c r="AC224" i="1" s="1"/>
  <c r="AC225" i="1" s="1"/>
  <c r="AC226" i="1" s="1"/>
  <c r="AC227" i="1" s="1"/>
  <c r="AC228" i="1" s="1"/>
  <c r="AC229" i="1" s="1"/>
  <c r="AC230" i="1" s="1"/>
  <c r="AC231" i="1" s="1"/>
  <c r="AC232" i="1" s="1"/>
  <c r="AC233" i="1" s="1"/>
  <c r="AC234" i="1" s="1"/>
  <c r="AC235" i="1" s="1"/>
  <c r="AC236" i="1" s="1"/>
  <c r="AC237" i="1" s="1"/>
  <c r="AC238" i="1" s="1"/>
  <c r="AC239" i="1" s="1"/>
  <c r="AC240" i="1" s="1"/>
  <c r="AC241" i="1" s="1"/>
  <c r="AC242" i="1" s="1"/>
  <c r="AC243" i="1" s="1"/>
  <c r="AC244" i="1" s="1"/>
  <c r="AC245" i="1" s="1"/>
  <c r="AC246" i="1" s="1"/>
  <c r="AC247" i="1" s="1"/>
  <c r="AC248" i="1" s="1"/>
  <c r="AC249" i="1" s="1"/>
  <c r="AC250" i="1" s="1"/>
  <c r="AC251" i="1" s="1"/>
  <c r="AC252" i="1" s="1"/>
  <c r="AC253" i="1" s="1"/>
  <c r="AC254" i="1" s="1"/>
  <c r="AC255" i="1" s="1"/>
  <c r="AC256" i="1" s="1"/>
  <c r="AC257" i="1" s="1"/>
  <c r="AC258" i="1" s="1"/>
  <c r="AC259" i="1" s="1"/>
  <c r="AC260" i="1" s="1"/>
  <c r="AC261" i="1" s="1"/>
  <c r="AC262" i="1" s="1"/>
  <c r="AC263" i="1" s="1"/>
  <c r="AC264" i="1" s="1"/>
  <c r="AC265" i="1" s="1"/>
  <c r="AC266" i="1" s="1"/>
  <c r="AC267" i="1" s="1"/>
  <c r="AC268" i="1" s="1"/>
  <c r="AC269" i="1" s="1"/>
  <c r="AC270" i="1" s="1"/>
  <c r="AC271" i="1" s="1"/>
  <c r="AC272" i="1" s="1"/>
  <c r="AC273" i="1" s="1"/>
  <c r="AC274" i="1" s="1"/>
  <c r="AC275" i="1" s="1"/>
  <c r="AC276" i="1" s="1"/>
  <c r="AC277" i="1" s="1"/>
  <c r="AC278" i="1" s="1"/>
  <c r="AC279" i="1" s="1"/>
  <c r="AC280" i="1" s="1"/>
  <c r="AC281" i="1" s="1"/>
  <c r="AC282" i="1" s="1"/>
  <c r="AC283" i="1" s="1"/>
  <c r="AC284" i="1" s="1"/>
  <c r="AC285" i="1" s="1"/>
  <c r="AC286" i="1" s="1"/>
  <c r="AC287" i="1" s="1"/>
  <c r="AC288" i="1" s="1"/>
  <c r="AC289" i="1" s="1"/>
  <c r="AC290" i="1" s="1"/>
  <c r="AC291" i="1" s="1"/>
  <c r="AC292" i="1" s="1"/>
  <c r="AC293" i="1" s="1"/>
  <c r="AC294" i="1" s="1"/>
  <c r="AC295" i="1" s="1"/>
  <c r="X299" i="1"/>
  <c r="Y299" i="1"/>
  <c r="Z299" i="1"/>
  <c r="AE7" i="1"/>
  <c r="AE8" i="1" s="1"/>
  <c r="AE9" i="1" s="1"/>
  <c r="AE10" i="1" s="1"/>
  <c r="AE11" i="1" s="1"/>
  <c r="AE12" i="1" s="1"/>
  <c r="AE13" i="1" s="1"/>
  <c r="AE14" i="1" s="1"/>
  <c r="AE15" i="1" s="1"/>
  <c r="AE16" i="1" s="1"/>
  <c r="AE17" i="1" s="1"/>
  <c r="AE18" i="1" s="1"/>
  <c r="AE19" i="1" s="1"/>
  <c r="AE20" i="1" s="1"/>
  <c r="AE21" i="1" s="1"/>
  <c r="AE22" i="1" s="1"/>
  <c r="AE23" i="1" s="1"/>
  <c r="AE24" i="1" s="1"/>
  <c r="AE25" i="1" s="1"/>
  <c r="AE26" i="1" s="1"/>
  <c r="AE27" i="1" s="1"/>
  <c r="AE28" i="1" s="1"/>
  <c r="AE29" i="1" s="1"/>
  <c r="AE30" i="1" s="1"/>
  <c r="AE31" i="1" s="1"/>
  <c r="AE32" i="1" s="1"/>
  <c r="AE33" i="1" s="1"/>
  <c r="AE34" i="1" s="1"/>
  <c r="AE35" i="1" s="1"/>
  <c r="AE36" i="1" s="1"/>
  <c r="AE37" i="1" s="1"/>
  <c r="AE38" i="1" s="1"/>
  <c r="AE39" i="1" s="1"/>
  <c r="AE40" i="1" s="1"/>
  <c r="AE41" i="1" s="1"/>
  <c r="AE42" i="1" s="1"/>
  <c r="AE43" i="1" s="1"/>
  <c r="AE44" i="1" s="1"/>
  <c r="AE45" i="1" s="1"/>
  <c r="AE46" i="1" s="1"/>
  <c r="AE47" i="1" s="1"/>
  <c r="AE48" i="1" s="1"/>
  <c r="AE49" i="1" s="1"/>
  <c r="AE50" i="1" s="1"/>
  <c r="AE51" i="1" s="1"/>
  <c r="AE52" i="1" s="1"/>
  <c r="AE53" i="1" s="1"/>
  <c r="AE54" i="1" s="1"/>
  <c r="AE55" i="1" s="1"/>
  <c r="AE56" i="1" s="1"/>
  <c r="AE57" i="1" s="1"/>
  <c r="AE58" i="1" s="1"/>
  <c r="AE59" i="1" s="1"/>
  <c r="AE60" i="1" s="1"/>
  <c r="AE61" i="1" s="1"/>
  <c r="AE62" i="1" s="1"/>
  <c r="AE63" i="1" s="1"/>
  <c r="AE64" i="1" s="1"/>
  <c r="AE65" i="1" s="1"/>
  <c r="AE66" i="1" s="1"/>
  <c r="AE67" i="1" s="1"/>
  <c r="AE68" i="1" s="1"/>
  <c r="AE69" i="1" s="1"/>
  <c r="AE70" i="1" s="1"/>
  <c r="AE71" i="1" s="1"/>
  <c r="AE72" i="1" s="1"/>
  <c r="AE73" i="1" s="1"/>
  <c r="AE74" i="1" s="1"/>
  <c r="AE75" i="1" s="1"/>
  <c r="AE76" i="1" s="1"/>
  <c r="AE77" i="1" s="1"/>
  <c r="AE78" i="1" s="1"/>
  <c r="AE79" i="1" s="1"/>
  <c r="AE80" i="1" s="1"/>
  <c r="AE81" i="1" s="1"/>
  <c r="AE82" i="1" s="1"/>
  <c r="AE83" i="1" s="1"/>
  <c r="AE84" i="1" s="1"/>
  <c r="AE85" i="1" s="1"/>
  <c r="AE86" i="1" s="1"/>
  <c r="AE87" i="1" s="1"/>
  <c r="AE88" i="1" s="1"/>
  <c r="AE89" i="1" s="1"/>
  <c r="AE90" i="1" s="1"/>
  <c r="AE91" i="1" s="1"/>
  <c r="AE92" i="1" s="1"/>
  <c r="AE93" i="1" s="1"/>
  <c r="AE94" i="1" s="1"/>
  <c r="AE95" i="1" s="1"/>
  <c r="AE96" i="1" s="1"/>
  <c r="AE97" i="1" s="1"/>
  <c r="AE98" i="1" s="1"/>
  <c r="AE99" i="1" s="1"/>
  <c r="AE100" i="1" s="1"/>
  <c r="AE101" i="1" s="1"/>
  <c r="AE102" i="1" s="1"/>
  <c r="AE103" i="1" s="1"/>
  <c r="AE104" i="1" s="1"/>
  <c r="AE105" i="1" s="1"/>
  <c r="AE106" i="1" s="1"/>
  <c r="AE107" i="1" s="1"/>
  <c r="AE108" i="1" s="1"/>
  <c r="AE109" i="1" s="1"/>
  <c r="AE110" i="1" s="1"/>
  <c r="AE111" i="1" s="1"/>
  <c r="AE112" i="1" s="1"/>
  <c r="AE113" i="1" s="1"/>
  <c r="AE114" i="1" s="1"/>
  <c r="AE115" i="1" s="1"/>
  <c r="AE116" i="1" s="1"/>
  <c r="AE117" i="1" s="1"/>
  <c r="AE118" i="1" s="1"/>
  <c r="AE119" i="1" s="1"/>
  <c r="AE120" i="1" s="1"/>
  <c r="AE121" i="1" s="1"/>
  <c r="AE122" i="1" s="1"/>
  <c r="AE123" i="1" s="1"/>
  <c r="AE124" i="1" s="1"/>
  <c r="AE125" i="1" s="1"/>
  <c r="AE126" i="1" s="1"/>
  <c r="AE127" i="1" s="1"/>
  <c r="AE128" i="1" s="1"/>
  <c r="AE129" i="1" s="1"/>
  <c r="AE130" i="1" s="1"/>
  <c r="AE131" i="1" s="1"/>
  <c r="AE132" i="1" s="1"/>
  <c r="AE133" i="1" s="1"/>
  <c r="AE134" i="1" s="1"/>
  <c r="AE135" i="1" s="1"/>
  <c r="AE136" i="1" s="1"/>
  <c r="AE137" i="1" s="1"/>
  <c r="AE138" i="1" s="1"/>
  <c r="AE139" i="1" s="1"/>
  <c r="AE140" i="1" s="1"/>
  <c r="AE141" i="1" s="1"/>
  <c r="AE142" i="1" s="1"/>
  <c r="AE143" i="1" s="1"/>
  <c r="AE144" i="1" s="1"/>
  <c r="AE145" i="1" s="1"/>
  <c r="AE146" i="1" s="1"/>
  <c r="AE147" i="1" s="1"/>
  <c r="AE148" i="1" s="1"/>
  <c r="AE149" i="1" s="1"/>
  <c r="AE150" i="1" s="1"/>
  <c r="AE151" i="1" s="1"/>
  <c r="AE152" i="1" s="1"/>
  <c r="AE153" i="1" s="1"/>
  <c r="AE154" i="1" s="1"/>
  <c r="AE155" i="1" s="1"/>
  <c r="AE156" i="1" s="1"/>
  <c r="AE157" i="1" s="1"/>
  <c r="AE158" i="1" s="1"/>
  <c r="AE159" i="1" s="1"/>
  <c r="AE160" i="1" s="1"/>
  <c r="AE161" i="1" s="1"/>
  <c r="AE162" i="1" s="1"/>
  <c r="AE163" i="1" s="1"/>
  <c r="AE164" i="1" s="1"/>
  <c r="AE165" i="1" s="1"/>
  <c r="AE166" i="1" s="1"/>
  <c r="AE167" i="1" s="1"/>
  <c r="AE168" i="1" s="1"/>
  <c r="AE169" i="1" s="1"/>
  <c r="AE170" i="1" s="1"/>
  <c r="AE171" i="1" s="1"/>
  <c r="AE172" i="1" s="1"/>
  <c r="AE173" i="1" s="1"/>
  <c r="AE174" i="1" s="1"/>
  <c r="AE175" i="1" s="1"/>
  <c r="AE176" i="1" s="1"/>
  <c r="AE177" i="1" s="1"/>
  <c r="AE178" i="1" s="1"/>
  <c r="AE179" i="1" s="1"/>
  <c r="AE180" i="1" s="1"/>
  <c r="AE181" i="1" s="1"/>
  <c r="AE182" i="1" s="1"/>
  <c r="AE183" i="1" s="1"/>
  <c r="AE184" i="1" s="1"/>
  <c r="AE185" i="1" s="1"/>
  <c r="AE186" i="1" s="1"/>
  <c r="AE187" i="1" s="1"/>
  <c r="AE188" i="1" s="1"/>
  <c r="AE189" i="1" s="1"/>
  <c r="AE190" i="1" s="1"/>
  <c r="AE191" i="1" s="1"/>
  <c r="AE192" i="1" s="1"/>
  <c r="AE193" i="1" s="1"/>
  <c r="AE194" i="1" s="1"/>
  <c r="AE195" i="1" s="1"/>
  <c r="AE196" i="1" s="1"/>
  <c r="AE197" i="1" s="1"/>
  <c r="AE198" i="1" s="1"/>
  <c r="AE199" i="1" s="1"/>
  <c r="AE200" i="1" s="1"/>
  <c r="AE201" i="1" s="1"/>
  <c r="AE202" i="1" s="1"/>
  <c r="AE203" i="1" s="1"/>
  <c r="AE204" i="1" s="1"/>
  <c r="AE205" i="1" s="1"/>
  <c r="AE206" i="1" s="1"/>
  <c r="AE207" i="1" s="1"/>
  <c r="AE208" i="1" s="1"/>
  <c r="AE209" i="1" s="1"/>
  <c r="AE210" i="1" s="1"/>
  <c r="AE211" i="1" s="1"/>
  <c r="AE212" i="1" s="1"/>
  <c r="AE213" i="1" s="1"/>
  <c r="AE214" i="1" s="1"/>
  <c r="AE215" i="1" s="1"/>
  <c r="AE216" i="1" s="1"/>
  <c r="AE217" i="1" s="1"/>
  <c r="AE218" i="1" s="1"/>
  <c r="AE219" i="1" s="1"/>
  <c r="AE220" i="1" s="1"/>
  <c r="AE221" i="1" s="1"/>
  <c r="AE222" i="1" s="1"/>
  <c r="AE223" i="1" s="1"/>
  <c r="AE224" i="1" s="1"/>
  <c r="AE225" i="1" s="1"/>
  <c r="AE226" i="1" s="1"/>
  <c r="AE227" i="1" s="1"/>
  <c r="AE228" i="1" s="1"/>
  <c r="AE229" i="1" s="1"/>
  <c r="AE230" i="1" s="1"/>
  <c r="AE231" i="1" s="1"/>
  <c r="AE232" i="1" s="1"/>
  <c r="AE233" i="1" s="1"/>
  <c r="AE234" i="1" s="1"/>
  <c r="AE235" i="1" s="1"/>
  <c r="AE236" i="1" s="1"/>
  <c r="AE237" i="1" s="1"/>
  <c r="AE238" i="1" s="1"/>
  <c r="AE239" i="1" s="1"/>
  <c r="AE240" i="1" s="1"/>
  <c r="AE241" i="1" s="1"/>
  <c r="AE242" i="1" s="1"/>
  <c r="AE243" i="1" s="1"/>
  <c r="AE244" i="1" s="1"/>
  <c r="AE245" i="1" s="1"/>
  <c r="AE246" i="1" s="1"/>
  <c r="AE247" i="1" s="1"/>
  <c r="AE248" i="1" s="1"/>
  <c r="AE249" i="1" s="1"/>
  <c r="AE250" i="1" s="1"/>
  <c r="AE251" i="1" s="1"/>
  <c r="AE252" i="1" s="1"/>
  <c r="AE253" i="1" s="1"/>
  <c r="AE254" i="1" s="1"/>
  <c r="AE255" i="1" s="1"/>
  <c r="AE256" i="1" s="1"/>
  <c r="AE257" i="1" s="1"/>
  <c r="AE258" i="1" s="1"/>
  <c r="AE259" i="1" s="1"/>
  <c r="AE260" i="1" s="1"/>
  <c r="AE261" i="1" s="1"/>
  <c r="AE262" i="1" s="1"/>
  <c r="AE263" i="1" s="1"/>
  <c r="AE264" i="1" s="1"/>
  <c r="AE265" i="1" s="1"/>
  <c r="AE266" i="1" s="1"/>
  <c r="AE267" i="1" s="1"/>
  <c r="AE268" i="1" s="1"/>
  <c r="AE269" i="1" s="1"/>
  <c r="AE270" i="1" s="1"/>
  <c r="AE271" i="1" s="1"/>
  <c r="AE272" i="1" s="1"/>
  <c r="AE273" i="1" s="1"/>
  <c r="AE274" i="1" s="1"/>
  <c r="AE275" i="1" s="1"/>
  <c r="AE276" i="1" s="1"/>
  <c r="AE277" i="1" s="1"/>
  <c r="AE278" i="1" s="1"/>
  <c r="AE279" i="1" s="1"/>
  <c r="AE280" i="1" s="1"/>
  <c r="AE281" i="1" s="1"/>
  <c r="AE282" i="1" s="1"/>
  <c r="AE283" i="1" s="1"/>
  <c r="AE284" i="1" s="1"/>
  <c r="AE285" i="1" s="1"/>
  <c r="AE286" i="1" s="1"/>
  <c r="AE287" i="1" s="1"/>
  <c r="AE288" i="1" s="1"/>
  <c r="AE289" i="1" s="1"/>
  <c r="AE290" i="1" s="1"/>
  <c r="AE291" i="1" s="1"/>
  <c r="AE292" i="1" s="1"/>
  <c r="AE293" i="1" s="1"/>
  <c r="AE294" i="1" s="1"/>
  <c r="AE295" i="1" s="1"/>
  <c r="P7" i="1"/>
  <c r="P9" i="1"/>
  <c r="P10" i="1"/>
  <c r="P8" i="1"/>
  <c r="P13" i="1"/>
  <c r="P12" i="1"/>
  <c r="P15" i="1"/>
  <c r="P11" i="1"/>
  <c r="P16" i="1"/>
  <c r="P14" i="1"/>
  <c r="O8" i="1"/>
  <c r="M18" i="1"/>
  <c r="L18" i="1"/>
  <c r="K18" i="1"/>
  <c r="O15" i="1"/>
  <c r="O16" i="1"/>
  <c r="O12" i="1"/>
  <c r="O7" i="1"/>
  <c r="O10" i="1"/>
  <c r="O11" i="1"/>
  <c r="O14" i="1"/>
  <c r="O13" i="1"/>
  <c r="O9" i="1"/>
  <c r="AA299" i="1" l="1"/>
  <c r="P18" i="1"/>
</calcChain>
</file>

<file path=xl/sharedStrings.xml><?xml version="1.0" encoding="utf-8"?>
<sst xmlns="http://schemas.openxmlformats.org/spreadsheetml/2006/main" count="30" uniqueCount="18">
  <si>
    <t>a1</t>
  </si>
  <si>
    <t>b1</t>
  </si>
  <si>
    <t>c1</t>
  </si>
  <si>
    <t>d</t>
  </si>
  <si>
    <t>free</t>
  </si>
  <si>
    <t>influenced</t>
  </si>
  <si>
    <t>hosted</t>
  </si>
  <si>
    <t>Cumulated</t>
  </si>
  <si>
    <t>Coefficient sets</t>
  </si>
  <si>
    <t>Manual</t>
  </si>
  <si>
    <t>Solver 1</t>
  </si>
  <si>
    <t>a2</t>
  </si>
  <si>
    <t>b2</t>
  </si>
  <si>
    <t>c2</t>
  </si>
  <si>
    <t>Summe</t>
  </si>
  <si>
    <t>a3</t>
  </si>
  <si>
    <t>b3</t>
  </si>
  <si>
    <t>c3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</si>
</sst>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16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Tabelle1!$K$4</c:f>
              <c:strCache>
                <c:ptCount val="1"/>
                <c:pt idx="0">
                  <c:v>free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Tabelle1!$B$6:$B$16</c:f>
              <c:numCache>
                <c:formatCode>General</c:formatCode>
                <c:ptCount val="11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>
                  <c:v>1</c:v>
                </c:pt>
              </c:numCache>
            </c:numRef>
          </c:xVal>
          <c:yVal>
            <c:numRef>
              <c:f>Tabelle1!$K$6:$K$16</c:f>
              <c:numCache>
                <c:formatCode>0.00</c:formatCode>
                <c:ptCount val="11"/>
                <c:pt idx="0">
                  <c:v>1.0000022537834727</c:v>
                </c:pt>
                <c:pt idx="1">
                  <c:v>0.76524154605681494</c:v>
                </c:pt>
                <c:pt idx="2">
                  <c:v>0.58257135401165128</c:v>
                </c:pt>
                <c:pt idx="3">
                  <c:v>0.4393941506344955</c:v>
                </c:pt>
                <c:pt idx="4">
                  <c:v>0.32645741753754998</c:v>
                </c:pt>
                <c:pt idx="5">
                  <c:v>0.23691472903871302</c:v>
                </c:pt>
                <c:pt idx="6">
                  <c:v>0.1656657900155929</c:v>
                </c:pt>
                <c:pt idx="7">
                  <c:v>0.10888916268545579</c:v>
                </c:pt>
                <c:pt idx="8">
                  <c:v>6.3709215408091213E-2</c:v>
                </c:pt>
                <c:pt idx="9">
                  <c:v>2.7957386930810291E-2</c:v>
                </c:pt>
                <c:pt idx="10">
                  <c:v>3.5362938688443535E-7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48C-4295-8FD1-12496DA3874F}"/>
            </c:ext>
          </c:extLst>
        </c:ser>
        <c:ser>
          <c:idx val="1"/>
          <c:order val="1"/>
          <c:tx>
            <c:strRef>
              <c:f>Tabelle1!$L$4</c:f>
              <c:strCache>
                <c:ptCount val="1"/>
                <c:pt idx="0">
                  <c:v>influenced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Tabelle1!$B$6:$B$16</c:f>
              <c:numCache>
                <c:formatCode>General</c:formatCode>
                <c:ptCount val="11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>
                  <c:v>1</c:v>
                </c:pt>
              </c:numCache>
            </c:numRef>
          </c:xVal>
          <c:yVal>
            <c:numRef>
              <c:f>Tabelle1!$L$6:$L$16</c:f>
              <c:numCache>
                <c:formatCode>0.00</c:formatCode>
                <c:ptCount val="11"/>
                <c:pt idx="0">
                  <c:v>1.4917889696874909E-6</c:v>
                </c:pt>
                <c:pt idx="1">
                  <c:v>0.20695998645988456</c:v>
                </c:pt>
                <c:pt idx="2">
                  <c:v>0.35393011957334664</c:v>
                </c:pt>
                <c:pt idx="3">
                  <c:v>0.45198488159987771</c:v>
                </c:pt>
                <c:pt idx="4">
                  <c:v>0.50820150807736741</c:v>
                </c:pt>
                <c:pt idx="5">
                  <c:v>0.52651892863071015</c:v>
                </c:pt>
                <c:pt idx="6">
                  <c:v>0.50820127561777717</c:v>
                </c:pt>
                <c:pt idx="7">
                  <c:v>0.45198440057713629</c:v>
                </c:pt>
                <c:pt idx="8">
                  <c:v>0.35392935590678065</c:v>
                </c:pt>
                <c:pt idx="9">
                  <c:v>0.20695888403708507</c:v>
                </c:pt>
                <c:pt idx="10">
                  <c:v>-3.4450342134562106E-8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448C-4295-8FD1-12496DA3874F}"/>
            </c:ext>
          </c:extLst>
        </c:ser>
        <c:ser>
          <c:idx val="2"/>
          <c:order val="2"/>
          <c:tx>
            <c:strRef>
              <c:f>Tabelle1!$M$4</c:f>
              <c:strCache>
                <c:ptCount val="1"/>
                <c:pt idx="0">
                  <c:v>hosted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Tabelle1!$B$6:$B$16</c:f>
              <c:numCache>
                <c:formatCode>General</c:formatCode>
                <c:ptCount val="11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>
                  <c:v>1</c:v>
                </c:pt>
              </c:numCache>
            </c:numRef>
          </c:xVal>
          <c:yVal>
            <c:numRef>
              <c:f>Tabelle1!$M$6:$M$16</c:f>
              <c:numCache>
                <c:formatCode>0.00</c:formatCode>
                <c:ptCount val="11"/>
                <c:pt idx="0">
                  <c:v>-2.4215405125538325E-8</c:v>
                </c:pt>
                <c:pt idx="1">
                  <c:v>2.7801320058994494E-2</c:v>
                </c:pt>
                <c:pt idx="2">
                  <c:v>6.3446430667755793E-2</c:v>
                </c:pt>
                <c:pt idx="3">
                  <c:v>0.10856261344613</c:v>
                </c:pt>
                <c:pt idx="4">
                  <c:v>0.16531289080589057</c:v>
                </c:pt>
                <c:pt idx="5">
                  <c:v>0.23656732650066786</c:v>
                </c:pt>
                <c:pt idx="6">
                  <c:v>0.32614116594091119</c:v>
                </c:pt>
                <c:pt idx="7">
                  <c:v>0.4391271387257954</c:v>
                </c:pt>
                <c:pt idx="8">
                  <c:v>0.58236174411636532</c:v>
                </c:pt>
                <c:pt idx="9">
                  <c:v>0.76508387113380238</c:v>
                </c:pt>
                <c:pt idx="10">
                  <c:v>0.9998718616895399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448C-4295-8FD1-12496DA387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5507904"/>
        <c:axId val="507646064"/>
      </c:scatterChart>
      <c:valAx>
        <c:axId val="485507904"/>
        <c:scaling>
          <c:orientation val="minMax"/>
          <c:max val="1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Sed thickness normalized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7646064"/>
        <c:crossesAt val="-2"/>
        <c:crossBetween val="midCat"/>
      </c:valAx>
      <c:valAx>
        <c:axId val="507646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Fraction</a:t>
                </a:r>
                <a:r>
                  <a:rPr lang="en-US" baseline="0"/>
                  <a:t> Type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550790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Tabelle1!$T$6:$T$295</c:f>
              <c:numCache>
                <c:formatCode>General</c:formatCode>
                <c:ptCount val="290"/>
                <c:pt idx="0">
                  <c:v>5</c:v>
                </c:pt>
                <c:pt idx="1">
                  <c:v>15</c:v>
                </c:pt>
                <c:pt idx="2">
                  <c:v>25</c:v>
                </c:pt>
                <c:pt idx="3">
                  <c:v>35</c:v>
                </c:pt>
                <c:pt idx="4">
                  <c:v>45</c:v>
                </c:pt>
                <c:pt idx="5">
                  <c:v>55</c:v>
                </c:pt>
                <c:pt idx="6">
                  <c:v>65</c:v>
                </c:pt>
                <c:pt idx="7">
                  <c:v>75</c:v>
                </c:pt>
                <c:pt idx="8">
                  <c:v>85</c:v>
                </c:pt>
                <c:pt idx="9">
                  <c:v>95</c:v>
                </c:pt>
                <c:pt idx="10">
                  <c:v>105</c:v>
                </c:pt>
                <c:pt idx="11">
                  <c:v>115</c:v>
                </c:pt>
                <c:pt idx="12">
                  <c:v>125</c:v>
                </c:pt>
                <c:pt idx="13">
                  <c:v>135</c:v>
                </c:pt>
                <c:pt idx="14">
                  <c:v>145</c:v>
                </c:pt>
                <c:pt idx="15">
                  <c:v>155</c:v>
                </c:pt>
                <c:pt idx="16">
                  <c:v>165</c:v>
                </c:pt>
                <c:pt idx="17">
                  <c:v>175</c:v>
                </c:pt>
                <c:pt idx="18">
                  <c:v>185</c:v>
                </c:pt>
                <c:pt idx="19">
                  <c:v>195</c:v>
                </c:pt>
                <c:pt idx="20">
                  <c:v>205</c:v>
                </c:pt>
                <c:pt idx="21">
                  <c:v>215</c:v>
                </c:pt>
                <c:pt idx="22">
                  <c:v>225</c:v>
                </c:pt>
                <c:pt idx="23">
                  <c:v>235</c:v>
                </c:pt>
                <c:pt idx="24">
                  <c:v>245</c:v>
                </c:pt>
                <c:pt idx="25">
                  <c:v>255</c:v>
                </c:pt>
                <c:pt idx="26">
                  <c:v>265</c:v>
                </c:pt>
                <c:pt idx="27">
                  <c:v>275</c:v>
                </c:pt>
                <c:pt idx="28">
                  <c:v>285</c:v>
                </c:pt>
                <c:pt idx="29">
                  <c:v>295</c:v>
                </c:pt>
                <c:pt idx="30">
                  <c:v>305</c:v>
                </c:pt>
                <c:pt idx="31">
                  <c:v>315</c:v>
                </c:pt>
                <c:pt idx="32">
                  <c:v>325</c:v>
                </c:pt>
                <c:pt idx="33">
                  <c:v>335</c:v>
                </c:pt>
                <c:pt idx="34">
                  <c:v>345</c:v>
                </c:pt>
                <c:pt idx="35">
                  <c:v>355</c:v>
                </c:pt>
                <c:pt idx="36">
                  <c:v>365</c:v>
                </c:pt>
                <c:pt idx="37">
                  <c:v>375</c:v>
                </c:pt>
                <c:pt idx="38">
                  <c:v>385</c:v>
                </c:pt>
                <c:pt idx="39">
                  <c:v>395</c:v>
                </c:pt>
                <c:pt idx="40">
                  <c:v>405</c:v>
                </c:pt>
                <c:pt idx="41">
                  <c:v>415</c:v>
                </c:pt>
                <c:pt idx="42">
                  <c:v>425</c:v>
                </c:pt>
                <c:pt idx="43">
                  <c:v>435</c:v>
                </c:pt>
                <c:pt idx="44">
                  <c:v>445</c:v>
                </c:pt>
                <c:pt idx="45">
                  <c:v>455</c:v>
                </c:pt>
                <c:pt idx="46">
                  <c:v>465</c:v>
                </c:pt>
                <c:pt idx="47">
                  <c:v>475</c:v>
                </c:pt>
                <c:pt idx="48">
                  <c:v>485</c:v>
                </c:pt>
                <c:pt idx="49">
                  <c:v>495</c:v>
                </c:pt>
                <c:pt idx="50">
                  <c:v>505</c:v>
                </c:pt>
                <c:pt idx="51">
                  <c:v>515</c:v>
                </c:pt>
                <c:pt idx="52">
                  <c:v>525</c:v>
                </c:pt>
                <c:pt idx="53">
                  <c:v>535</c:v>
                </c:pt>
                <c:pt idx="54">
                  <c:v>545</c:v>
                </c:pt>
                <c:pt idx="55">
                  <c:v>555</c:v>
                </c:pt>
                <c:pt idx="56">
                  <c:v>565</c:v>
                </c:pt>
                <c:pt idx="57">
                  <c:v>575</c:v>
                </c:pt>
                <c:pt idx="58">
                  <c:v>585</c:v>
                </c:pt>
                <c:pt idx="59">
                  <c:v>595</c:v>
                </c:pt>
                <c:pt idx="60">
                  <c:v>605</c:v>
                </c:pt>
                <c:pt idx="61">
                  <c:v>615</c:v>
                </c:pt>
                <c:pt idx="62">
                  <c:v>625</c:v>
                </c:pt>
                <c:pt idx="63">
                  <c:v>635</c:v>
                </c:pt>
                <c:pt idx="64">
                  <c:v>645</c:v>
                </c:pt>
                <c:pt idx="65">
                  <c:v>655</c:v>
                </c:pt>
                <c:pt idx="66">
                  <c:v>665</c:v>
                </c:pt>
                <c:pt idx="67">
                  <c:v>675</c:v>
                </c:pt>
                <c:pt idx="68">
                  <c:v>685</c:v>
                </c:pt>
                <c:pt idx="69">
                  <c:v>695</c:v>
                </c:pt>
                <c:pt idx="70">
                  <c:v>705</c:v>
                </c:pt>
                <c:pt idx="71">
                  <c:v>715</c:v>
                </c:pt>
                <c:pt idx="72">
                  <c:v>725</c:v>
                </c:pt>
                <c:pt idx="73">
                  <c:v>735</c:v>
                </c:pt>
                <c:pt idx="74">
                  <c:v>745</c:v>
                </c:pt>
                <c:pt idx="75">
                  <c:v>755</c:v>
                </c:pt>
                <c:pt idx="76">
                  <c:v>765</c:v>
                </c:pt>
                <c:pt idx="77">
                  <c:v>775</c:v>
                </c:pt>
                <c:pt idx="78">
                  <c:v>785</c:v>
                </c:pt>
                <c:pt idx="79">
                  <c:v>795</c:v>
                </c:pt>
                <c:pt idx="80">
                  <c:v>805</c:v>
                </c:pt>
                <c:pt idx="81">
                  <c:v>815</c:v>
                </c:pt>
                <c:pt idx="82">
                  <c:v>825</c:v>
                </c:pt>
                <c:pt idx="83">
                  <c:v>835</c:v>
                </c:pt>
                <c:pt idx="84">
                  <c:v>845</c:v>
                </c:pt>
                <c:pt idx="85">
                  <c:v>855</c:v>
                </c:pt>
                <c:pt idx="86">
                  <c:v>865</c:v>
                </c:pt>
                <c:pt idx="87">
                  <c:v>875</c:v>
                </c:pt>
                <c:pt idx="88">
                  <c:v>885</c:v>
                </c:pt>
                <c:pt idx="89">
                  <c:v>895</c:v>
                </c:pt>
                <c:pt idx="90">
                  <c:v>905</c:v>
                </c:pt>
                <c:pt idx="91">
                  <c:v>915</c:v>
                </c:pt>
                <c:pt idx="92">
                  <c:v>925</c:v>
                </c:pt>
                <c:pt idx="93">
                  <c:v>935</c:v>
                </c:pt>
                <c:pt idx="94">
                  <c:v>945</c:v>
                </c:pt>
                <c:pt idx="95">
                  <c:v>955</c:v>
                </c:pt>
                <c:pt idx="96">
                  <c:v>965</c:v>
                </c:pt>
                <c:pt idx="97">
                  <c:v>975</c:v>
                </c:pt>
                <c:pt idx="98">
                  <c:v>985</c:v>
                </c:pt>
                <c:pt idx="99">
                  <c:v>995</c:v>
                </c:pt>
                <c:pt idx="100">
                  <c:v>1005</c:v>
                </c:pt>
                <c:pt idx="101">
                  <c:v>1015</c:v>
                </c:pt>
                <c:pt idx="102">
                  <c:v>1025</c:v>
                </c:pt>
                <c:pt idx="103">
                  <c:v>1035</c:v>
                </c:pt>
                <c:pt idx="104">
                  <c:v>1045</c:v>
                </c:pt>
                <c:pt idx="105">
                  <c:v>1055</c:v>
                </c:pt>
                <c:pt idx="106">
                  <c:v>1065</c:v>
                </c:pt>
                <c:pt idx="107">
                  <c:v>1075</c:v>
                </c:pt>
                <c:pt idx="108">
                  <c:v>1085</c:v>
                </c:pt>
                <c:pt idx="109">
                  <c:v>1095</c:v>
                </c:pt>
                <c:pt idx="110">
                  <c:v>1105</c:v>
                </c:pt>
                <c:pt idx="111">
                  <c:v>1115</c:v>
                </c:pt>
                <c:pt idx="112">
                  <c:v>1125</c:v>
                </c:pt>
                <c:pt idx="113">
                  <c:v>1135</c:v>
                </c:pt>
                <c:pt idx="114">
                  <c:v>1145</c:v>
                </c:pt>
                <c:pt idx="115">
                  <c:v>1155</c:v>
                </c:pt>
                <c:pt idx="116">
                  <c:v>1165</c:v>
                </c:pt>
                <c:pt idx="117">
                  <c:v>1175</c:v>
                </c:pt>
                <c:pt idx="118">
                  <c:v>1185</c:v>
                </c:pt>
                <c:pt idx="119">
                  <c:v>1195</c:v>
                </c:pt>
                <c:pt idx="120">
                  <c:v>1205</c:v>
                </c:pt>
                <c:pt idx="121">
                  <c:v>1215</c:v>
                </c:pt>
                <c:pt idx="122">
                  <c:v>1225</c:v>
                </c:pt>
                <c:pt idx="123">
                  <c:v>1235</c:v>
                </c:pt>
                <c:pt idx="124">
                  <c:v>1245</c:v>
                </c:pt>
                <c:pt idx="125">
                  <c:v>1255</c:v>
                </c:pt>
                <c:pt idx="126">
                  <c:v>1265</c:v>
                </c:pt>
                <c:pt idx="127">
                  <c:v>1275</c:v>
                </c:pt>
                <c:pt idx="128">
                  <c:v>1285</c:v>
                </c:pt>
                <c:pt idx="129">
                  <c:v>1295</c:v>
                </c:pt>
                <c:pt idx="130">
                  <c:v>1305</c:v>
                </c:pt>
                <c:pt idx="131">
                  <c:v>1315</c:v>
                </c:pt>
                <c:pt idx="132">
                  <c:v>1325</c:v>
                </c:pt>
                <c:pt idx="133">
                  <c:v>1335</c:v>
                </c:pt>
                <c:pt idx="134">
                  <c:v>1345</c:v>
                </c:pt>
                <c:pt idx="135">
                  <c:v>1355</c:v>
                </c:pt>
                <c:pt idx="136">
                  <c:v>1365</c:v>
                </c:pt>
                <c:pt idx="137">
                  <c:v>1375</c:v>
                </c:pt>
                <c:pt idx="138">
                  <c:v>1385</c:v>
                </c:pt>
                <c:pt idx="139">
                  <c:v>1395</c:v>
                </c:pt>
                <c:pt idx="140">
                  <c:v>1405</c:v>
                </c:pt>
                <c:pt idx="141">
                  <c:v>1415</c:v>
                </c:pt>
                <c:pt idx="142">
                  <c:v>1425</c:v>
                </c:pt>
                <c:pt idx="143">
                  <c:v>1435</c:v>
                </c:pt>
                <c:pt idx="144">
                  <c:v>1445</c:v>
                </c:pt>
                <c:pt idx="145">
                  <c:v>1455</c:v>
                </c:pt>
                <c:pt idx="146">
                  <c:v>1465</c:v>
                </c:pt>
                <c:pt idx="147">
                  <c:v>1475</c:v>
                </c:pt>
                <c:pt idx="148">
                  <c:v>1485</c:v>
                </c:pt>
                <c:pt idx="149">
                  <c:v>1495</c:v>
                </c:pt>
                <c:pt idx="150">
                  <c:v>1505</c:v>
                </c:pt>
                <c:pt idx="151">
                  <c:v>1515</c:v>
                </c:pt>
                <c:pt idx="152">
                  <c:v>1525</c:v>
                </c:pt>
                <c:pt idx="153">
                  <c:v>1535</c:v>
                </c:pt>
                <c:pt idx="154">
                  <c:v>1545</c:v>
                </c:pt>
                <c:pt idx="155">
                  <c:v>1555</c:v>
                </c:pt>
                <c:pt idx="156">
                  <c:v>1565</c:v>
                </c:pt>
                <c:pt idx="157">
                  <c:v>1575</c:v>
                </c:pt>
                <c:pt idx="158">
                  <c:v>1585</c:v>
                </c:pt>
                <c:pt idx="159">
                  <c:v>1595</c:v>
                </c:pt>
                <c:pt idx="160">
                  <c:v>1605</c:v>
                </c:pt>
                <c:pt idx="161">
                  <c:v>1615</c:v>
                </c:pt>
                <c:pt idx="162">
                  <c:v>1625</c:v>
                </c:pt>
                <c:pt idx="163">
                  <c:v>1635</c:v>
                </c:pt>
                <c:pt idx="164">
                  <c:v>1645</c:v>
                </c:pt>
                <c:pt idx="165">
                  <c:v>1655</c:v>
                </c:pt>
                <c:pt idx="166">
                  <c:v>1665</c:v>
                </c:pt>
                <c:pt idx="167">
                  <c:v>1675</c:v>
                </c:pt>
                <c:pt idx="168">
                  <c:v>1685</c:v>
                </c:pt>
                <c:pt idx="169">
                  <c:v>1695</c:v>
                </c:pt>
                <c:pt idx="170">
                  <c:v>1705</c:v>
                </c:pt>
                <c:pt idx="171">
                  <c:v>1715</c:v>
                </c:pt>
                <c:pt idx="172">
                  <c:v>1725</c:v>
                </c:pt>
                <c:pt idx="173">
                  <c:v>1735</c:v>
                </c:pt>
                <c:pt idx="174">
                  <c:v>1745</c:v>
                </c:pt>
                <c:pt idx="175">
                  <c:v>1755</c:v>
                </c:pt>
                <c:pt idx="176">
                  <c:v>1765</c:v>
                </c:pt>
                <c:pt idx="177">
                  <c:v>1775</c:v>
                </c:pt>
                <c:pt idx="178">
                  <c:v>1785</c:v>
                </c:pt>
                <c:pt idx="179">
                  <c:v>1795</c:v>
                </c:pt>
                <c:pt idx="180">
                  <c:v>1805</c:v>
                </c:pt>
                <c:pt idx="181">
                  <c:v>1815</c:v>
                </c:pt>
                <c:pt idx="182">
                  <c:v>1825</c:v>
                </c:pt>
                <c:pt idx="183">
                  <c:v>1835</c:v>
                </c:pt>
                <c:pt idx="184">
                  <c:v>1845</c:v>
                </c:pt>
                <c:pt idx="185">
                  <c:v>1855</c:v>
                </c:pt>
                <c:pt idx="186">
                  <c:v>1865</c:v>
                </c:pt>
                <c:pt idx="187">
                  <c:v>1875</c:v>
                </c:pt>
                <c:pt idx="188">
                  <c:v>1885</c:v>
                </c:pt>
                <c:pt idx="189">
                  <c:v>1895</c:v>
                </c:pt>
                <c:pt idx="190">
                  <c:v>1905</c:v>
                </c:pt>
                <c:pt idx="191">
                  <c:v>1915</c:v>
                </c:pt>
                <c:pt idx="192">
                  <c:v>1925</c:v>
                </c:pt>
                <c:pt idx="193">
                  <c:v>1935</c:v>
                </c:pt>
                <c:pt idx="194">
                  <c:v>1945</c:v>
                </c:pt>
                <c:pt idx="195">
                  <c:v>1955</c:v>
                </c:pt>
                <c:pt idx="196">
                  <c:v>1965</c:v>
                </c:pt>
                <c:pt idx="197">
                  <c:v>1975</c:v>
                </c:pt>
                <c:pt idx="198">
                  <c:v>1985</c:v>
                </c:pt>
                <c:pt idx="199">
                  <c:v>1995</c:v>
                </c:pt>
                <c:pt idx="200">
                  <c:v>2005</c:v>
                </c:pt>
                <c:pt idx="201">
                  <c:v>2015</c:v>
                </c:pt>
                <c:pt idx="202">
                  <c:v>2025</c:v>
                </c:pt>
                <c:pt idx="203">
                  <c:v>2035</c:v>
                </c:pt>
                <c:pt idx="204">
                  <c:v>2045</c:v>
                </c:pt>
                <c:pt idx="205">
                  <c:v>2055</c:v>
                </c:pt>
                <c:pt idx="206">
                  <c:v>2065</c:v>
                </c:pt>
                <c:pt idx="207">
                  <c:v>2075</c:v>
                </c:pt>
                <c:pt idx="208">
                  <c:v>2085</c:v>
                </c:pt>
                <c:pt idx="209">
                  <c:v>2095</c:v>
                </c:pt>
                <c:pt idx="210">
                  <c:v>2105</c:v>
                </c:pt>
                <c:pt idx="211">
                  <c:v>2115</c:v>
                </c:pt>
                <c:pt idx="212">
                  <c:v>2125</c:v>
                </c:pt>
                <c:pt idx="213">
                  <c:v>2135</c:v>
                </c:pt>
                <c:pt idx="214">
                  <c:v>2145</c:v>
                </c:pt>
                <c:pt idx="215">
                  <c:v>2155</c:v>
                </c:pt>
                <c:pt idx="216">
                  <c:v>2165</c:v>
                </c:pt>
                <c:pt idx="217">
                  <c:v>2175</c:v>
                </c:pt>
                <c:pt idx="218">
                  <c:v>2185</c:v>
                </c:pt>
                <c:pt idx="219">
                  <c:v>2195</c:v>
                </c:pt>
                <c:pt idx="220">
                  <c:v>2205</c:v>
                </c:pt>
                <c:pt idx="221">
                  <c:v>2215</c:v>
                </c:pt>
                <c:pt idx="222">
                  <c:v>2225</c:v>
                </c:pt>
                <c:pt idx="223">
                  <c:v>2235</c:v>
                </c:pt>
                <c:pt idx="224">
                  <c:v>2245</c:v>
                </c:pt>
                <c:pt idx="225">
                  <c:v>2255</c:v>
                </c:pt>
                <c:pt idx="226">
                  <c:v>2265</c:v>
                </c:pt>
                <c:pt idx="227">
                  <c:v>2275</c:v>
                </c:pt>
                <c:pt idx="228">
                  <c:v>2285</c:v>
                </c:pt>
                <c:pt idx="229">
                  <c:v>2295</c:v>
                </c:pt>
                <c:pt idx="230">
                  <c:v>2305</c:v>
                </c:pt>
                <c:pt idx="231">
                  <c:v>2315</c:v>
                </c:pt>
                <c:pt idx="232">
                  <c:v>2325</c:v>
                </c:pt>
                <c:pt idx="233">
                  <c:v>2335</c:v>
                </c:pt>
                <c:pt idx="234">
                  <c:v>2345</c:v>
                </c:pt>
                <c:pt idx="235">
                  <c:v>2355</c:v>
                </c:pt>
                <c:pt idx="236">
                  <c:v>2365</c:v>
                </c:pt>
                <c:pt idx="237">
                  <c:v>2375</c:v>
                </c:pt>
                <c:pt idx="238">
                  <c:v>2385</c:v>
                </c:pt>
                <c:pt idx="239">
                  <c:v>2395</c:v>
                </c:pt>
                <c:pt idx="240">
                  <c:v>2405</c:v>
                </c:pt>
                <c:pt idx="241">
                  <c:v>2415</c:v>
                </c:pt>
                <c:pt idx="242">
                  <c:v>2425</c:v>
                </c:pt>
                <c:pt idx="243">
                  <c:v>2435</c:v>
                </c:pt>
                <c:pt idx="244">
                  <c:v>2445</c:v>
                </c:pt>
                <c:pt idx="245">
                  <c:v>2455</c:v>
                </c:pt>
                <c:pt idx="246">
                  <c:v>2465</c:v>
                </c:pt>
                <c:pt idx="247">
                  <c:v>2475</c:v>
                </c:pt>
                <c:pt idx="248">
                  <c:v>2485</c:v>
                </c:pt>
                <c:pt idx="249">
                  <c:v>2495</c:v>
                </c:pt>
                <c:pt idx="250">
                  <c:v>2505</c:v>
                </c:pt>
                <c:pt idx="251">
                  <c:v>2515</c:v>
                </c:pt>
                <c:pt idx="252">
                  <c:v>2525</c:v>
                </c:pt>
                <c:pt idx="253">
                  <c:v>2535</c:v>
                </c:pt>
                <c:pt idx="254">
                  <c:v>2545</c:v>
                </c:pt>
                <c:pt idx="255">
                  <c:v>2555</c:v>
                </c:pt>
                <c:pt idx="256">
                  <c:v>2565</c:v>
                </c:pt>
                <c:pt idx="257">
                  <c:v>2575</c:v>
                </c:pt>
                <c:pt idx="258">
                  <c:v>2585</c:v>
                </c:pt>
                <c:pt idx="259">
                  <c:v>2595</c:v>
                </c:pt>
                <c:pt idx="260">
                  <c:v>2605</c:v>
                </c:pt>
                <c:pt idx="261">
                  <c:v>2615</c:v>
                </c:pt>
                <c:pt idx="262">
                  <c:v>2625</c:v>
                </c:pt>
                <c:pt idx="263">
                  <c:v>2635</c:v>
                </c:pt>
                <c:pt idx="264">
                  <c:v>2645</c:v>
                </c:pt>
                <c:pt idx="265">
                  <c:v>2655</c:v>
                </c:pt>
                <c:pt idx="266">
                  <c:v>2665</c:v>
                </c:pt>
                <c:pt idx="267">
                  <c:v>2675</c:v>
                </c:pt>
                <c:pt idx="268">
                  <c:v>2685</c:v>
                </c:pt>
                <c:pt idx="269">
                  <c:v>2695</c:v>
                </c:pt>
                <c:pt idx="270">
                  <c:v>2705</c:v>
                </c:pt>
                <c:pt idx="271">
                  <c:v>2715</c:v>
                </c:pt>
                <c:pt idx="272">
                  <c:v>2725</c:v>
                </c:pt>
                <c:pt idx="273">
                  <c:v>2735</c:v>
                </c:pt>
                <c:pt idx="274">
                  <c:v>2745</c:v>
                </c:pt>
                <c:pt idx="275">
                  <c:v>2755</c:v>
                </c:pt>
                <c:pt idx="276">
                  <c:v>2765</c:v>
                </c:pt>
                <c:pt idx="277">
                  <c:v>2775</c:v>
                </c:pt>
                <c:pt idx="278">
                  <c:v>2785</c:v>
                </c:pt>
                <c:pt idx="279">
                  <c:v>2795</c:v>
                </c:pt>
                <c:pt idx="280">
                  <c:v>2805</c:v>
                </c:pt>
                <c:pt idx="281">
                  <c:v>2815</c:v>
                </c:pt>
                <c:pt idx="282">
                  <c:v>2825</c:v>
                </c:pt>
                <c:pt idx="283">
                  <c:v>2835</c:v>
                </c:pt>
                <c:pt idx="284">
                  <c:v>2845</c:v>
                </c:pt>
                <c:pt idx="285">
                  <c:v>2855</c:v>
                </c:pt>
                <c:pt idx="286">
                  <c:v>2865</c:v>
                </c:pt>
                <c:pt idx="287">
                  <c:v>2875</c:v>
                </c:pt>
                <c:pt idx="288">
                  <c:v>2885</c:v>
                </c:pt>
                <c:pt idx="289">
                  <c:v>2895</c:v>
                </c:pt>
              </c:numCache>
            </c:numRef>
          </c:xVal>
          <c:yVal>
            <c:numRef>
              <c:f>Tabelle1!$AC$6:$AC$295</c:f>
              <c:numCache>
                <c:formatCode>General</c:formatCode>
                <c:ptCount val="290"/>
                <c:pt idx="0">
                  <c:v>4.154739355057159</c:v>
                </c:pt>
                <c:pt idx="1">
                  <c:v>51.651291893915499</c:v>
                </c:pt>
                <c:pt idx="2">
                  <c:v>58.260885391085814</c:v>
                </c:pt>
                <c:pt idx="3">
                  <c:v>60.744458671004274</c:v>
                </c:pt>
                <c:pt idx="4">
                  <c:v>62.546509228941886</c:v>
                </c:pt>
                <c:pt idx="5">
                  <c:v>64.396022252252948</c:v>
                </c:pt>
                <c:pt idx="6">
                  <c:v>66.251527080408479</c:v>
                </c:pt>
                <c:pt idx="7">
                  <c:v>67.992140408802243</c:v>
                </c:pt>
                <c:pt idx="8">
                  <c:v>69.695058912665928</c:v>
                </c:pt>
                <c:pt idx="9">
                  <c:v>77.699315557293289</c:v>
                </c:pt>
                <c:pt idx="10">
                  <c:v>82.208451457101717</c:v>
                </c:pt>
                <c:pt idx="11">
                  <c:v>83.301089012007054</c:v>
                </c:pt>
                <c:pt idx="12">
                  <c:v>83.996440018539374</c:v>
                </c:pt>
                <c:pt idx="13">
                  <c:v>84.681435084981672</c:v>
                </c:pt>
                <c:pt idx="14">
                  <c:v>85.452187338947738</c:v>
                </c:pt>
                <c:pt idx="15">
                  <c:v>86.024156453636195</c:v>
                </c:pt>
                <c:pt idx="16">
                  <c:v>86.479997792408767</c:v>
                </c:pt>
                <c:pt idx="17">
                  <c:v>86.857480240883248</c:v>
                </c:pt>
                <c:pt idx="18">
                  <c:v>87.414671933163845</c:v>
                </c:pt>
                <c:pt idx="19">
                  <c:v>88.24064442552465</c:v>
                </c:pt>
                <c:pt idx="20">
                  <c:v>88.508672668055723</c:v>
                </c:pt>
                <c:pt idx="21">
                  <c:v>88.734710932008127</c:v>
                </c:pt>
                <c:pt idx="22">
                  <c:v>88.931011720929177</c:v>
                </c:pt>
                <c:pt idx="23">
                  <c:v>89.16454257248769</c:v>
                </c:pt>
                <c:pt idx="24">
                  <c:v>89.257225974162665</c:v>
                </c:pt>
                <c:pt idx="25">
                  <c:v>89.330779053086943</c:v>
                </c:pt>
                <c:pt idx="26">
                  <c:v>89.402945389172714</c:v>
                </c:pt>
                <c:pt idx="27">
                  <c:v>89.480959642139752</c:v>
                </c:pt>
                <c:pt idx="28">
                  <c:v>89.53652924876684</c:v>
                </c:pt>
                <c:pt idx="29">
                  <c:v>89.601395817676917</c:v>
                </c:pt>
                <c:pt idx="30">
                  <c:v>89.653265668474944</c:v>
                </c:pt>
                <c:pt idx="31">
                  <c:v>89.690568837271584</c:v>
                </c:pt>
                <c:pt idx="32">
                  <c:v>89.721571578985035</c:v>
                </c:pt>
                <c:pt idx="33">
                  <c:v>89.754597729290893</c:v>
                </c:pt>
                <c:pt idx="34">
                  <c:v>89.782694735261956</c:v>
                </c:pt>
                <c:pt idx="35">
                  <c:v>89.805787389518969</c:v>
                </c:pt>
                <c:pt idx="36">
                  <c:v>89.841011617988016</c:v>
                </c:pt>
                <c:pt idx="37">
                  <c:v>89.867967852111661</c:v>
                </c:pt>
                <c:pt idx="38">
                  <c:v>89.916700800401429</c:v>
                </c:pt>
                <c:pt idx="39">
                  <c:v>89.960809447125001</c:v>
                </c:pt>
                <c:pt idx="40">
                  <c:v>90.026515832368062</c:v>
                </c:pt>
                <c:pt idx="41">
                  <c:v>90.045936931617618</c:v>
                </c:pt>
                <c:pt idx="42">
                  <c:v>90.058445463959345</c:v>
                </c:pt>
                <c:pt idx="43">
                  <c:v>90.069492733982614</c:v>
                </c:pt>
                <c:pt idx="44">
                  <c:v>90.079632526100283</c:v>
                </c:pt>
                <c:pt idx="45">
                  <c:v>90.086852668197437</c:v>
                </c:pt>
                <c:pt idx="46">
                  <c:v>90.095511386514076</c:v>
                </c:pt>
                <c:pt idx="47">
                  <c:v>90.103825009885114</c:v>
                </c:pt>
                <c:pt idx="48">
                  <c:v>90.114186926924788</c:v>
                </c:pt>
                <c:pt idx="49">
                  <c:v>90.13152556722298</c:v>
                </c:pt>
                <c:pt idx="50">
                  <c:v>90.143157102793666</c:v>
                </c:pt>
                <c:pt idx="51">
                  <c:v>90.151054683832299</c:v>
                </c:pt>
                <c:pt idx="52">
                  <c:v>90.156932411151189</c:v>
                </c:pt>
                <c:pt idx="53">
                  <c:v>90.16373355459406</c:v>
                </c:pt>
                <c:pt idx="54">
                  <c:v>90.166940843539749</c:v>
                </c:pt>
                <c:pt idx="55">
                  <c:v>90.172600678506299</c:v>
                </c:pt>
                <c:pt idx="56">
                  <c:v>90.178640839409951</c:v>
                </c:pt>
                <c:pt idx="57">
                  <c:v>90.183674641539255</c:v>
                </c:pt>
                <c:pt idx="58">
                  <c:v>90.188193536882565</c:v>
                </c:pt>
                <c:pt idx="59">
                  <c:v>90.193859664905602</c:v>
                </c:pt>
                <c:pt idx="60">
                  <c:v>90.202588683168855</c:v>
                </c:pt>
                <c:pt idx="61">
                  <c:v>90.210024095976379</c:v>
                </c:pt>
                <c:pt idx="62">
                  <c:v>90.216386360288737</c:v>
                </c:pt>
                <c:pt idx="63">
                  <c:v>90.222305554676936</c:v>
                </c:pt>
                <c:pt idx="64">
                  <c:v>90.228376613213982</c:v>
                </c:pt>
                <c:pt idx="65">
                  <c:v>90.23314399083003</c:v>
                </c:pt>
                <c:pt idx="66">
                  <c:v>90.237501903100323</c:v>
                </c:pt>
                <c:pt idx="67">
                  <c:v>90.241964912098823</c:v>
                </c:pt>
                <c:pt idx="68">
                  <c:v>90.246690221931146</c:v>
                </c:pt>
                <c:pt idx="69">
                  <c:v>90.251301872026517</c:v>
                </c:pt>
                <c:pt idx="70">
                  <c:v>90.257223060072675</c:v>
                </c:pt>
                <c:pt idx="71">
                  <c:v>90.261856026838217</c:v>
                </c:pt>
                <c:pt idx="72">
                  <c:v>90.266095536492216</c:v>
                </c:pt>
                <c:pt idx="73">
                  <c:v>90.270256955078523</c:v>
                </c:pt>
                <c:pt idx="74">
                  <c:v>90.275542423135335</c:v>
                </c:pt>
                <c:pt idx="75">
                  <c:v>90.285043306203875</c:v>
                </c:pt>
                <c:pt idx="76">
                  <c:v>90.287966625688782</c:v>
                </c:pt>
                <c:pt idx="77">
                  <c:v>90.292201805470199</c:v>
                </c:pt>
                <c:pt idx="78">
                  <c:v>90.295288531647884</c:v>
                </c:pt>
                <c:pt idx="79">
                  <c:v>90.298234286509057</c:v>
                </c:pt>
                <c:pt idx="80">
                  <c:v>90.301413893707505</c:v>
                </c:pt>
                <c:pt idx="81">
                  <c:v>90.303778769510913</c:v>
                </c:pt>
                <c:pt idx="82">
                  <c:v>90.305558816640371</c:v>
                </c:pt>
                <c:pt idx="83">
                  <c:v>90.307020950725885</c:v>
                </c:pt>
                <c:pt idx="84">
                  <c:v>90.307933277751459</c:v>
                </c:pt>
                <c:pt idx="85">
                  <c:v>90.3088760509455</c:v>
                </c:pt>
                <c:pt idx="86">
                  <c:v>90.309119852854522</c:v>
                </c:pt>
                <c:pt idx="87">
                  <c:v>90.309501306205505</c:v>
                </c:pt>
                <c:pt idx="88">
                  <c:v>90.309707265927955</c:v>
                </c:pt>
                <c:pt idx="89">
                  <c:v>90.310013082523966</c:v>
                </c:pt>
                <c:pt idx="90">
                  <c:v>90.310968135305941</c:v>
                </c:pt>
                <c:pt idx="91">
                  <c:v>90.311294687366839</c:v>
                </c:pt>
                <c:pt idx="92">
                  <c:v>90.311390545492259</c:v>
                </c:pt>
                <c:pt idx="93">
                  <c:v>90.311586393754524</c:v>
                </c:pt>
                <c:pt idx="94">
                  <c:v>90.311957783086427</c:v>
                </c:pt>
                <c:pt idx="95">
                  <c:v>90.31221761249482</c:v>
                </c:pt>
                <c:pt idx="96">
                  <c:v>90.312890950695277</c:v>
                </c:pt>
                <c:pt idx="97">
                  <c:v>90.313120040129746</c:v>
                </c:pt>
                <c:pt idx="98">
                  <c:v>90.313411356534232</c:v>
                </c:pt>
                <c:pt idx="99">
                  <c:v>90.313729026061282</c:v>
                </c:pt>
                <c:pt idx="100">
                  <c:v>90.316934949070941</c:v>
                </c:pt>
                <c:pt idx="101">
                  <c:v>90.320194088845952</c:v>
                </c:pt>
                <c:pt idx="102">
                  <c:v>90.321036526196451</c:v>
                </c:pt>
                <c:pt idx="103">
                  <c:v>90.321727645644813</c:v>
                </c:pt>
                <c:pt idx="104">
                  <c:v>90.322123887658677</c:v>
                </c:pt>
                <c:pt idx="105">
                  <c:v>90.322788320906341</c:v>
                </c:pt>
                <c:pt idx="106">
                  <c:v>90.323073332130562</c:v>
                </c:pt>
                <c:pt idx="107">
                  <c:v>90.323273321026321</c:v>
                </c:pt>
                <c:pt idx="108">
                  <c:v>90.324413035964312</c:v>
                </c:pt>
                <c:pt idx="109">
                  <c:v>90.324463883469235</c:v>
                </c:pt>
                <c:pt idx="110">
                  <c:v>90.324584741971336</c:v>
                </c:pt>
                <c:pt idx="111">
                  <c:v>90.324665261125958</c:v>
                </c:pt>
                <c:pt idx="112">
                  <c:v>90.32478826528488</c:v>
                </c:pt>
                <c:pt idx="113">
                  <c:v>90.32478826528488</c:v>
                </c:pt>
                <c:pt idx="114">
                  <c:v>90.324875146787505</c:v>
                </c:pt>
                <c:pt idx="115">
                  <c:v>90.324982241267108</c:v>
                </c:pt>
                <c:pt idx="116">
                  <c:v>90.324982241267108</c:v>
                </c:pt>
                <c:pt idx="117">
                  <c:v>90.325121054173806</c:v>
                </c:pt>
                <c:pt idx="118">
                  <c:v>90.325195359313128</c:v>
                </c:pt>
                <c:pt idx="119">
                  <c:v>90.32558713349178</c:v>
                </c:pt>
                <c:pt idx="120">
                  <c:v>90.32558713349178</c:v>
                </c:pt>
                <c:pt idx="121">
                  <c:v>90.325797203145029</c:v>
                </c:pt>
                <c:pt idx="122">
                  <c:v>90.325888368602975</c:v>
                </c:pt>
                <c:pt idx="123">
                  <c:v>90.325988408688147</c:v>
                </c:pt>
                <c:pt idx="124">
                  <c:v>90.326032030051906</c:v>
                </c:pt>
                <c:pt idx="125">
                  <c:v>90.326032030051906</c:v>
                </c:pt>
                <c:pt idx="126">
                  <c:v>90.326032030051906</c:v>
                </c:pt>
                <c:pt idx="127">
                  <c:v>90.326090953921621</c:v>
                </c:pt>
                <c:pt idx="128">
                  <c:v>90.326116618322928</c:v>
                </c:pt>
                <c:pt idx="129">
                  <c:v>90.326116618322928</c:v>
                </c:pt>
                <c:pt idx="130">
                  <c:v>90.326116618322928</c:v>
                </c:pt>
                <c:pt idx="131">
                  <c:v>90.32615746646448</c:v>
                </c:pt>
                <c:pt idx="132">
                  <c:v>90.32615746646448</c:v>
                </c:pt>
                <c:pt idx="133">
                  <c:v>90.32615746646448</c:v>
                </c:pt>
                <c:pt idx="134">
                  <c:v>90.326281532807855</c:v>
                </c:pt>
                <c:pt idx="135">
                  <c:v>90.326663942643648</c:v>
                </c:pt>
                <c:pt idx="136">
                  <c:v>90.32692857189636</c:v>
                </c:pt>
                <c:pt idx="137">
                  <c:v>90.327227360193774</c:v>
                </c:pt>
                <c:pt idx="138">
                  <c:v>90.327446108496147</c:v>
                </c:pt>
                <c:pt idx="139">
                  <c:v>90.327664745615266</c:v>
                </c:pt>
                <c:pt idx="140">
                  <c:v>90.327841077142182</c:v>
                </c:pt>
                <c:pt idx="141">
                  <c:v>90.327988549175515</c:v>
                </c:pt>
                <c:pt idx="142">
                  <c:v>90.328077060028235</c:v>
                </c:pt>
                <c:pt idx="143">
                  <c:v>90.328139685813952</c:v>
                </c:pt>
                <c:pt idx="144">
                  <c:v>90.328150722683546</c:v>
                </c:pt>
                <c:pt idx="145">
                  <c:v>90.328150733598335</c:v>
                </c:pt>
                <c:pt idx="146">
                  <c:v>90.328150737045817</c:v>
                </c:pt>
                <c:pt idx="147">
                  <c:v>90.328150737045817</c:v>
                </c:pt>
                <c:pt idx="148">
                  <c:v>90.328150737045817</c:v>
                </c:pt>
                <c:pt idx="149">
                  <c:v>90.328150737045817</c:v>
                </c:pt>
                <c:pt idx="150">
                  <c:v>90.328150737045817</c:v>
                </c:pt>
                <c:pt idx="151">
                  <c:v>90.328150737330375</c:v>
                </c:pt>
                <c:pt idx="152">
                  <c:v>90.328150737616568</c:v>
                </c:pt>
                <c:pt idx="153">
                  <c:v>90.328150737616568</c:v>
                </c:pt>
                <c:pt idx="154">
                  <c:v>90.328150737616568</c:v>
                </c:pt>
                <c:pt idx="155">
                  <c:v>90.328150737616568</c:v>
                </c:pt>
                <c:pt idx="156">
                  <c:v>90.328150737616568</c:v>
                </c:pt>
                <c:pt idx="157">
                  <c:v>90.328150737616568</c:v>
                </c:pt>
                <c:pt idx="158">
                  <c:v>90.328150737616568</c:v>
                </c:pt>
                <c:pt idx="159">
                  <c:v>90.328150738081092</c:v>
                </c:pt>
                <c:pt idx="160">
                  <c:v>90.328150738081092</c:v>
                </c:pt>
                <c:pt idx="161">
                  <c:v>90.328150738081092</c:v>
                </c:pt>
                <c:pt idx="162">
                  <c:v>90.328150738081092</c:v>
                </c:pt>
                <c:pt idx="163">
                  <c:v>90.328150738541041</c:v>
                </c:pt>
                <c:pt idx="164">
                  <c:v>90.328150739000989</c:v>
                </c:pt>
                <c:pt idx="165">
                  <c:v>90.328150739460938</c:v>
                </c:pt>
                <c:pt idx="166">
                  <c:v>90.328150739460938</c:v>
                </c:pt>
                <c:pt idx="167">
                  <c:v>90.328150739460938</c:v>
                </c:pt>
                <c:pt idx="168">
                  <c:v>90.328150739460938</c:v>
                </c:pt>
                <c:pt idx="169">
                  <c:v>90.328150739460938</c:v>
                </c:pt>
                <c:pt idx="170">
                  <c:v>90.328150739920886</c:v>
                </c:pt>
                <c:pt idx="171">
                  <c:v>90.328150739920886</c:v>
                </c:pt>
                <c:pt idx="172">
                  <c:v>90.328150741543865</c:v>
                </c:pt>
                <c:pt idx="173">
                  <c:v>90.328150742471394</c:v>
                </c:pt>
                <c:pt idx="174">
                  <c:v>90.328150742934397</c:v>
                </c:pt>
                <c:pt idx="175">
                  <c:v>90.328150742934397</c:v>
                </c:pt>
                <c:pt idx="176">
                  <c:v>90.328150742934397</c:v>
                </c:pt>
                <c:pt idx="177">
                  <c:v>90.328150743398922</c:v>
                </c:pt>
                <c:pt idx="178">
                  <c:v>90.328150743398922</c:v>
                </c:pt>
                <c:pt idx="179">
                  <c:v>90.328150743398922</c:v>
                </c:pt>
                <c:pt idx="180">
                  <c:v>90.328150743398922</c:v>
                </c:pt>
                <c:pt idx="181">
                  <c:v>90.328150743864981</c:v>
                </c:pt>
                <c:pt idx="182">
                  <c:v>90.328150743864981</c:v>
                </c:pt>
                <c:pt idx="183">
                  <c:v>90.328150743864981</c:v>
                </c:pt>
                <c:pt idx="184">
                  <c:v>90.32815074432115</c:v>
                </c:pt>
                <c:pt idx="185">
                  <c:v>90.32815074432115</c:v>
                </c:pt>
                <c:pt idx="186">
                  <c:v>90.328150744762482</c:v>
                </c:pt>
                <c:pt idx="187">
                  <c:v>90.328150744997984</c:v>
                </c:pt>
                <c:pt idx="188">
                  <c:v>90.328150745462509</c:v>
                </c:pt>
                <c:pt idx="189">
                  <c:v>90.328150745462509</c:v>
                </c:pt>
                <c:pt idx="190">
                  <c:v>90.328150745462509</c:v>
                </c:pt>
                <c:pt idx="191">
                  <c:v>90.328150745923978</c:v>
                </c:pt>
                <c:pt idx="192">
                  <c:v>90.32815074615948</c:v>
                </c:pt>
                <c:pt idx="193">
                  <c:v>90.32815074615948</c:v>
                </c:pt>
                <c:pt idx="194">
                  <c:v>90.328150746622484</c:v>
                </c:pt>
                <c:pt idx="195">
                  <c:v>90.328150746622484</c:v>
                </c:pt>
                <c:pt idx="196">
                  <c:v>90.328150746622484</c:v>
                </c:pt>
                <c:pt idx="197">
                  <c:v>90.328150747551547</c:v>
                </c:pt>
                <c:pt idx="198">
                  <c:v>90.328150747551547</c:v>
                </c:pt>
                <c:pt idx="199">
                  <c:v>90.328150747551547</c:v>
                </c:pt>
                <c:pt idx="200">
                  <c:v>90.328150747551547</c:v>
                </c:pt>
                <c:pt idx="201">
                  <c:v>90.328150747551547</c:v>
                </c:pt>
                <c:pt idx="202">
                  <c:v>90.328150747551547</c:v>
                </c:pt>
                <c:pt idx="203">
                  <c:v>90.328150747551547</c:v>
                </c:pt>
                <c:pt idx="204">
                  <c:v>90.328150747551547</c:v>
                </c:pt>
                <c:pt idx="205">
                  <c:v>90.328150747772213</c:v>
                </c:pt>
                <c:pt idx="206">
                  <c:v>90.328150747772213</c:v>
                </c:pt>
                <c:pt idx="207">
                  <c:v>90.328150748695165</c:v>
                </c:pt>
                <c:pt idx="208">
                  <c:v>90.328150748695165</c:v>
                </c:pt>
                <c:pt idx="209">
                  <c:v>90.328150748695165</c:v>
                </c:pt>
                <c:pt idx="210">
                  <c:v>90.328150748695165</c:v>
                </c:pt>
                <c:pt idx="211">
                  <c:v>90.328150749372</c:v>
                </c:pt>
                <c:pt idx="212">
                  <c:v>90.328150749833469</c:v>
                </c:pt>
                <c:pt idx="213">
                  <c:v>90.328150749833469</c:v>
                </c:pt>
                <c:pt idx="214">
                  <c:v>90.328150750068971</c:v>
                </c:pt>
                <c:pt idx="215">
                  <c:v>90.328150750068971</c:v>
                </c:pt>
                <c:pt idx="216">
                  <c:v>90.328150750068971</c:v>
                </c:pt>
                <c:pt idx="217">
                  <c:v>90.328150750068971</c:v>
                </c:pt>
                <c:pt idx="218">
                  <c:v>90.328150750068971</c:v>
                </c:pt>
                <c:pt idx="219">
                  <c:v>90.328150750068971</c:v>
                </c:pt>
                <c:pt idx="220">
                  <c:v>90.328150750068971</c:v>
                </c:pt>
                <c:pt idx="221">
                  <c:v>90.328150750068971</c:v>
                </c:pt>
                <c:pt idx="222">
                  <c:v>90.328150750068971</c:v>
                </c:pt>
                <c:pt idx="223">
                  <c:v>90.328150750068971</c:v>
                </c:pt>
                <c:pt idx="224">
                  <c:v>90.328150750068971</c:v>
                </c:pt>
                <c:pt idx="225">
                  <c:v>90.328150750068971</c:v>
                </c:pt>
                <c:pt idx="226">
                  <c:v>90.328150750068971</c:v>
                </c:pt>
                <c:pt idx="227">
                  <c:v>90.328150750068971</c:v>
                </c:pt>
                <c:pt idx="228">
                  <c:v>90.328150750068971</c:v>
                </c:pt>
                <c:pt idx="229">
                  <c:v>90.328150750068971</c:v>
                </c:pt>
                <c:pt idx="230">
                  <c:v>90.328150750068971</c:v>
                </c:pt>
                <c:pt idx="231">
                  <c:v>90.328150750068971</c:v>
                </c:pt>
                <c:pt idx="232">
                  <c:v>90.328150750068971</c:v>
                </c:pt>
                <c:pt idx="233">
                  <c:v>90.328150750068971</c:v>
                </c:pt>
                <c:pt idx="234">
                  <c:v>90.328150750068971</c:v>
                </c:pt>
                <c:pt idx="235">
                  <c:v>90.328150750068971</c:v>
                </c:pt>
                <c:pt idx="236">
                  <c:v>90.328150750068971</c:v>
                </c:pt>
                <c:pt idx="237">
                  <c:v>90.328150750068971</c:v>
                </c:pt>
                <c:pt idx="238">
                  <c:v>90.328150750068971</c:v>
                </c:pt>
                <c:pt idx="239">
                  <c:v>90.328150750068971</c:v>
                </c:pt>
                <c:pt idx="240">
                  <c:v>90.328150750068971</c:v>
                </c:pt>
                <c:pt idx="241">
                  <c:v>90.328150750068971</c:v>
                </c:pt>
                <c:pt idx="242">
                  <c:v>90.328150750068971</c:v>
                </c:pt>
                <c:pt idx="243">
                  <c:v>90.328150750068971</c:v>
                </c:pt>
                <c:pt idx="244">
                  <c:v>90.328150750068971</c:v>
                </c:pt>
                <c:pt idx="245">
                  <c:v>90.328150750068971</c:v>
                </c:pt>
                <c:pt idx="246">
                  <c:v>90.328150750068971</c:v>
                </c:pt>
                <c:pt idx="247">
                  <c:v>90.328150750068971</c:v>
                </c:pt>
                <c:pt idx="248">
                  <c:v>90.328150750068971</c:v>
                </c:pt>
                <c:pt idx="249">
                  <c:v>90.328150750068971</c:v>
                </c:pt>
                <c:pt idx="250">
                  <c:v>90.328150750068971</c:v>
                </c:pt>
                <c:pt idx="251">
                  <c:v>90.328150750068971</c:v>
                </c:pt>
                <c:pt idx="252">
                  <c:v>90.328150750068971</c:v>
                </c:pt>
                <c:pt idx="253">
                  <c:v>90.328150750068971</c:v>
                </c:pt>
                <c:pt idx="254">
                  <c:v>90.328150750068971</c:v>
                </c:pt>
                <c:pt idx="255">
                  <c:v>90.328150750068971</c:v>
                </c:pt>
                <c:pt idx="256">
                  <c:v>90.328150750068971</c:v>
                </c:pt>
                <c:pt idx="257">
                  <c:v>90.328150750068971</c:v>
                </c:pt>
                <c:pt idx="258">
                  <c:v>90.328150750068971</c:v>
                </c:pt>
                <c:pt idx="259">
                  <c:v>90.328150750068971</c:v>
                </c:pt>
                <c:pt idx="260">
                  <c:v>90.328150750068971</c:v>
                </c:pt>
                <c:pt idx="261">
                  <c:v>90.328150750068971</c:v>
                </c:pt>
                <c:pt idx="262">
                  <c:v>90.328150750068971</c:v>
                </c:pt>
                <c:pt idx="263">
                  <c:v>90.328150750068971</c:v>
                </c:pt>
                <c:pt idx="264">
                  <c:v>90.328150750068971</c:v>
                </c:pt>
                <c:pt idx="265">
                  <c:v>90.328150750068971</c:v>
                </c:pt>
                <c:pt idx="266">
                  <c:v>90.328150750068971</c:v>
                </c:pt>
                <c:pt idx="267">
                  <c:v>90.328150750068971</c:v>
                </c:pt>
                <c:pt idx="268">
                  <c:v>90.328150750068971</c:v>
                </c:pt>
                <c:pt idx="269">
                  <c:v>90.328150750068971</c:v>
                </c:pt>
                <c:pt idx="270">
                  <c:v>90.328150750068971</c:v>
                </c:pt>
                <c:pt idx="271">
                  <c:v>90.328150750068971</c:v>
                </c:pt>
                <c:pt idx="272">
                  <c:v>90.328150750068971</c:v>
                </c:pt>
                <c:pt idx="273">
                  <c:v>90.328150750302825</c:v>
                </c:pt>
                <c:pt idx="274">
                  <c:v>90.328150750302825</c:v>
                </c:pt>
                <c:pt idx="275">
                  <c:v>90.328150750302825</c:v>
                </c:pt>
                <c:pt idx="276">
                  <c:v>90.328150750302825</c:v>
                </c:pt>
                <c:pt idx="277">
                  <c:v>90.328150750302825</c:v>
                </c:pt>
                <c:pt idx="278">
                  <c:v>90.328150750302825</c:v>
                </c:pt>
                <c:pt idx="279">
                  <c:v>90.328150750536679</c:v>
                </c:pt>
                <c:pt idx="280">
                  <c:v>90.328150750536679</c:v>
                </c:pt>
                <c:pt idx="281">
                  <c:v>90.328150750536679</c:v>
                </c:pt>
                <c:pt idx="282">
                  <c:v>90.328150750536679</c:v>
                </c:pt>
                <c:pt idx="283">
                  <c:v>90.328150750536679</c:v>
                </c:pt>
                <c:pt idx="284">
                  <c:v>90.328150750536679</c:v>
                </c:pt>
                <c:pt idx="285">
                  <c:v>90.328150750536679</c:v>
                </c:pt>
                <c:pt idx="286">
                  <c:v>90.328150750536679</c:v>
                </c:pt>
                <c:pt idx="287">
                  <c:v>90.328150750536679</c:v>
                </c:pt>
                <c:pt idx="288">
                  <c:v>90.328150750536679</c:v>
                </c:pt>
                <c:pt idx="289">
                  <c:v>90.328150750770533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01F-4E6C-BFEC-AD512EF2B49C}"/>
            </c:ext>
          </c:extLst>
        </c:ser>
        <c:ser>
          <c:idx val="1"/>
          <c:order val="1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Tabelle1!$T$6:$T$295</c:f>
              <c:numCache>
                <c:formatCode>General</c:formatCode>
                <c:ptCount val="290"/>
                <c:pt idx="0">
                  <c:v>5</c:v>
                </c:pt>
                <c:pt idx="1">
                  <c:v>15</c:v>
                </c:pt>
                <c:pt idx="2">
                  <c:v>25</c:v>
                </c:pt>
                <c:pt idx="3">
                  <c:v>35</c:v>
                </c:pt>
                <c:pt idx="4">
                  <c:v>45</c:v>
                </c:pt>
                <c:pt idx="5">
                  <c:v>55</c:v>
                </c:pt>
                <c:pt idx="6">
                  <c:v>65</c:v>
                </c:pt>
                <c:pt idx="7">
                  <c:v>75</c:v>
                </c:pt>
                <c:pt idx="8">
                  <c:v>85</c:v>
                </c:pt>
                <c:pt idx="9">
                  <c:v>95</c:v>
                </c:pt>
                <c:pt idx="10">
                  <c:v>105</c:v>
                </c:pt>
                <c:pt idx="11">
                  <c:v>115</c:v>
                </c:pt>
                <c:pt idx="12">
                  <c:v>125</c:v>
                </c:pt>
                <c:pt idx="13">
                  <c:v>135</c:v>
                </c:pt>
                <c:pt idx="14">
                  <c:v>145</c:v>
                </c:pt>
                <c:pt idx="15">
                  <c:v>155</c:v>
                </c:pt>
                <c:pt idx="16">
                  <c:v>165</c:v>
                </c:pt>
                <c:pt idx="17">
                  <c:v>175</c:v>
                </c:pt>
                <c:pt idx="18">
                  <c:v>185</c:v>
                </c:pt>
                <c:pt idx="19">
                  <c:v>195</c:v>
                </c:pt>
                <c:pt idx="20">
                  <c:v>205</c:v>
                </c:pt>
                <c:pt idx="21">
                  <c:v>215</c:v>
                </c:pt>
                <c:pt idx="22">
                  <c:v>225</c:v>
                </c:pt>
                <c:pt idx="23">
                  <c:v>235</c:v>
                </c:pt>
                <c:pt idx="24">
                  <c:v>245</c:v>
                </c:pt>
                <c:pt idx="25">
                  <c:v>255</c:v>
                </c:pt>
                <c:pt idx="26">
                  <c:v>265</c:v>
                </c:pt>
                <c:pt idx="27">
                  <c:v>275</c:v>
                </c:pt>
                <c:pt idx="28">
                  <c:v>285</c:v>
                </c:pt>
                <c:pt idx="29">
                  <c:v>295</c:v>
                </c:pt>
                <c:pt idx="30">
                  <c:v>305</c:v>
                </c:pt>
                <c:pt idx="31">
                  <c:v>315</c:v>
                </c:pt>
                <c:pt idx="32">
                  <c:v>325</c:v>
                </c:pt>
                <c:pt idx="33">
                  <c:v>335</c:v>
                </c:pt>
                <c:pt idx="34">
                  <c:v>345</c:v>
                </c:pt>
                <c:pt idx="35">
                  <c:v>355</c:v>
                </c:pt>
                <c:pt idx="36">
                  <c:v>365</c:v>
                </c:pt>
                <c:pt idx="37">
                  <c:v>375</c:v>
                </c:pt>
                <c:pt idx="38">
                  <c:v>385</c:v>
                </c:pt>
                <c:pt idx="39">
                  <c:v>395</c:v>
                </c:pt>
                <c:pt idx="40">
                  <c:v>405</c:v>
                </c:pt>
                <c:pt idx="41">
                  <c:v>415</c:v>
                </c:pt>
                <c:pt idx="42">
                  <c:v>425</c:v>
                </c:pt>
                <c:pt idx="43">
                  <c:v>435</c:v>
                </c:pt>
                <c:pt idx="44">
                  <c:v>445</c:v>
                </c:pt>
                <c:pt idx="45">
                  <c:v>455</c:v>
                </c:pt>
                <c:pt idx="46">
                  <c:v>465</c:v>
                </c:pt>
                <c:pt idx="47">
                  <c:v>475</c:v>
                </c:pt>
                <c:pt idx="48">
                  <c:v>485</c:v>
                </c:pt>
                <c:pt idx="49">
                  <c:v>495</c:v>
                </c:pt>
                <c:pt idx="50">
                  <c:v>505</c:v>
                </c:pt>
                <c:pt idx="51">
                  <c:v>515</c:v>
                </c:pt>
                <c:pt idx="52">
                  <c:v>525</c:v>
                </c:pt>
                <c:pt idx="53">
                  <c:v>535</c:v>
                </c:pt>
                <c:pt idx="54">
                  <c:v>545</c:v>
                </c:pt>
                <c:pt idx="55">
                  <c:v>555</c:v>
                </c:pt>
                <c:pt idx="56">
                  <c:v>565</c:v>
                </c:pt>
                <c:pt idx="57">
                  <c:v>575</c:v>
                </c:pt>
                <c:pt idx="58">
                  <c:v>585</c:v>
                </c:pt>
                <c:pt idx="59">
                  <c:v>595</c:v>
                </c:pt>
                <c:pt idx="60">
                  <c:v>605</c:v>
                </c:pt>
                <c:pt idx="61">
                  <c:v>615</c:v>
                </c:pt>
                <c:pt idx="62">
                  <c:v>625</c:v>
                </c:pt>
                <c:pt idx="63">
                  <c:v>635</c:v>
                </c:pt>
                <c:pt idx="64">
                  <c:v>645</c:v>
                </c:pt>
                <c:pt idx="65">
                  <c:v>655</c:v>
                </c:pt>
                <c:pt idx="66">
                  <c:v>665</c:v>
                </c:pt>
                <c:pt idx="67">
                  <c:v>675</c:v>
                </c:pt>
                <c:pt idx="68">
                  <c:v>685</c:v>
                </c:pt>
                <c:pt idx="69">
                  <c:v>695</c:v>
                </c:pt>
                <c:pt idx="70">
                  <c:v>705</c:v>
                </c:pt>
                <c:pt idx="71">
                  <c:v>715</c:v>
                </c:pt>
                <c:pt idx="72">
                  <c:v>725</c:v>
                </c:pt>
                <c:pt idx="73">
                  <c:v>735</c:v>
                </c:pt>
                <c:pt idx="74">
                  <c:v>745</c:v>
                </c:pt>
                <c:pt idx="75">
                  <c:v>755</c:v>
                </c:pt>
                <c:pt idx="76">
                  <c:v>765</c:v>
                </c:pt>
                <c:pt idx="77">
                  <c:v>775</c:v>
                </c:pt>
                <c:pt idx="78">
                  <c:v>785</c:v>
                </c:pt>
                <c:pt idx="79">
                  <c:v>795</c:v>
                </c:pt>
                <c:pt idx="80">
                  <c:v>805</c:v>
                </c:pt>
                <c:pt idx="81">
                  <c:v>815</c:v>
                </c:pt>
                <c:pt idx="82">
                  <c:v>825</c:v>
                </c:pt>
                <c:pt idx="83">
                  <c:v>835</c:v>
                </c:pt>
                <c:pt idx="84">
                  <c:v>845</c:v>
                </c:pt>
                <c:pt idx="85">
                  <c:v>855</c:v>
                </c:pt>
                <c:pt idx="86">
                  <c:v>865</c:v>
                </c:pt>
                <c:pt idx="87">
                  <c:v>875</c:v>
                </c:pt>
                <c:pt idx="88">
                  <c:v>885</c:v>
                </c:pt>
                <c:pt idx="89">
                  <c:v>895</c:v>
                </c:pt>
                <c:pt idx="90">
                  <c:v>905</c:v>
                </c:pt>
                <c:pt idx="91">
                  <c:v>915</c:v>
                </c:pt>
                <c:pt idx="92">
                  <c:v>925</c:v>
                </c:pt>
                <c:pt idx="93">
                  <c:v>935</c:v>
                </c:pt>
                <c:pt idx="94">
                  <c:v>945</c:v>
                </c:pt>
                <c:pt idx="95">
                  <c:v>955</c:v>
                </c:pt>
                <c:pt idx="96">
                  <c:v>965</c:v>
                </c:pt>
                <c:pt idx="97">
                  <c:v>975</c:v>
                </c:pt>
                <c:pt idx="98">
                  <c:v>985</c:v>
                </c:pt>
                <c:pt idx="99">
                  <c:v>995</c:v>
                </c:pt>
                <c:pt idx="100">
                  <c:v>1005</c:v>
                </c:pt>
                <c:pt idx="101">
                  <c:v>1015</c:v>
                </c:pt>
                <c:pt idx="102">
                  <c:v>1025</c:v>
                </c:pt>
                <c:pt idx="103">
                  <c:v>1035</c:v>
                </c:pt>
                <c:pt idx="104">
                  <c:v>1045</c:v>
                </c:pt>
                <c:pt idx="105">
                  <c:v>1055</c:v>
                </c:pt>
                <c:pt idx="106">
                  <c:v>1065</c:v>
                </c:pt>
                <c:pt idx="107">
                  <c:v>1075</c:v>
                </c:pt>
                <c:pt idx="108">
                  <c:v>1085</c:v>
                </c:pt>
                <c:pt idx="109">
                  <c:v>1095</c:v>
                </c:pt>
                <c:pt idx="110">
                  <c:v>1105</c:v>
                </c:pt>
                <c:pt idx="111">
                  <c:v>1115</c:v>
                </c:pt>
                <c:pt idx="112">
                  <c:v>1125</c:v>
                </c:pt>
                <c:pt idx="113">
                  <c:v>1135</c:v>
                </c:pt>
                <c:pt idx="114">
                  <c:v>1145</c:v>
                </c:pt>
                <c:pt idx="115">
                  <c:v>1155</c:v>
                </c:pt>
                <c:pt idx="116">
                  <c:v>1165</c:v>
                </c:pt>
                <c:pt idx="117">
                  <c:v>1175</c:v>
                </c:pt>
                <c:pt idx="118">
                  <c:v>1185</c:v>
                </c:pt>
                <c:pt idx="119">
                  <c:v>1195</c:v>
                </c:pt>
                <c:pt idx="120">
                  <c:v>1205</c:v>
                </c:pt>
                <c:pt idx="121">
                  <c:v>1215</c:v>
                </c:pt>
                <c:pt idx="122">
                  <c:v>1225</c:v>
                </c:pt>
                <c:pt idx="123">
                  <c:v>1235</c:v>
                </c:pt>
                <c:pt idx="124">
                  <c:v>1245</c:v>
                </c:pt>
                <c:pt idx="125">
                  <c:v>1255</c:v>
                </c:pt>
                <c:pt idx="126">
                  <c:v>1265</c:v>
                </c:pt>
                <c:pt idx="127">
                  <c:v>1275</c:v>
                </c:pt>
                <c:pt idx="128">
                  <c:v>1285</c:v>
                </c:pt>
                <c:pt idx="129">
                  <c:v>1295</c:v>
                </c:pt>
                <c:pt idx="130">
                  <c:v>1305</c:v>
                </c:pt>
                <c:pt idx="131">
                  <c:v>1315</c:v>
                </c:pt>
                <c:pt idx="132">
                  <c:v>1325</c:v>
                </c:pt>
                <c:pt idx="133">
                  <c:v>1335</c:v>
                </c:pt>
                <c:pt idx="134">
                  <c:v>1345</c:v>
                </c:pt>
                <c:pt idx="135">
                  <c:v>1355</c:v>
                </c:pt>
                <c:pt idx="136">
                  <c:v>1365</c:v>
                </c:pt>
                <c:pt idx="137">
                  <c:v>1375</c:v>
                </c:pt>
                <c:pt idx="138">
                  <c:v>1385</c:v>
                </c:pt>
                <c:pt idx="139">
                  <c:v>1395</c:v>
                </c:pt>
                <c:pt idx="140">
                  <c:v>1405</c:v>
                </c:pt>
                <c:pt idx="141">
                  <c:v>1415</c:v>
                </c:pt>
                <c:pt idx="142">
                  <c:v>1425</c:v>
                </c:pt>
                <c:pt idx="143">
                  <c:v>1435</c:v>
                </c:pt>
                <c:pt idx="144">
                  <c:v>1445</c:v>
                </c:pt>
                <c:pt idx="145">
                  <c:v>1455</c:v>
                </c:pt>
                <c:pt idx="146">
                  <c:v>1465</c:v>
                </c:pt>
                <c:pt idx="147">
                  <c:v>1475</c:v>
                </c:pt>
                <c:pt idx="148">
                  <c:v>1485</c:v>
                </c:pt>
                <c:pt idx="149">
                  <c:v>1495</c:v>
                </c:pt>
                <c:pt idx="150">
                  <c:v>1505</c:v>
                </c:pt>
                <c:pt idx="151">
                  <c:v>1515</c:v>
                </c:pt>
                <c:pt idx="152">
                  <c:v>1525</c:v>
                </c:pt>
                <c:pt idx="153">
                  <c:v>1535</c:v>
                </c:pt>
                <c:pt idx="154">
                  <c:v>1545</c:v>
                </c:pt>
                <c:pt idx="155">
                  <c:v>1555</c:v>
                </c:pt>
                <c:pt idx="156">
                  <c:v>1565</c:v>
                </c:pt>
                <c:pt idx="157">
                  <c:v>1575</c:v>
                </c:pt>
                <c:pt idx="158">
                  <c:v>1585</c:v>
                </c:pt>
                <c:pt idx="159">
                  <c:v>1595</c:v>
                </c:pt>
                <c:pt idx="160">
                  <c:v>1605</c:v>
                </c:pt>
                <c:pt idx="161">
                  <c:v>1615</c:v>
                </c:pt>
                <c:pt idx="162">
                  <c:v>1625</c:v>
                </c:pt>
                <c:pt idx="163">
                  <c:v>1635</c:v>
                </c:pt>
                <c:pt idx="164">
                  <c:v>1645</c:v>
                </c:pt>
                <c:pt idx="165">
                  <c:v>1655</c:v>
                </c:pt>
                <c:pt idx="166">
                  <c:v>1665</c:v>
                </c:pt>
                <c:pt idx="167">
                  <c:v>1675</c:v>
                </c:pt>
                <c:pt idx="168">
                  <c:v>1685</c:v>
                </c:pt>
                <c:pt idx="169">
                  <c:v>1695</c:v>
                </c:pt>
                <c:pt idx="170">
                  <c:v>1705</c:v>
                </c:pt>
                <c:pt idx="171">
                  <c:v>1715</c:v>
                </c:pt>
                <c:pt idx="172">
                  <c:v>1725</c:v>
                </c:pt>
                <c:pt idx="173">
                  <c:v>1735</c:v>
                </c:pt>
                <c:pt idx="174">
                  <c:v>1745</c:v>
                </c:pt>
                <c:pt idx="175">
                  <c:v>1755</c:v>
                </c:pt>
                <c:pt idx="176">
                  <c:v>1765</c:v>
                </c:pt>
                <c:pt idx="177">
                  <c:v>1775</c:v>
                </c:pt>
                <c:pt idx="178">
                  <c:v>1785</c:v>
                </c:pt>
                <c:pt idx="179">
                  <c:v>1795</c:v>
                </c:pt>
                <c:pt idx="180">
                  <c:v>1805</c:v>
                </c:pt>
                <c:pt idx="181">
                  <c:v>1815</c:v>
                </c:pt>
                <c:pt idx="182">
                  <c:v>1825</c:v>
                </c:pt>
                <c:pt idx="183">
                  <c:v>1835</c:v>
                </c:pt>
                <c:pt idx="184">
                  <c:v>1845</c:v>
                </c:pt>
                <c:pt idx="185">
                  <c:v>1855</c:v>
                </c:pt>
                <c:pt idx="186">
                  <c:v>1865</c:v>
                </c:pt>
                <c:pt idx="187">
                  <c:v>1875</c:v>
                </c:pt>
                <c:pt idx="188">
                  <c:v>1885</c:v>
                </c:pt>
                <c:pt idx="189">
                  <c:v>1895</c:v>
                </c:pt>
                <c:pt idx="190">
                  <c:v>1905</c:v>
                </c:pt>
                <c:pt idx="191">
                  <c:v>1915</c:v>
                </c:pt>
                <c:pt idx="192">
                  <c:v>1925</c:v>
                </c:pt>
                <c:pt idx="193">
                  <c:v>1935</c:v>
                </c:pt>
                <c:pt idx="194">
                  <c:v>1945</c:v>
                </c:pt>
                <c:pt idx="195">
                  <c:v>1955</c:v>
                </c:pt>
                <c:pt idx="196">
                  <c:v>1965</c:v>
                </c:pt>
                <c:pt idx="197">
                  <c:v>1975</c:v>
                </c:pt>
                <c:pt idx="198">
                  <c:v>1985</c:v>
                </c:pt>
                <c:pt idx="199">
                  <c:v>1995</c:v>
                </c:pt>
                <c:pt idx="200">
                  <c:v>2005</c:v>
                </c:pt>
                <c:pt idx="201">
                  <c:v>2015</c:v>
                </c:pt>
                <c:pt idx="202">
                  <c:v>2025</c:v>
                </c:pt>
                <c:pt idx="203">
                  <c:v>2035</c:v>
                </c:pt>
                <c:pt idx="204">
                  <c:v>2045</c:v>
                </c:pt>
                <c:pt idx="205">
                  <c:v>2055</c:v>
                </c:pt>
                <c:pt idx="206">
                  <c:v>2065</c:v>
                </c:pt>
                <c:pt idx="207">
                  <c:v>2075</c:v>
                </c:pt>
                <c:pt idx="208">
                  <c:v>2085</c:v>
                </c:pt>
                <c:pt idx="209">
                  <c:v>2095</c:v>
                </c:pt>
                <c:pt idx="210">
                  <c:v>2105</c:v>
                </c:pt>
                <c:pt idx="211">
                  <c:v>2115</c:v>
                </c:pt>
                <c:pt idx="212">
                  <c:v>2125</c:v>
                </c:pt>
                <c:pt idx="213">
                  <c:v>2135</c:v>
                </c:pt>
                <c:pt idx="214">
                  <c:v>2145</c:v>
                </c:pt>
                <c:pt idx="215">
                  <c:v>2155</c:v>
                </c:pt>
                <c:pt idx="216">
                  <c:v>2165</c:v>
                </c:pt>
                <c:pt idx="217">
                  <c:v>2175</c:v>
                </c:pt>
                <c:pt idx="218">
                  <c:v>2185</c:v>
                </c:pt>
                <c:pt idx="219">
                  <c:v>2195</c:v>
                </c:pt>
                <c:pt idx="220">
                  <c:v>2205</c:v>
                </c:pt>
                <c:pt idx="221">
                  <c:v>2215</c:v>
                </c:pt>
                <c:pt idx="222">
                  <c:v>2225</c:v>
                </c:pt>
                <c:pt idx="223">
                  <c:v>2235</c:v>
                </c:pt>
                <c:pt idx="224">
                  <c:v>2245</c:v>
                </c:pt>
                <c:pt idx="225">
                  <c:v>2255</c:v>
                </c:pt>
                <c:pt idx="226">
                  <c:v>2265</c:v>
                </c:pt>
                <c:pt idx="227">
                  <c:v>2275</c:v>
                </c:pt>
                <c:pt idx="228">
                  <c:v>2285</c:v>
                </c:pt>
                <c:pt idx="229">
                  <c:v>2295</c:v>
                </c:pt>
                <c:pt idx="230">
                  <c:v>2305</c:v>
                </c:pt>
                <c:pt idx="231">
                  <c:v>2315</c:v>
                </c:pt>
                <c:pt idx="232">
                  <c:v>2325</c:v>
                </c:pt>
                <c:pt idx="233">
                  <c:v>2335</c:v>
                </c:pt>
                <c:pt idx="234">
                  <c:v>2345</c:v>
                </c:pt>
                <c:pt idx="235">
                  <c:v>2355</c:v>
                </c:pt>
                <c:pt idx="236">
                  <c:v>2365</c:v>
                </c:pt>
                <c:pt idx="237">
                  <c:v>2375</c:v>
                </c:pt>
                <c:pt idx="238">
                  <c:v>2385</c:v>
                </c:pt>
                <c:pt idx="239">
                  <c:v>2395</c:v>
                </c:pt>
                <c:pt idx="240">
                  <c:v>2405</c:v>
                </c:pt>
                <c:pt idx="241">
                  <c:v>2415</c:v>
                </c:pt>
                <c:pt idx="242">
                  <c:v>2425</c:v>
                </c:pt>
                <c:pt idx="243">
                  <c:v>2435</c:v>
                </c:pt>
                <c:pt idx="244">
                  <c:v>2445</c:v>
                </c:pt>
                <c:pt idx="245">
                  <c:v>2455</c:v>
                </c:pt>
                <c:pt idx="246">
                  <c:v>2465</c:v>
                </c:pt>
                <c:pt idx="247">
                  <c:v>2475</c:v>
                </c:pt>
                <c:pt idx="248">
                  <c:v>2485</c:v>
                </c:pt>
                <c:pt idx="249">
                  <c:v>2495</c:v>
                </c:pt>
                <c:pt idx="250">
                  <c:v>2505</c:v>
                </c:pt>
                <c:pt idx="251">
                  <c:v>2515</c:v>
                </c:pt>
                <c:pt idx="252">
                  <c:v>2525</c:v>
                </c:pt>
                <c:pt idx="253">
                  <c:v>2535</c:v>
                </c:pt>
                <c:pt idx="254">
                  <c:v>2545</c:v>
                </c:pt>
                <c:pt idx="255">
                  <c:v>2555</c:v>
                </c:pt>
                <c:pt idx="256">
                  <c:v>2565</c:v>
                </c:pt>
                <c:pt idx="257">
                  <c:v>2575</c:v>
                </c:pt>
                <c:pt idx="258">
                  <c:v>2585</c:v>
                </c:pt>
                <c:pt idx="259">
                  <c:v>2595</c:v>
                </c:pt>
                <c:pt idx="260">
                  <c:v>2605</c:v>
                </c:pt>
                <c:pt idx="261">
                  <c:v>2615</c:v>
                </c:pt>
                <c:pt idx="262">
                  <c:v>2625</c:v>
                </c:pt>
                <c:pt idx="263">
                  <c:v>2635</c:v>
                </c:pt>
                <c:pt idx="264">
                  <c:v>2645</c:v>
                </c:pt>
                <c:pt idx="265">
                  <c:v>2655</c:v>
                </c:pt>
                <c:pt idx="266">
                  <c:v>2665</c:v>
                </c:pt>
                <c:pt idx="267">
                  <c:v>2675</c:v>
                </c:pt>
                <c:pt idx="268">
                  <c:v>2685</c:v>
                </c:pt>
                <c:pt idx="269">
                  <c:v>2695</c:v>
                </c:pt>
                <c:pt idx="270">
                  <c:v>2705</c:v>
                </c:pt>
                <c:pt idx="271">
                  <c:v>2715</c:v>
                </c:pt>
                <c:pt idx="272">
                  <c:v>2725</c:v>
                </c:pt>
                <c:pt idx="273">
                  <c:v>2735</c:v>
                </c:pt>
                <c:pt idx="274">
                  <c:v>2745</c:v>
                </c:pt>
                <c:pt idx="275">
                  <c:v>2755</c:v>
                </c:pt>
                <c:pt idx="276">
                  <c:v>2765</c:v>
                </c:pt>
                <c:pt idx="277">
                  <c:v>2775</c:v>
                </c:pt>
                <c:pt idx="278">
                  <c:v>2785</c:v>
                </c:pt>
                <c:pt idx="279">
                  <c:v>2795</c:v>
                </c:pt>
                <c:pt idx="280">
                  <c:v>2805</c:v>
                </c:pt>
                <c:pt idx="281">
                  <c:v>2815</c:v>
                </c:pt>
                <c:pt idx="282">
                  <c:v>2825</c:v>
                </c:pt>
                <c:pt idx="283">
                  <c:v>2835</c:v>
                </c:pt>
                <c:pt idx="284">
                  <c:v>2845</c:v>
                </c:pt>
                <c:pt idx="285">
                  <c:v>2855</c:v>
                </c:pt>
                <c:pt idx="286">
                  <c:v>2865</c:v>
                </c:pt>
                <c:pt idx="287">
                  <c:v>2875</c:v>
                </c:pt>
                <c:pt idx="288">
                  <c:v>2885</c:v>
                </c:pt>
                <c:pt idx="289">
                  <c:v>2895</c:v>
                </c:pt>
              </c:numCache>
            </c:numRef>
          </c:xVal>
          <c:yVal>
            <c:numRef>
              <c:f>Tabelle1!$AD$6:$AD$295</c:f>
              <c:numCache>
                <c:formatCode>General</c:formatCode>
                <c:ptCount val="290"/>
                <c:pt idx="0">
                  <c:v>3.4853610258982023E-2</c:v>
                </c:pt>
                <c:pt idx="1">
                  <c:v>1.2391276399322371</c:v>
                </c:pt>
                <c:pt idx="2">
                  <c:v>1.5205607594291972</c:v>
                </c:pt>
                <c:pt idx="3">
                  <c:v>1.6697402093631704</c:v>
                </c:pt>
                <c:pt idx="4">
                  <c:v>1.8099757653288866</c:v>
                </c:pt>
                <c:pt idx="5">
                  <c:v>1.9872409753298148</c:v>
                </c:pt>
                <c:pt idx="6">
                  <c:v>2.1990348265979276</c:v>
                </c:pt>
                <c:pt idx="7">
                  <c:v>2.430052648710519</c:v>
                </c:pt>
                <c:pt idx="8">
                  <c:v>2.6881884176118702</c:v>
                </c:pt>
                <c:pt idx="9">
                  <c:v>4.0547931579772722</c:v>
                </c:pt>
                <c:pt idx="10">
                  <c:v>4.9123309755059701</c:v>
                </c:pt>
                <c:pt idx="11">
                  <c:v>5.1416955842874321</c:v>
                </c:pt>
                <c:pt idx="12">
                  <c:v>5.3015990165509024</c:v>
                </c:pt>
                <c:pt idx="13">
                  <c:v>5.4730601230220204</c:v>
                </c:pt>
                <c:pt idx="14">
                  <c:v>5.6819115525383346</c:v>
                </c:pt>
                <c:pt idx="15">
                  <c:v>5.8488970307985317</c:v>
                </c:pt>
                <c:pt idx="16">
                  <c:v>5.99168823074631</c:v>
                </c:pt>
                <c:pt idx="17">
                  <c:v>6.1180971119637961</c:v>
                </c:pt>
                <c:pt idx="18">
                  <c:v>6.3169206430586406</c:v>
                </c:pt>
                <c:pt idx="19">
                  <c:v>6.6300688787471467</c:v>
                </c:pt>
                <c:pt idx="20">
                  <c:v>6.7377531559102932</c:v>
                </c:pt>
                <c:pt idx="21">
                  <c:v>6.8337630970972096</c:v>
                </c:pt>
                <c:pt idx="22">
                  <c:v>6.9217236794753907</c:v>
                </c:pt>
                <c:pt idx="23">
                  <c:v>7.0319012803478369</c:v>
                </c:pt>
                <c:pt idx="24">
                  <c:v>7.0778588276213528</c:v>
                </c:pt>
                <c:pt idx="25">
                  <c:v>7.1161278569877231</c:v>
                </c:pt>
                <c:pt idx="26">
                  <c:v>7.1554660695687913</c:v>
                </c:pt>
                <c:pt idx="27">
                  <c:v>7.1999577232411882</c:v>
                </c:pt>
                <c:pt idx="28">
                  <c:v>7.2330709936131727</c:v>
                </c:pt>
                <c:pt idx="29">
                  <c:v>7.2734096172247202</c:v>
                </c:pt>
                <c:pt idx="30">
                  <c:v>7.3070345575760651</c:v>
                </c:pt>
                <c:pt idx="31">
                  <c:v>7.3322160747278433</c:v>
                </c:pt>
                <c:pt idx="32">
                  <c:v>7.3539880809055349</c:v>
                </c:pt>
                <c:pt idx="33">
                  <c:v>7.3780936634865979</c:v>
                </c:pt>
                <c:pt idx="34">
                  <c:v>7.3993899794111</c:v>
                </c:pt>
                <c:pt idx="35">
                  <c:v>7.4175513522883421</c:v>
                </c:pt>
                <c:pt idx="36">
                  <c:v>7.4462732201717987</c:v>
                </c:pt>
                <c:pt idx="37">
                  <c:v>7.4690457604152058</c:v>
                </c:pt>
                <c:pt idx="38">
                  <c:v>7.5116701287177232</c:v>
                </c:pt>
                <c:pt idx="39">
                  <c:v>7.5515873114242309</c:v>
                </c:pt>
                <c:pt idx="40">
                  <c:v>7.6130734485861398</c:v>
                </c:pt>
                <c:pt idx="41">
                  <c:v>7.6318546426918203</c:v>
                </c:pt>
                <c:pt idx="42">
                  <c:v>7.6443484407370352</c:v>
                </c:pt>
                <c:pt idx="43">
                  <c:v>7.6557391986053265</c:v>
                </c:pt>
                <c:pt idx="44">
                  <c:v>7.6665266298784589</c:v>
                </c:pt>
                <c:pt idx="45">
                  <c:v>7.674448326099097</c:v>
                </c:pt>
                <c:pt idx="46">
                  <c:v>7.6842412242893703</c:v>
                </c:pt>
                <c:pt idx="47">
                  <c:v>7.6939294428117213</c:v>
                </c:pt>
                <c:pt idx="48">
                  <c:v>7.7063662492015075</c:v>
                </c:pt>
                <c:pt idx="49">
                  <c:v>7.7277915125618861</c:v>
                </c:pt>
                <c:pt idx="50">
                  <c:v>7.7425834556765807</c:v>
                </c:pt>
                <c:pt idx="51">
                  <c:v>7.752915851513114</c:v>
                </c:pt>
                <c:pt idx="52">
                  <c:v>7.7608241586998989</c:v>
                </c:pt>
                <c:pt idx="53">
                  <c:v>7.7702317371629315</c:v>
                </c:pt>
                <c:pt idx="54">
                  <c:v>7.7747912288791463</c:v>
                </c:pt>
                <c:pt idx="55">
                  <c:v>7.7830579022528932</c:v>
                </c:pt>
                <c:pt idx="56">
                  <c:v>7.7921193117424323</c:v>
                </c:pt>
                <c:pt idx="57">
                  <c:v>7.7998735699630162</c:v>
                </c:pt>
                <c:pt idx="58">
                  <c:v>7.8070194333710701</c:v>
                </c:pt>
                <c:pt idx="59">
                  <c:v>7.8162148863101777</c:v>
                </c:pt>
                <c:pt idx="60">
                  <c:v>7.8307496112628057</c:v>
                </c:pt>
                <c:pt idx="61">
                  <c:v>7.8434493759115371</c:v>
                </c:pt>
                <c:pt idx="62">
                  <c:v>7.854593602047097</c:v>
                </c:pt>
                <c:pt idx="63">
                  <c:v>7.8652240276267138</c:v>
                </c:pt>
                <c:pt idx="64">
                  <c:v>7.8764005869895408</c:v>
                </c:pt>
                <c:pt idx="65">
                  <c:v>7.8853953180757239</c:v>
                </c:pt>
                <c:pt idx="66">
                  <c:v>7.8938202149161825</c:v>
                </c:pt>
                <c:pt idx="67">
                  <c:v>7.902659294799415</c:v>
                </c:pt>
                <c:pt idx="68">
                  <c:v>7.9122449434547821</c:v>
                </c:pt>
                <c:pt idx="69">
                  <c:v>7.921825287758999</c:v>
                </c:pt>
                <c:pt idx="70">
                  <c:v>7.934420096880487</c:v>
                </c:pt>
                <c:pt idx="71">
                  <c:v>7.9445086056636587</c:v>
                </c:pt>
                <c:pt idx="72">
                  <c:v>7.9539578729424498</c:v>
                </c:pt>
                <c:pt idx="73">
                  <c:v>7.9634501575448091</c:v>
                </c:pt>
                <c:pt idx="74">
                  <c:v>7.9757867197989212</c:v>
                </c:pt>
                <c:pt idx="75">
                  <c:v>7.9984745431562088</c:v>
                </c:pt>
                <c:pt idx="76">
                  <c:v>8.005615597053902</c:v>
                </c:pt>
                <c:pt idx="77">
                  <c:v>8.0161973153816231</c:v>
                </c:pt>
                <c:pt idx="78">
                  <c:v>8.0240845357066082</c:v>
                </c:pt>
                <c:pt idx="79">
                  <c:v>8.0317813176966339</c:v>
                </c:pt>
                <c:pt idx="80">
                  <c:v>8.0402754668795122</c:v>
                </c:pt>
                <c:pt idx="81">
                  <c:v>8.0467340544995096</c:v>
                </c:pt>
                <c:pt idx="82">
                  <c:v>8.0517033440051247</c:v>
                </c:pt>
                <c:pt idx="83">
                  <c:v>8.0558752652071188</c:v>
                </c:pt>
                <c:pt idx="84">
                  <c:v>8.058535621104161</c:v>
                </c:pt>
                <c:pt idx="85">
                  <c:v>8.0613448852334564</c:v>
                </c:pt>
                <c:pt idx="86">
                  <c:v>8.0620871793741067</c:v>
                </c:pt>
                <c:pt idx="87">
                  <c:v>8.0632737481722447</c:v>
                </c:pt>
                <c:pt idx="88">
                  <c:v>8.0639282439092632</c:v>
                </c:pt>
                <c:pt idx="89">
                  <c:v>8.0649209496686538</c:v>
                </c:pt>
                <c:pt idx="90">
                  <c:v>8.0680874911576339</c:v>
                </c:pt>
                <c:pt idx="91">
                  <c:v>8.0691932827501578</c:v>
                </c:pt>
                <c:pt idx="92">
                  <c:v>8.069524779217172</c:v>
                </c:pt>
                <c:pt idx="93">
                  <c:v>8.0702163970663214</c:v>
                </c:pt>
                <c:pt idx="94">
                  <c:v>8.0715555835237414</c:v>
                </c:pt>
                <c:pt idx="95">
                  <c:v>8.0725121936695174</c:v>
                </c:pt>
                <c:pt idx="96">
                  <c:v>8.0750431584423392</c:v>
                </c:pt>
                <c:pt idx="97">
                  <c:v>8.0759222545865565</c:v>
                </c:pt>
                <c:pt idx="98">
                  <c:v>8.0770634189048973</c:v>
                </c:pt>
                <c:pt idx="99">
                  <c:v>8.0783336575413767</c:v>
                </c:pt>
                <c:pt idx="100">
                  <c:v>8.0914183967045705</c:v>
                </c:pt>
                <c:pt idx="101">
                  <c:v>8.1049950888706093</c:v>
                </c:pt>
                <c:pt idx="102">
                  <c:v>8.1085767578695638</c:v>
                </c:pt>
                <c:pt idx="103">
                  <c:v>8.1115754831799478</c:v>
                </c:pt>
                <c:pt idx="104">
                  <c:v>8.1133300088906424</c:v>
                </c:pt>
                <c:pt idx="105">
                  <c:v>8.1163322607436825</c:v>
                </c:pt>
                <c:pt idx="106">
                  <c:v>8.117646384207001</c:v>
                </c:pt>
                <c:pt idx="107">
                  <c:v>8.1185872796877199</c:v>
                </c:pt>
                <c:pt idx="108">
                  <c:v>8.1240584071864816</c:v>
                </c:pt>
                <c:pt idx="109">
                  <c:v>8.1243074534724062</c:v>
                </c:pt>
                <c:pt idx="110">
                  <c:v>8.1249114064194501</c:v>
                </c:pt>
                <c:pt idx="111">
                  <c:v>8.1253219196211717</c:v>
                </c:pt>
                <c:pt idx="112">
                  <c:v>8.1259617092237697</c:v>
                </c:pt>
                <c:pt idx="113">
                  <c:v>8.1259617092237697</c:v>
                </c:pt>
                <c:pt idx="114">
                  <c:v>8.1264320248620567</c:v>
                </c:pt>
                <c:pt idx="115">
                  <c:v>8.1270234314322263</c:v>
                </c:pt>
                <c:pt idx="116">
                  <c:v>8.1270234314322263</c:v>
                </c:pt>
                <c:pt idx="117">
                  <c:v>8.127821125278297</c:v>
                </c:pt>
                <c:pt idx="118">
                  <c:v>8.1282566945757715</c:v>
                </c:pt>
                <c:pt idx="119">
                  <c:v>8.1305993021303244</c:v>
                </c:pt>
                <c:pt idx="120">
                  <c:v>8.1305993021303244</c:v>
                </c:pt>
                <c:pt idx="121">
                  <c:v>8.1319062576659586</c:v>
                </c:pt>
                <c:pt idx="122">
                  <c:v>8.1324848035673902</c:v>
                </c:pt>
                <c:pt idx="123">
                  <c:v>8.1331323755005744</c:v>
                </c:pt>
                <c:pt idx="124">
                  <c:v>8.1334203916781309</c:v>
                </c:pt>
                <c:pt idx="125">
                  <c:v>8.1334203916781309</c:v>
                </c:pt>
                <c:pt idx="126">
                  <c:v>8.1334203916781309</c:v>
                </c:pt>
                <c:pt idx="127">
                  <c:v>8.1338332592695366</c:v>
                </c:pt>
                <c:pt idx="128">
                  <c:v>8.1340166809783732</c:v>
                </c:pt>
                <c:pt idx="129">
                  <c:v>8.1340166809783732</c:v>
                </c:pt>
                <c:pt idx="130">
                  <c:v>8.1340166809783732</c:v>
                </c:pt>
                <c:pt idx="131">
                  <c:v>8.1343264946992999</c:v>
                </c:pt>
                <c:pt idx="132">
                  <c:v>8.1343264946992999</c:v>
                </c:pt>
                <c:pt idx="133">
                  <c:v>8.1343264946992999</c:v>
                </c:pt>
                <c:pt idx="134">
                  <c:v>8.1353251575863599</c:v>
                </c:pt>
                <c:pt idx="135">
                  <c:v>8.1384650560711833</c:v>
                </c:pt>
                <c:pt idx="136">
                  <c:v>8.1406814749995977</c:v>
                </c:pt>
                <c:pt idx="137">
                  <c:v>8.1432342437178455</c:v>
                </c:pt>
                <c:pt idx="138">
                  <c:v>8.145140728993157</c:v>
                </c:pt>
                <c:pt idx="139">
                  <c:v>8.1470845709959914</c:v>
                </c:pt>
                <c:pt idx="140">
                  <c:v>8.1486838451792138</c:v>
                </c:pt>
                <c:pt idx="141">
                  <c:v>8.150048320253438</c:v>
                </c:pt>
                <c:pt idx="142">
                  <c:v>8.1508837691133138</c:v>
                </c:pt>
                <c:pt idx="143">
                  <c:v>8.1514867935716087</c:v>
                </c:pt>
                <c:pt idx="144">
                  <c:v>8.1515951456507718</c:v>
                </c:pt>
                <c:pt idx="145">
                  <c:v>8.1515951445874606</c:v>
                </c:pt>
                <c:pt idx="146">
                  <c:v>8.1515951442516084</c:v>
                </c:pt>
                <c:pt idx="147">
                  <c:v>8.1515951442516084</c:v>
                </c:pt>
                <c:pt idx="148">
                  <c:v>8.1515951442516084</c:v>
                </c:pt>
                <c:pt idx="149">
                  <c:v>8.1515951442516084</c:v>
                </c:pt>
                <c:pt idx="150">
                  <c:v>8.1515951442516084</c:v>
                </c:pt>
                <c:pt idx="151">
                  <c:v>8.1515951442238865</c:v>
                </c:pt>
                <c:pt idx="152">
                  <c:v>8.1515951441960066</c:v>
                </c:pt>
                <c:pt idx="153">
                  <c:v>8.1515951441960066</c:v>
                </c:pt>
                <c:pt idx="154">
                  <c:v>8.1515951441960066</c:v>
                </c:pt>
                <c:pt idx="155">
                  <c:v>8.1515951441960066</c:v>
                </c:pt>
                <c:pt idx="156">
                  <c:v>8.1515951441960066</c:v>
                </c:pt>
                <c:pt idx="157">
                  <c:v>8.1515951441960066</c:v>
                </c:pt>
                <c:pt idx="158">
                  <c:v>8.1515951441960066</c:v>
                </c:pt>
                <c:pt idx="159">
                  <c:v>8.1515951441507521</c:v>
                </c:pt>
                <c:pt idx="160">
                  <c:v>8.1515951441507521</c:v>
                </c:pt>
                <c:pt idx="161">
                  <c:v>8.1515951441507521</c:v>
                </c:pt>
                <c:pt idx="162">
                  <c:v>8.1515951441507521</c:v>
                </c:pt>
                <c:pt idx="163">
                  <c:v>8.1515951441059453</c:v>
                </c:pt>
                <c:pt idx="164">
                  <c:v>8.1515951440611385</c:v>
                </c:pt>
                <c:pt idx="165">
                  <c:v>8.1515951440163317</c:v>
                </c:pt>
                <c:pt idx="166">
                  <c:v>8.1515951440163317</c:v>
                </c:pt>
                <c:pt idx="167">
                  <c:v>8.1515951440163317</c:v>
                </c:pt>
                <c:pt idx="168">
                  <c:v>8.1515951440163317</c:v>
                </c:pt>
                <c:pt idx="169">
                  <c:v>8.1515951440163317</c:v>
                </c:pt>
                <c:pt idx="170">
                  <c:v>8.1515951439715248</c:v>
                </c:pt>
                <c:pt idx="171">
                  <c:v>8.1515951439715248</c:v>
                </c:pt>
                <c:pt idx="172">
                  <c:v>8.1515951438134167</c:v>
                </c:pt>
                <c:pt idx="173">
                  <c:v>8.1515951437230569</c:v>
                </c:pt>
                <c:pt idx="174">
                  <c:v>8.1515951436779517</c:v>
                </c:pt>
                <c:pt idx="175">
                  <c:v>8.1515951436779517</c:v>
                </c:pt>
                <c:pt idx="176">
                  <c:v>8.1515951436779517</c:v>
                </c:pt>
                <c:pt idx="177">
                  <c:v>8.1515951436326972</c:v>
                </c:pt>
                <c:pt idx="178">
                  <c:v>8.1515951436326972</c:v>
                </c:pt>
                <c:pt idx="179">
                  <c:v>8.1515951436326972</c:v>
                </c:pt>
                <c:pt idx="180">
                  <c:v>8.1515951436326972</c:v>
                </c:pt>
                <c:pt idx="181">
                  <c:v>8.1515951435872953</c:v>
                </c:pt>
                <c:pt idx="182">
                  <c:v>8.1515951435872953</c:v>
                </c:pt>
                <c:pt idx="183">
                  <c:v>8.1515951435872953</c:v>
                </c:pt>
                <c:pt idx="184">
                  <c:v>8.1515951435428562</c:v>
                </c:pt>
                <c:pt idx="185">
                  <c:v>8.1515951435428562</c:v>
                </c:pt>
                <c:pt idx="186">
                  <c:v>8.1515951434998613</c:v>
                </c:pt>
                <c:pt idx="187">
                  <c:v>8.1515951434769196</c:v>
                </c:pt>
                <c:pt idx="188">
                  <c:v>8.1515951434316651</c:v>
                </c:pt>
                <c:pt idx="189">
                  <c:v>8.1515951434316651</c:v>
                </c:pt>
                <c:pt idx="190">
                  <c:v>8.1515951434316651</c:v>
                </c:pt>
                <c:pt idx="191">
                  <c:v>8.1515951433867091</c:v>
                </c:pt>
                <c:pt idx="192">
                  <c:v>8.1515951433637674</c:v>
                </c:pt>
                <c:pt idx="193">
                  <c:v>8.1515951433637674</c:v>
                </c:pt>
                <c:pt idx="194">
                  <c:v>8.1515951433186622</c:v>
                </c:pt>
                <c:pt idx="195">
                  <c:v>8.1515951433186622</c:v>
                </c:pt>
                <c:pt idx="196">
                  <c:v>8.1515951433186622</c:v>
                </c:pt>
                <c:pt idx="197">
                  <c:v>8.1515951432281533</c:v>
                </c:pt>
                <c:pt idx="198">
                  <c:v>8.1515951432281533</c:v>
                </c:pt>
                <c:pt idx="199">
                  <c:v>8.1515951432281533</c:v>
                </c:pt>
                <c:pt idx="200">
                  <c:v>8.1515951432281533</c:v>
                </c:pt>
                <c:pt idx="201">
                  <c:v>8.1515951432281533</c:v>
                </c:pt>
                <c:pt idx="202">
                  <c:v>8.1515951432281533</c:v>
                </c:pt>
                <c:pt idx="203">
                  <c:v>8.1515951432281533</c:v>
                </c:pt>
                <c:pt idx="204">
                  <c:v>8.1515951432281533</c:v>
                </c:pt>
                <c:pt idx="205">
                  <c:v>8.1515951432066558</c:v>
                </c:pt>
                <c:pt idx="206">
                  <c:v>8.1515951432066558</c:v>
                </c:pt>
                <c:pt idx="207">
                  <c:v>8.1515951431167437</c:v>
                </c:pt>
                <c:pt idx="208">
                  <c:v>8.1515951431167437</c:v>
                </c:pt>
                <c:pt idx="209">
                  <c:v>8.1515951431167437</c:v>
                </c:pt>
                <c:pt idx="210">
                  <c:v>8.1515951431167437</c:v>
                </c:pt>
                <c:pt idx="211">
                  <c:v>8.1515951430508071</c:v>
                </c:pt>
                <c:pt idx="212">
                  <c:v>8.1515951430058511</c:v>
                </c:pt>
                <c:pt idx="213">
                  <c:v>8.1515951430058511</c:v>
                </c:pt>
                <c:pt idx="214">
                  <c:v>8.1515951429829094</c:v>
                </c:pt>
                <c:pt idx="215">
                  <c:v>8.1515951429829094</c:v>
                </c:pt>
                <c:pt idx="216">
                  <c:v>8.1515951429829094</c:v>
                </c:pt>
                <c:pt idx="217">
                  <c:v>8.1515951429829094</c:v>
                </c:pt>
                <c:pt idx="218">
                  <c:v>8.1515951429829094</c:v>
                </c:pt>
                <c:pt idx="219">
                  <c:v>8.1515951429829094</c:v>
                </c:pt>
                <c:pt idx="220">
                  <c:v>8.1515951429829094</c:v>
                </c:pt>
                <c:pt idx="221">
                  <c:v>8.1515951429829094</c:v>
                </c:pt>
                <c:pt idx="222">
                  <c:v>8.1515951429829094</c:v>
                </c:pt>
                <c:pt idx="223">
                  <c:v>8.1515951429829094</c:v>
                </c:pt>
                <c:pt idx="224">
                  <c:v>8.1515951429829094</c:v>
                </c:pt>
                <c:pt idx="225">
                  <c:v>8.1515951429829094</c:v>
                </c:pt>
                <c:pt idx="226">
                  <c:v>8.1515951429829094</c:v>
                </c:pt>
                <c:pt idx="227">
                  <c:v>8.1515951429829094</c:v>
                </c:pt>
                <c:pt idx="228">
                  <c:v>8.1515951429829094</c:v>
                </c:pt>
                <c:pt idx="229">
                  <c:v>8.1515951429829094</c:v>
                </c:pt>
                <c:pt idx="230">
                  <c:v>8.1515951429829094</c:v>
                </c:pt>
                <c:pt idx="231">
                  <c:v>8.1515951429829094</c:v>
                </c:pt>
                <c:pt idx="232">
                  <c:v>8.1515951429829094</c:v>
                </c:pt>
                <c:pt idx="233">
                  <c:v>8.1515951429829094</c:v>
                </c:pt>
                <c:pt idx="234">
                  <c:v>8.1515951429829094</c:v>
                </c:pt>
                <c:pt idx="235">
                  <c:v>8.1515951429829094</c:v>
                </c:pt>
                <c:pt idx="236">
                  <c:v>8.1515951429829094</c:v>
                </c:pt>
                <c:pt idx="237">
                  <c:v>8.1515951429829094</c:v>
                </c:pt>
                <c:pt idx="238">
                  <c:v>8.1515951429829094</c:v>
                </c:pt>
                <c:pt idx="239">
                  <c:v>8.1515951429829094</c:v>
                </c:pt>
                <c:pt idx="240">
                  <c:v>8.1515951429829094</c:v>
                </c:pt>
                <c:pt idx="241">
                  <c:v>8.1515951429829094</c:v>
                </c:pt>
                <c:pt idx="242">
                  <c:v>8.1515951429829094</c:v>
                </c:pt>
                <c:pt idx="243">
                  <c:v>8.1515951429829094</c:v>
                </c:pt>
                <c:pt idx="244">
                  <c:v>8.1515951429829094</c:v>
                </c:pt>
                <c:pt idx="245">
                  <c:v>8.1515951429829094</c:v>
                </c:pt>
                <c:pt idx="246">
                  <c:v>8.1515951429829094</c:v>
                </c:pt>
                <c:pt idx="247">
                  <c:v>8.1515951429829094</c:v>
                </c:pt>
                <c:pt idx="248">
                  <c:v>8.1515951429829094</c:v>
                </c:pt>
                <c:pt idx="249">
                  <c:v>8.1515951429829094</c:v>
                </c:pt>
                <c:pt idx="250">
                  <c:v>8.1515951429829094</c:v>
                </c:pt>
                <c:pt idx="251">
                  <c:v>8.1515951429829094</c:v>
                </c:pt>
                <c:pt idx="252">
                  <c:v>8.1515951429829094</c:v>
                </c:pt>
                <c:pt idx="253">
                  <c:v>8.1515951429829094</c:v>
                </c:pt>
                <c:pt idx="254">
                  <c:v>8.1515951429829094</c:v>
                </c:pt>
                <c:pt idx="255">
                  <c:v>8.1515951429829094</c:v>
                </c:pt>
                <c:pt idx="256">
                  <c:v>8.1515951429829094</c:v>
                </c:pt>
                <c:pt idx="257">
                  <c:v>8.1515951429829094</c:v>
                </c:pt>
                <c:pt idx="258">
                  <c:v>8.1515951429829094</c:v>
                </c:pt>
                <c:pt idx="259">
                  <c:v>8.1515951429829094</c:v>
                </c:pt>
                <c:pt idx="260">
                  <c:v>8.1515951429829094</c:v>
                </c:pt>
                <c:pt idx="261">
                  <c:v>8.1515951429829094</c:v>
                </c:pt>
                <c:pt idx="262">
                  <c:v>8.1515951429829094</c:v>
                </c:pt>
                <c:pt idx="263">
                  <c:v>8.1515951429829094</c:v>
                </c:pt>
                <c:pt idx="264">
                  <c:v>8.1515951429829094</c:v>
                </c:pt>
                <c:pt idx="265">
                  <c:v>8.1515951429829094</c:v>
                </c:pt>
                <c:pt idx="266">
                  <c:v>8.1515951429829094</c:v>
                </c:pt>
                <c:pt idx="267">
                  <c:v>8.1515951429829094</c:v>
                </c:pt>
                <c:pt idx="268">
                  <c:v>8.1515951429829094</c:v>
                </c:pt>
                <c:pt idx="269">
                  <c:v>8.1515951429829094</c:v>
                </c:pt>
                <c:pt idx="270">
                  <c:v>8.1515951429829094</c:v>
                </c:pt>
                <c:pt idx="271">
                  <c:v>8.1515951429829094</c:v>
                </c:pt>
                <c:pt idx="272">
                  <c:v>8.1515951429829094</c:v>
                </c:pt>
                <c:pt idx="273">
                  <c:v>8.1515951429601277</c:v>
                </c:pt>
                <c:pt idx="274">
                  <c:v>8.1515951429601277</c:v>
                </c:pt>
                <c:pt idx="275">
                  <c:v>8.1515951429601277</c:v>
                </c:pt>
                <c:pt idx="276">
                  <c:v>8.1515951429601277</c:v>
                </c:pt>
                <c:pt idx="277">
                  <c:v>8.1515951429601277</c:v>
                </c:pt>
                <c:pt idx="278">
                  <c:v>8.1515951429601277</c:v>
                </c:pt>
                <c:pt idx="279">
                  <c:v>8.1515951429373459</c:v>
                </c:pt>
                <c:pt idx="280">
                  <c:v>8.1515951429373459</c:v>
                </c:pt>
                <c:pt idx="281">
                  <c:v>8.1515951429373459</c:v>
                </c:pt>
                <c:pt idx="282">
                  <c:v>8.1515951429373459</c:v>
                </c:pt>
                <c:pt idx="283">
                  <c:v>8.1515951429373459</c:v>
                </c:pt>
                <c:pt idx="284">
                  <c:v>8.1515951429373459</c:v>
                </c:pt>
                <c:pt idx="285">
                  <c:v>8.1515951429373459</c:v>
                </c:pt>
                <c:pt idx="286">
                  <c:v>8.1515951429373459</c:v>
                </c:pt>
                <c:pt idx="287">
                  <c:v>8.1515951429373459</c:v>
                </c:pt>
                <c:pt idx="288">
                  <c:v>8.1515951429373459</c:v>
                </c:pt>
                <c:pt idx="289">
                  <c:v>8.1515951429145641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01F-4E6C-BFEC-AD512EF2B49C}"/>
            </c:ext>
          </c:extLst>
        </c:ser>
        <c:ser>
          <c:idx val="2"/>
          <c:order val="2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Tabelle1!$T$6:$T$295</c:f>
              <c:numCache>
                <c:formatCode>General</c:formatCode>
                <c:ptCount val="290"/>
                <c:pt idx="0">
                  <c:v>5</c:v>
                </c:pt>
                <c:pt idx="1">
                  <c:v>15</c:v>
                </c:pt>
                <c:pt idx="2">
                  <c:v>25</c:v>
                </c:pt>
                <c:pt idx="3">
                  <c:v>35</c:v>
                </c:pt>
                <c:pt idx="4">
                  <c:v>45</c:v>
                </c:pt>
                <c:pt idx="5">
                  <c:v>55</c:v>
                </c:pt>
                <c:pt idx="6">
                  <c:v>65</c:v>
                </c:pt>
                <c:pt idx="7">
                  <c:v>75</c:v>
                </c:pt>
                <c:pt idx="8">
                  <c:v>85</c:v>
                </c:pt>
                <c:pt idx="9">
                  <c:v>95</c:v>
                </c:pt>
                <c:pt idx="10">
                  <c:v>105</c:v>
                </c:pt>
                <c:pt idx="11">
                  <c:v>115</c:v>
                </c:pt>
                <c:pt idx="12">
                  <c:v>125</c:v>
                </c:pt>
                <c:pt idx="13">
                  <c:v>135</c:v>
                </c:pt>
                <c:pt idx="14">
                  <c:v>145</c:v>
                </c:pt>
                <c:pt idx="15">
                  <c:v>155</c:v>
                </c:pt>
                <c:pt idx="16">
                  <c:v>165</c:v>
                </c:pt>
                <c:pt idx="17">
                  <c:v>175</c:v>
                </c:pt>
                <c:pt idx="18">
                  <c:v>185</c:v>
                </c:pt>
                <c:pt idx="19">
                  <c:v>195</c:v>
                </c:pt>
                <c:pt idx="20">
                  <c:v>205</c:v>
                </c:pt>
                <c:pt idx="21">
                  <c:v>215</c:v>
                </c:pt>
                <c:pt idx="22">
                  <c:v>225</c:v>
                </c:pt>
                <c:pt idx="23">
                  <c:v>235</c:v>
                </c:pt>
                <c:pt idx="24">
                  <c:v>245</c:v>
                </c:pt>
                <c:pt idx="25">
                  <c:v>255</c:v>
                </c:pt>
                <c:pt idx="26">
                  <c:v>265</c:v>
                </c:pt>
                <c:pt idx="27">
                  <c:v>275</c:v>
                </c:pt>
                <c:pt idx="28">
                  <c:v>285</c:v>
                </c:pt>
                <c:pt idx="29">
                  <c:v>295</c:v>
                </c:pt>
                <c:pt idx="30">
                  <c:v>305</c:v>
                </c:pt>
                <c:pt idx="31">
                  <c:v>315</c:v>
                </c:pt>
                <c:pt idx="32">
                  <c:v>325</c:v>
                </c:pt>
                <c:pt idx="33">
                  <c:v>335</c:v>
                </c:pt>
                <c:pt idx="34">
                  <c:v>345</c:v>
                </c:pt>
                <c:pt idx="35">
                  <c:v>355</c:v>
                </c:pt>
                <c:pt idx="36">
                  <c:v>365</c:v>
                </c:pt>
                <c:pt idx="37">
                  <c:v>375</c:v>
                </c:pt>
                <c:pt idx="38">
                  <c:v>385</c:v>
                </c:pt>
                <c:pt idx="39">
                  <c:v>395</c:v>
                </c:pt>
                <c:pt idx="40">
                  <c:v>405</c:v>
                </c:pt>
                <c:pt idx="41">
                  <c:v>415</c:v>
                </c:pt>
                <c:pt idx="42">
                  <c:v>425</c:v>
                </c:pt>
                <c:pt idx="43">
                  <c:v>435</c:v>
                </c:pt>
                <c:pt idx="44">
                  <c:v>445</c:v>
                </c:pt>
                <c:pt idx="45">
                  <c:v>455</c:v>
                </c:pt>
                <c:pt idx="46">
                  <c:v>465</c:v>
                </c:pt>
                <c:pt idx="47">
                  <c:v>475</c:v>
                </c:pt>
                <c:pt idx="48">
                  <c:v>485</c:v>
                </c:pt>
                <c:pt idx="49">
                  <c:v>495</c:v>
                </c:pt>
                <c:pt idx="50">
                  <c:v>505</c:v>
                </c:pt>
                <c:pt idx="51">
                  <c:v>515</c:v>
                </c:pt>
                <c:pt idx="52">
                  <c:v>525</c:v>
                </c:pt>
                <c:pt idx="53">
                  <c:v>535</c:v>
                </c:pt>
                <c:pt idx="54">
                  <c:v>545</c:v>
                </c:pt>
                <c:pt idx="55">
                  <c:v>555</c:v>
                </c:pt>
                <c:pt idx="56">
                  <c:v>565</c:v>
                </c:pt>
                <c:pt idx="57">
                  <c:v>575</c:v>
                </c:pt>
                <c:pt idx="58">
                  <c:v>585</c:v>
                </c:pt>
                <c:pt idx="59">
                  <c:v>595</c:v>
                </c:pt>
                <c:pt idx="60">
                  <c:v>605</c:v>
                </c:pt>
                <c:pt idx="61">
                  <c:v>615</c:v>
                </c:pt>
                <c:pt idx="62">
                  <c:v>625</c:v>
                </c:pt>
                <c:pt idx="63">
                  <c:v>635</c:v>
                </c:pt>
                <c:pt idx="64">
                  <c:v>645</c:v>
                </c:pt>
                <c:pt idx="65">
                  <c:v>655</c:v>
                </c:pt>
                <c:pt idx="66">
                  <c:v>665</c:v>
                </c:pt>
                <c:pt idx="67">
                  <c:v>675</c:v>
                </c:pt>
                <c:pt idx="68">
                  <c:v>685</c:v>
                </c:pt>
                <c:pt idx="69">
                  <c:v>695</c:v>
                </c:pt>
                <c:pt idx="70">
                  <c:v>705</c:v>
                </c:pt>
                <c:pt idx="71">
                  <c:v>715</c:v>
                </c:pt>
                <c:pt idx="72">
                  <c:v>725</c:v>
                </c:pt>
                <c:pt idx="73">
                  <c:v>735</c:v>
                </c:pt>
                <c:pt idx="74">
                  <c:v>745</c:v>
                </c:pt>
                <c:pt idx="75">
                  <c:v>755</c:v>
                </c:pt>
                <c:pt idx="76">
                  <c:v>765</c:v>
                </c:pt>
                <c:pt idx="77">
                  <c:v>775</c:v>
                </c:pt>
                <c:pt idx="78">
                  <c:v>785</c:v>
                </c:pt>
                <c:pt idx="79">
                  <c:v>795</c:v>
                </c:pt>
                <c:pt idx="80">
                  <c:v>805</c:v>
                </c:pt>
                <c:pt idx="81">
                  <c:v>815</c:v>
                </c:pt>
                <c:pt idx="82">
                  <c:v>825</c:v>
                </c:pt>
                <c:pt idx="83">
                  <c:v>835</c:v>
                </c:pt>
                <c:pt idx="84">
                  <c:v>845</c:v>
                </c:pt>
                <c:pt idx="85">
                  <c:v>855</c:v>
                </c:pt>
                <c:pt idx="86">
                  <c:v>865</c:v>
                </c:pt>
                <c:pt idx="87">
                  <c:v>875</c:v>
                </c:pt>
                <c:pt idx="88">
                  <c:v>885</c:v>
                </c:pt>
                <c:pt idx="89">
                  <c:v>895</c:v>
                </c:pt>
                <c:pt idx="90">
                  <c:v>905</c:v>
                </c:pt>
                <c:pt idx="91">
                  <c:v>915</c:v>
                </c:pt>
                <c:pt idx="92">
                  <c:v>925</c:v>
                </c:pt>
                <c:pt idx="93">
                  <c:v>935</c:v>
                </c:pt>
                <c:pt idx="94">
                  <c:v>945</c:v>
                </c:pt>
                <c:pt idx="95">
                  <c:v>955</c:v>
                </c:pt>
                <c:pt idx="96">
                  <c:v>965</c:v>
                </c:pt>
                <c:pt idx="97">
                  <c:v>975</c:v>
                </c:pt>
                <c:pt idx="98">
                  <c:v>985</c:v>
                </c:pt>
                <c:pt idx="99">
                  <c:v>995</c:v>
                </c:pt>
                <c:pt idx="100">
                  <c:v>1005</c:v>
                </c:pt>
                <c:pt idx="101">
                  <c:v>1015</c:v>
                </c:pt>
                <c:pt idx="102">
                  <c:v>1025</c:v>
                </c:pt>
                <c:pt idx="103">
                  <c:v>1035</c:v>
                </c:pt>
                <c:pt idx="104">
                  <c:v>1045</c:v>
                </c:pt>
                <c:pt idx="105">
                  <c:v>1055</c:v>
                </c:pt>
                <c:pt idx="106">
                  <c:v>1065</c:v>
                </c:pt>
                <c:pt idx="107">
                  <c:v>1075</c:v>
                </c:pt>
                <c:pt idx="108">
                  <c:v>1085</c:v>
                </c:pt>
                <c:pt idx="109">
                  <c:v>1095</c:v>
                </c:pt>
                <c:pt idx="110">
                  <c:v>1105</c:v>
                </c:pt>
                <c:pt idx="111">
                  <c:v>1115</c:v>
                </c:pt>
                <c:pt idx="112">
                  <c:v>1125</c:v>
                </c:pt>
                <c:pt idx="113">
                  <c:v>1135</c:v>
                </c:pt>
                <c:pt idx="114">
                  <c:v>1145</c:v>
                </c:pt>
                <c:pt idx="115">
                  <c:v>1155</c:v>
                </c:pt>
                <c:pt idx="116">
                  <c:v>1165</c:v>
                </c:pt>
                <c:pt idx="117">
                  <c:v>1175</c:v>
                </c:pt>
                <c:pt idx="118">
                  <c:v>1185</c:v>
                </c:pt>
                <c:pt idx="119">
                  <c:v>1195</c:v>
                </c:pt>
                <c:pt idx="120">
                  <c:v>1205</c:v>
                </c:pt>
                <c:pt idx="121">
                  <c:v>1215</c:v>
                </c:pt>
                <c:pt idx="122">
                  <c:v>1225</c:v>
                </c:pt>
                <c:pt idx="123">
                  <c:v>1235</c:v>
                </c:pt>
                <c:pt idx="124">
                  <c:v>1245</c:v>
                </c:pt>
                <c:pt idx="125">
                  <c:v>1255</c:v>
                </c:pt>
                <c:pt idx="126">
                  <c:v>1265</c:v>
                </c:pt>
                <c:pt idx="127">
                  <c:v>1275</c:v>
                </c:pt>
                <c:pt idx="128">
                  <c:v>1285</c:v>
                </c:pt>
                <c:pt idx="129">
                  <c:v>1295</c:v>
                </c:pt>
                <c:pt idx="130">
                  <c:v>1305</c:v>
                </c:pt>
                <c:pt idx="131">
                  <c:v>1315</c:v>
                </c:pt>
                <c:pt idx="132">
                  <c:v>1325</c:v>
                </c:pt>
                <c:pt idx="133">
                  <c:v>1335</c:v>
                </c:pt>
                <c:pt idx="134">
                  <c:v>1345</c:v>
                </c:pt>
                <c:pt idx="135">
                  <c:v>1355</c:v>
                </c:pt>
                <c:pt idx="136">
                  <c:v>1365</c:v>
                </c:pt>
                <c:pt idx="137">
                  <c:v>1375</c:v>
                </c:pt>
                <c:pt idx="138">
                  <c:v>1385</c:v>
                </c:pt>
                <c:pt idx="139">
                  <c:v>1395</c:v>
                </c:pt>
                <c:pt idx="140">
                  <c:v>1405</c:v>
                </c:pt>
                <c:pt idx="141">
                  <c:v>1415</c:v>
                </c:pt>
                <c:pt idx="142">
                  <c:v>1425</c:v>
                </c:pt>
                <c:pt idx="143">
                  <c:v>1435</c:v>
                </c:pt>
                <c:pt idx="144">
                  <c:v>1445</c:v>
                </c:pt>
                <c:pt idx="145">
                  <c:v>1455</c:v>
                </c:pt>
                <c:pt idx="146">
                  <c:v>1465</c:v>
                </c:pt>
                <c:pt idx="147">
                  <c:v>1475</c:v>
                </c:pt>
                <c:pt idx="148">
                  <c:v>1485</c:v>
                </c:pt>
                <c:pt idx="149">
                  <c:v>1495</c:v>
                </c:pt>
                <c:pt idx="150">
                  <c:v>1505</c:v>
                </c:pt>
                <c:pt idx="151">
                  <c:v>1515</c:v>
                </c:pt>
                <c:pt idx="152">
                  <c:v>1525</c:v>
                </c:pt>
                <c:pt idx="153">
                  <c:v>1535</c:v>
                </c:pt>
                <c:pt idx="154">
                  <c:v>1545</c:v>
                </c:pt>
                <c:pt idx="155">
                  <c:v>1555</c:v>
                </c:pt>
                <c:pt idx="156">
                  <c:v>1565</c:v>
                </c:pt>
                <c:pt idx="157">
                  <c:v>1575</c:v>
                </c:pt>
                <c:pt idx="158">
                  <c:v>1585</c:v>
                </c:pt>
                <c:pt idx="159">
                  <c:v>1595</c:v>
                </c:pt>
                <c:pt idx="160">
                  <c:v>1605</c:v>
                </c:pt>
                <c:pt idx="161">
                  <c:v>1615</c:v>
                </c:pt>
                <c:pt idx="162">
                  <c:v>1625</c:v>
                </c:pt>
                <c:pt idx="163">
                  <c:v>1635</c:v>
                </c:pt>
                <c:pt idx="164">
                  <c:v>1645</c:v>
                </c:pt>
                <c:pt idx="165">
                  <c:v>1655</c:v>
                </c:pt>
                <c:pt idx="166">
                  <c:v>1665</c:v>
                </c:pt>
                <c:pt idx="167">
                  <c:v>1675</c:v>
                </c:pt>
                <c:pt idx="168">
                  <c:v>1685</c:v>
                </c:pt>
                <c:pt idx="169">
                  <c:v>1695</c:v>
                </c:pt>
                <c:pt idx="170">
                  <c:v>1705</c:v>
                </c:pt>
                <c:pt idx="171">
                  <c:v>1715</c:v>
                </c:pt>
                <c:pt idx="172">
                  <c:v>1725</c:v>
                </c:pt>
                <c:pt idx="173">
                  <c:v>1735</c:v>
                </c:pt>
                <c:pt idx="174">
                  <c:v>1745</c:v>
                </c:pt>
                <c:pt idx="175">
                  <c:v>1755</c:v>
                </c:pt>
                <c:pt idx="176">
                  <c:v>1765</c:v>
                </c:pt>
                <c:pt idx="177">
                  <c:v>1775</c:v>
                </c:pt>
                <c:pt idx="178">
                  <c:v>1785</c:v>
                </c:pt>
                <c:pt idx="179">
                  <c:v>1795</c:v>
                </c:pt>
                <c:pt idx="180">
                  <c:v>1805</c:v>
                </c:pt>
                <c:pt idx="181">
                  <c:v>1815</c:v>
                </c:pt>
                <c:pt idx="182">
                  <c:v>1825</c:v>
                </c:pt>
                <c:pt idx="183">
                  <c:v>1835</c:v>
                </c:pt>
                <c:pt idx="184">
                  <c:v>1845</c:v>
                </c:pt>
                <c:pt idx="185">
                  <c:v>1855</c:v>
                </c:pt>
                <c:pt idx="186">
                  <c:v>1865</c:v>
                </c:pt>
                <c:pt idx="187">
                  <c:v>1875</c:v>
                </c:pt>
                <c:pt idx="188">
                  <c:v>1885</c:v>
                </c:pt>
                <c:pt idx="189">
                  <c:v>1895</c:v>
                </c:pt>
                <c:pt idx="190">
                  <c:v>1905</c:v>
                </c:pt>
                <c:pt idx="191">
                  <c:v>1915</c:v>
                </c:pt>
                <c:pt idx="192">
                  <c:v>1925</c:v>
                </c:pt>
                <c:pt idx="193">
                  <c:v>1935</c:v>
                </c:pt>
                <c:pt idx="194">
                  <c:v>1945</c:v>
                </c:pt>
                <c:pt idx="195">
                  <c:v>1955</c:v>
                </c:pt>
                <c:pt idx="196">
                  <c:v>1965</c:v>
                </c:pt>
                <c:pt idx="197">
                  <c:v>1975</c:v>
                </c:pt>
                <c:pt idx="198">
                  <c:v>1985</c:v>
                </c:pt>
                <c:pt idx="199">
                  <c:v>1995</c:v>
                </c:pt>
                <c:pt idx="200">
                  <c:v>2005</c:v>
                </c:pt>
                <c:pt idx="201">
                  <c:v>2015</c:v>
                </c:pt>
                <c:pt idx="202">
                  <c:v>2025</c:v>
                </c:pt>
                <c:pt idx="203">
                  <c:v>2035</c:v>
                </c:pt>
                <c:pt idx="204">
                  <c:v>2045</c:v>
                </c:pt>
                <c:pt idx="205">
                  <c:v>2055</c:v>
                </c:pt>
                <c:pt idx="206">
                  <c:v>2065</c:v>
                </c:pt>
                <c:pt idx="207">
                  <c:v>2075</c:v>
                </c:pt>
                <c:pt idx="208">
                  <c:v>2085</c:v>
                </c:pt>
                <c:pt idx="209">
                  <c:v>2095</c:v>
                </c:pt>
                <c:pt idx="210">
                  <c:v>2105</c:v>
                </c:pt>
                <c:pt idx="211">
                  <c:v>2115</c:v>
                </c:pt>
                <c:pt idx="212">
                  <c:v>2125</c:v>
                </c:pt>
                <c:pt idx="213">
                  <c:v>2135</c:v>
                </c:pt>
                <c:pt idx="214">
                  <c:v>2145</c:v>
                </c:pt>
                <c:pt idx="215">
                  <c:v>2155</c:v>
                </c:pt>
                <c:pt idx="216">
                  <c:v>2165</c:v>
                </c:pt>
                <c:pt idx="217">
                  <c:v>2175</c:v>
                </c:pt>
                <c:pt idx="218">
                  <c:v>2185</c:v>
                </c:pt>
                <c:pt idx="219">
                  <c:v>2195</c:v>
                </c:pt>
                <c:pt idx="220">
                  <c:v>2205</c:v>
                </c:pt>
                <c:pt idx="221">
                  <c:v>2215</c:v>
                </c:pt>
                <c:pt idx="222">
                  <c:v>2225</c:v>
                </c:pt>
                <c:pt idx="223">
                  <c:v>2235</c:v>
                </c:pt>
                <c:pt idx="224">
                  <c:v>2245</c:v>
                </c:pt>
                <c:pt idx="225">
                  <c:v>2255</c:v>
                </c:pt>
                <c:pt idx="226">
                  <c:v>2265</c:v>
                </c:pt>
                <c:pt idx="227">
                  <c:v>2275</c:v>
                </c:pt>
                <c:pt idx="228">
                  <c:v>2285</c:v>
                </c:pt>
                <c:pt idx="229">
                  <c:v>2295</c:v>
                </c:pt>
                <c:pt idx="230">
                  <c:v>2305</c:v>
                </c:pt>
                <c:pt idx="231">
                  <c:v>2315</c:v>
                </c:pt>
                <c:pt idx="232">
                  <c:v>2325</c:v>
                </c:pt>
                <c:pt idx="233">
                  <c:v>2335</c:v>
                </c:pt>
                <c:pt idx="234">
                  <c:v>2345</c:v>
                </c:pt>
                <c:pt idx="235">
                  <c:v>2355</c:v>
                </c:pt>
                <c:pt idx="236">
                  <c:v>2365</c:v>
                </c:pt>
                <c:pt idx="237">
                  <c:v>2375</c:v>
                </c:pt>
                <c:pt idx="238">
                  <c:v>2385</c:v>
                </c:pt>
                <c:pt idx="239">
                  <c:v>2395</c:v>
                </c:pt>
                <c:pt idx="240">
                  <c:v>2405</c:v>
                </c:pt>
                <c:pt idx="241">
                  <c:v>2415</c:v>
                </c:pt>
                <c:pt idx="242">
                  <c:v>2425</c:v>
                </c:pt>
                <c:pt idx="243">
                  <c:v>2435</c:v>
                </c:pt>
                <c:pt idx="244">
                  <c:v>2445</c:v>
                </c:pt>
                <c:pt idx="245">
                  <c:v>2455</c:v>
                </c:pt>
                <c:pt idx="246">
                  <c:v>2465</c:v>
                </c:pt>
                <c:pt idx="247">
                  <c:v>2475</c:v>
                </c:pt>
                <c:pt idx="248">
                  <c:v>2485</c:v>
                </c:pt>
                <c:pt idx="249">
                  <c:v>2495</c:v>
                </c:pt>
                <c:pt idx="250">
                  <c:v>2505</c:v>
                </c:pt>
                <c:pt idx="251">
                  <c:v>2515</c:v>
                </c:pt>
                <c:pt idx="252">
                  <c:v>2525</c:v>
                </c:pt>
                <c:pt idx="253">
                  <c:v>2535</c:v>
                </c:pt>
                <c:pt idx="254">
                  <c:v>2545</c:v>
                </c:pt>
                <c:pt idx="255">
                  <c:v>2555</c:v>
                </c:pt>
                <c:pt idx="256">
                  <c:v>2565</c:v>
                </c:pt>
                <c:pt idx="257">
                  <c:v>2575</c:v>
                </c:pt>
                <c:pt idx="258">
                  <c:v>2585</c:v>
                </c:pt>
                <c:pt idx="259">
                  <c:v>2595</c:v>
                </c:pt>
                <c:pt idx="260">
                  <c:v>2605</c:v>
                </c:pt>
                <c:pt idx="261">
                  <c:v>2615</c:v>
                </c:pt>
                <c:pt idx="262">
                  <c:v>2625</c:v>
                </c:pt>
                <c:pt idx="263">
                  <c:v>2635</c:v>
                </c:pt>
                <c:pt idx="264">
                  <c:v>2645</c:v>
                </c:pt>
                <c:pt idx="265">
                  <c:v>2655</c:v>
                </c:pt>
                <c:pt idx="266">
                  <c:v>2665</c:v>
                </c:pt>
                <c:pt idx="267">
                  <c:v>2675</c:v>
                </c:pt>
                <c:pt idx="268">
                  <c:v>2685</c:v>
                </c:pt>
                <c:pt idx="269">
                  <c:v>2695</c:v>
                </c:pt>
                <c:pt idx="270">
                  <c:v>2705</c:v>
                </c:pt>
                <c:pt idx="271">
                  <c:v>2715</c:v>
                </c:pt>
                <c:pt idx="272">
                  <c:v>2725</c:v>
                </c:pt>
                <c:pt idx="273">
                  <c:v>2735</c:v>
                </c:pt>
                <c:pt idx="274">
                  <c:v>2745</c:v>
                </c:pt>
                <c:pt idx="275">
                  <c:v>2755</c:v>
                </c:pt>
                <c:pt idx="276">
                  <c:v>2765</c:v>
                </c:pt>
                <c:pt idx="277">
                  <c:v>2775</c:v>
                </c:pt>
                <c:pt idx="278">
                  <c:v>2785</c:v>
                </c:pt>
                <c:pt idx="279">
                  <c:v>2795</c:v>
                </c:pt>
                <c:pt idx="280">
                  <c:v>2805</c:v>
                </c:pt>
                <c:pt idx="281">
                  <c:v>2815</c:v>
                </c:pt>
                <c:pt idx="282">
                  <c:v>2825</c:v>
                </c:pt>
                <c:pt idx="283">
                  <c:v>2835</c:v>
                </c:pt>
                <c:pt idx="284">
                  <c:v>2845</c:v>
                </c:pt>
                <c:pt idx="285">
                  <c:v>2855</c:v>
                </c:pt>
                <c:pt idx="286">
                  <c:v>2865</c:v>
                </c:pt>
                <c:pt idx="287">
                  <c:v>2875</c:v>
                </c:pt>
                <c:pt idx="288">
                  <c:v>2885</c:v>
                </c:pt>
                <c:pt idx="289">
                  <c:v>2895</c:v>
                </c:pt>
              </c:numCache>
            </c:numRef>
          </c:xVal>
          <c:yVal>
            <c:numRef>
              <c:f>Tabelle1!$AE$6:$AE$295</c:f>
              <c:numCache>
                <c:formatCode>General</c:formatCode>
                <c:ptCount val="290"/>
                <c:pt idx="0">
                  <c:v>3.5380537220676472E-3</c:v>
                </c:pt>
                <c:pt idx="1">
                  <c:v>0.12829509117906998</c:v>
                </c:pt>
                <c:pt idx="2">
                  <c:v>0.1580444264201718</c:v>
                </c:pt>
                <c:pt idx="3">
                  <c:v>0.17413437068419929</c:v>
                </c:pt>
                <c:pt idx="4">
                  <c:v>0.18956677569105473</c:v>
                </c:pt>
                <c:pt idx="5">
                  <c:v>0.20946972110397374</c:v>
                </c:pt>
                <c:pt idx="6">
                  <c:v>0.23373108490766026</c:v>
                </c:pt>
                <c:pt idx="7">
                  <c:v>0.2607299789231371</c:v>
                </c:pt>
                <c:pt idx="8">
                  <c:v>0.29150786300717429</c:v>
                </c:pt>
                <c:pt idx="9">
                  <c:v>0.45774032552201899</c:v>
                </c:pt>
                <c:pt idx="10">
                  <c:v>0.5641550137272624</c:v>
                </c:pt>
                <c:pt idx="11">
                  <c:v>0.59319148802339561</c:v>
                </c:pt>
                <c:pt idx="12">
                  <c:v>0.61384238868025454</c:v>
                </c:pt>
                <c:pt idx="13">
                  <c:v>0.6364318502759625</c:v>
                </c:pt>
                <c:pt idx="14">
                  <c:v>0.66450123015887119</c:v>
                </c:pt>
                <c:pt idx="15">
                  <c:v>0.68739545759990128</c:v>
                </c:pt>
                <c:pt idx="16">
                  <c:v>0.70736638449691702</c:v>
                </c:pt>
                <c:pt idx="17">
                  <c:v>0.72540163512106703</c:v>
                </c:pt>
                <c:pt idx="18">
                  <c:v>0.7543390197583304</c:v>
                </c:pt>
                <c:pt idx="19">
                  <c:v>0.80083208849963528</c:v>
                </c:pt>
                <c:pt idx="20">
                  <c:v>0.81714148556674515</c:v>
                </c:pt>
                <c:pt idx="21">
                  <c:v>0.83197522235901633</c:v>
                </c:pt>
                <c:pt idx="22">
                  <c:v>0.84583873831273793</c:v>
                </c:pt>
                <c:pt idx="23">
                  <c:v>0.86355338445810714</c:v>
                </c:pt>
                <c:pt idx="24">
                  <c:v>0.87109134116889819</c:v>
                </c:pt>
                <c:pt idx="25">
                  <c:v>0.8774946789982957</c:v>
                </c:pt>
                <c:pt idx="26">
                  <c:v>0.88420960319380082</c:v>
                </c:pt>
                <c:pt idx="27">
                  <c:v>0.89195740905317678</c:v>
                </c:pt>
                <c:pt idx="28">
                  <c:v>0.89784019353718025</c:v>
                </c:pt>
                <c:pt idx="29">
                  <c:v>0.90515142349491595</c:v>
                </c:pt>
                <c:pt idx="30">
                  <c:v>0.91136909914286068</c:v>
                </c:pt>
                <c:pt idx="31">
                  <c:v>0.9161197720009957</c:v>
                </c:pt>
                <c:pt idx="32">
                  <c:v>0.92031049310722679</c:v>
                </c:pt>
                <c:pt idx="33">
                  <c:v>0.9250445806192179</c:v>
                </c:pt>
                <c:pt idx="34">
                  <c:v>0.92931198325038289</c:v>
                </c:pt>
                <c:pt idx="35">
                  <c:v>0.93302529453567118</c:v>
                </c:pt>
                <c:pt idx="36">
                  <c:v>0.93901758522715162</c:v>
                </c:pt>
                <c:pt idx="37">
                  <c:v>0.94386571326066249</c:v>
                </c:pt>
                <c:pt idx="38">
                  <c:v>0.95312588009936683</c:v>
                </c:pt>
                <c:pt idx="39">
                  <c:v>0.96197572778939755</c:v>
                </c:pt>
                <c:pt idx="40">
                  <c:v>0.97588761240432242</c:v>
                </c:pt>
                <c:pt idx="41">
                  <c:v>0.98022455408021492</c:v>
                </c:pt>
                <c:pt idx="42">
                  <c:v>0.9831691538924513</c:v>
                </c:pt>
                <c:pt idx="43">
                  <c:v>0.98590931858365971</c:v>
                </c:pt>
                <c:pt idx="44">
                  <c:v>0.98855816158721732</c:v>
                </c:pt>
                <c:pt idx="45">
                  <c:v>0.99054376930405352</c:v>
                </c:pt>
                <c:pt idx="46">
                  <c:v>0.99304957653074744</c:v>
                </c:pt>
                <c:pt idx="47">
                  <c:v>0.9955804281010755</c:v>
                </c:pt>
                <c:pt idx="48">
                  <c:v>0.99889741902372764</c:v>
                </c:pt>
                <c:pt idx="49">
                  <c:v>1.0047318934509475</c:v>
                </c:pt>
                <c:pt idx="50">
                  <c:v>1.0088449972007878</c:v>
                </c:pt>
                <c:pt idx="51">
                  <c:v>1.0117788901863478</c:v>
                </c:pt>
                <c:pt idx="52">
                  <c:v>1.0140721684331195</c:v>
                </c:pt>
                <c:pt idx="53">
                  <c:v>1.0168583764680321</c:v>
                </c:pt>
                <c:pt idx="54">
                  <c:v>1.0182376436361791</c:v>
                </c:pt>
                <c:pt idx="55">
                  <c:v>1.0207920747018575</c:v>
                </c:pt>
                <c:pt idx="56">
                  <c:v>1.0236524773218567</c:v>
                </c:pt>
                <c:pt idx="57">
                  <c:v>1.0261532698602678</c:v>
                </c:pt>
                <c:pt idx="58">
                  <c:v>1.0285079806797848</c:v>
                </c:pt>
                <c:pt idx="59">
                  <c:v>1.031604276466626</c:v>
                </c:pt>
                <c:pt idx="60">
                  <c:v>1.0366058323411527</c:v>
                </c:pt>
                <c:pt idx="61">
                  <c:v>1.041072330123928</c:v>
                </c:pt>
                <c:pt idx="62">
                  <c:v>1.0450786010679383</c:v>
                </c:pt>
                <c:pt idx="63">
                  <c:v>1.0489852781981637</c:v>
                </c:pt>
                <c:pt idx="64">
                  <c:v>1.0531846153514761</c:v>
                </c:pt>
                <c:pt idx="65">
                  <c:v>1.0566402486042337</c:v>
                </c:pt>
                <c:pt idx="66">
                  <c:v>1.0599502172289377</c:v>
                </c:pt>
                <c:pt idx="67">
                  <c:v>1.0635019566214368</c:v>
                </c:pt>
                <c:pt idx="68">
                  <c:v>1.0674418749762007</c:v>
                </c:pt>
                <c:pt idx="69">
                  <c:v>1.0714703208376799</c:v>
                </c:pt>
                <c:pt idx="70">
                  <c:v>1.0768890803343418</c:v>
                </c:pt>
                <c:pt idx="71">
                  <c:v>1.0813307938412606</c:v>
                </c:pt>
                <c:pt idx="72">
                  <c:v>1.0855887649307479</c:v>
                </c:pt>
                <c:pt idx="73">
                  <c:v>1.0899672560155151</c:v>
                </c:pt>
                <c:pt idx="74">
                  <c:v>1.0957932180970422</c:v>
                </c:pt>
                <c:pt idx="75">
                  <c:v>1.1067645498520087</c:v>
                </c:pt>
                <c:pt idx="76">
                  <c:v>1.1103012462788517</c:v>
                </c:pt>
                <c:pt idx="77">
                  <c:v>1.1156695784903086</c:v>
                </c:pt>
                <c:pt idx="78">
                  <c:v>1.1197691320443739</c:v>
                </c:pt>
                <c:pt idx="79">
                  <c:v>1.1238686796251629</c:v>
                </c:pt>
                <c:pt idx="80">
                  <c:v>1.1285058038140006</c:v>
                </c:pt>
                <c:pt idx="81">
                  <c:v>1.1321203998843115</c:v>
                </c:pt>
                <c:pt idx="82">
                  <c:v>1.1349721052355357</c:v>
                </c:pt>
                <c:pt idx="83">
                  <c:v>1.1374275659581694</c:v>
                </c:pt>
                <c:pt idx="84">
                  <c:v>1.1390338613098692</c:v>
                </c:pt>
                <c:pt idx="85">
                  <c:v>1.140774358120229</c:v>
                </c:pt>
                <c:pt idx="86">
                  <c:v>1.1412463799764168</c:v>
                </c:pt>
                <c:pt idx="87">
                  <c:v>1.1420210187792865</c:v>
                </c:pt>
                <c:pt idx="88">
                  <c:v>1.1424598048720966</c:v>
                </c:pt>
                <c:pt idx="89">
                  <c:v>1.143143449829316</c:v>
                </c:pt>
                <c:pt idx="90">
                  <c:v>1.1453841758619019</c:v>
                </c:pt>
                <c:pt idx="91">
                  <c:v>1.1461884520969123</c:v>
                </c:pt>
                <c:pt idx="92">
                  <c:v>1.1464363539718554</c:v>
                </c:pt>
                <c:pt idx="93">
                  <c:v>1.146968318487926</c:v>
                </c:pt>
                <c:pt idx="94">
                  <c:v>1.1480281237512582</c:v>
                </c:pt>
                <c:pt idx="95">
                  <c:v>1.1488073225963147</c:v>
                </c:pt>
                <c:pt idx="96">
                  <c:v>1.1509300519071042</c:v>
                </c:pt>
                <c:pt idx="97">
                  <c:v>1.1516895288582807</c:v>
                </c:pt>
                <c:pt idx="98">
                  <c:v>1.1527054937608125</c:v>
                </c:pt>
                <c:pt idx="99">
                  <c:v>1.1538713884775009</c:v>
                </c:pt>
                <c:pt idx="100">
                  <c:v>1.1662588680096113</c:v>
                </c:pt>
                <c:pt idx="101">
                  <c:v>1.1795226043340523</c:v>
                </c:pt>
                <c:pt idx="102">
                  <c:v>1.1831353053594937</c:v>
                </c:pt>
                <c:pt idx="103">
                  <c:v>1.1862598719170401</c:v>
                </c:pt>
                <c:pt idx="104">
                  <c:v>1.1881494430329971</c:v>
                </c:pt>
                <c:pt idx="105">
                  <c:v>1.1914933782960724</c:v>
                </c:pt>
                <c:pt idx="106">
                  <c:v>1.193008072265296</c:v>
                </c:pt>
                <c:pt idx="107">
                  <c:v>1.1941311087751707</c:v>
                </c:pt>
                <c:pt idx="108">
                  <c:v>1.2008980922907118</c:v>
                </c:pt>
                <c:pt idx="109">
                  <c:v>1.2012175282223134</c:v>
                </c:pt>
                <c:pt idx="110">
                  <c:v>1.2020214817581367</c:v>
                </c:pt>
                <c:pt idx="111">
                  <c:v>1.2025890768837837</c:v>
                </c:pt>
                <c:pt idx="112">
                  <c:v>1.2035087100505837</c:v>
                </c:pt>
                <c:pt idx="113">
                  <c:v>1.2035087100505837</c:v>
                </c:pt>
                <c:pt idx="114">
                  <c:v>1.2042414454360595</c:v>
                </c:pt>
                <c:pt idx="115">
                  <c:v>1.2052022067552739</c:v>
                </c:pt>
                <c:pt idx="116">
                  <c:v>1.2052022067552739</c:v>
                </c:pt>
                <c:pt idx="117">
                  <c:v>1.2066161689416812</c:v>
                </c:pt>
                <c:pt idx="118">
                  <c:v>1.2074242163788158</c:v>
                </c:pt>
                <c:pt idx="119">
                  <c:v>1.2119791034471294</c:v>
                </c:pt>
                <c:pt idx="120">
                  <c:v>1.2119791034471294</c:v>
                </c:pt>
                <c:pt idx="121">
                  <c:v>1.2147839414056143</c:v>
                </c:pt>
                <c:pt idx="122">
                  <c:v>1.2160918510942911</c:v>
                </c:pt>
                <c:pt idx="123">
                  <c:v>1.217637066412945</c:v>
                </c:pt>
                <c:pt idx="124">
                  <c:v>1.2183640619464289</c:v>
                </c:pt>
                <c:pt idx="125">
                  <c:v>1.2183640619464289</c:v>
                </c:pt>
                <c:pt idx="126">
                  <c:v>1.2183640619464289</c:v>
                </c:pt>
                <c:pt idx="127">
                  <c:v>1.2196170356919502</c:v>
                </c:pt>
                <c:pt idx="128">
                  <c:v>1.2202126403760885</c:v>
                </c:pt>
                <c:pt idx="129">
                  <c:v>1.2202126403760885</c:v>
                </c:pt>
                <c:pt idx="130">
                  <c:v>1.2202126403760885</c:v>
                </c:pt>
                <c:pt idx="131">
                  <c:v>1.2214759462326923</c:v>
                </c:pt>
                <c:pt idx="132">
                  <c:v>1.2214759462326923</c:v>
                </c:pt>
                <c:pt idx="133">
                  <c:v>1.2214759462326923</c:v>
                </c:pt>
                <c:pt idx="134">
                  <c:v>1.2268647841518332</c:v>
                </c:pt>
                <c:pt idx="135">
                  <c:v>1.2457859104453008</c:v>
                </c:pt>
                <c:pt idx="136">
                  <c:v>1.2608774854460776</c:v>
                </c:pt>
                <c:pt idx="137">
                  <c:v>1.2808100985142485</c:v>
                </c:pt>
                <c:pt idx="138">
                  <c:v>1.2982116875493246</c:v>
                </c:pt>
                <c:pt idx="139">
                  <c:v>1.3194966282588503</c:v>
                </c:pt>
                <c:pt idx="140">
                  <c:v>1.3412953361416422</c:v>
                </c:pt>
                <c:pt idx="141">
                  <c:v>1.3658026470795683</c:v>
                </c:pt>
                <c:pt idx="142">
                  <c:v>1.3876429258386369</c:v>
                </c:pt>
                <c:pt idx="143">
                  <c:v>1.4162348944475485</c:v>
                </c:pt>
                <c:pt idx="144">
                  <c:v>1.4421174995880597</c:v>
                </c:pt>
                <c:pt idx="145">
                  <c:v>1.4729785884756299</c:v>
                </c:pt>
                <c:pt idx="146">
                  <c:v>1.4827262014385987</c:v>
                </c:pt>
                <c:pt idx="147">
                  <c:v>1.4827262014385987</c:v>
                </c:pt>
                <c:pt idx="148">
                  <c:v>1.4827262014385987</c:v>
                </c:pt>
                <c:pt idx="149">
                  <c:v>1.4827262014385987</c:v>
                </c:pt>
                <c:pt idx="150">
                  <c:v>1.4827262014385987</c:v>
                </c:pt>
                <c:pt idx="151">
                  <c:v>1.4835307870532577</c:v>
                </c:pt>
                <c:pt idx="152">
                  <c:v>1.4843399662646399</c:v>
                </c:pt>
                <c:pt idx="153">
                  <c:v>1.4843399662646399</c:v>
                </c:pt>
                <c:pt idx="154">
                  <c:v>1.4843399662646399</c:v>
                </c:pt>
                <c:pt idx="155">
                  <c:v>1.4843399662646399</c:v>
                </c:pt>
                <c:pt idx="156">
                  <c:v>1.4843399662646399</c:v>
                </c:pt>
                <c:pt idx="157">
                  <c:v>1.4843399662646399</c:v>
                </c:pt>
                <c:pt idx="158">
                  <c:v>1.4843399662646399</c:v>
                </c:pt>
                <c:pt idx="159">
                  <c:v>1.4856534011155644</c:v>
                </c:pt>
                <c:pt idx="160">
                  <c:v>1.4856534011155644</c:v>
                </c:pt>
                <c:pt idx="161">
                  <c:v>1.4856534011155644</c:v>
                </c:pt>
                <c:pt idx="162">
                  <c:v>1.4856534011155644</c:v>
                </c:pt>
                <c:pt idx="163">
                  <c:v>1.4869538712904196</c:v>
                </c:pt>
                <c:pt idx="164">
                  <c:v>1.4882543414652747</c:v>
                </c:pt>
                <c:pt idx="165">
                  <c:v>1.4895548116401298</c:v>
                </c:pt>
                <c:pt idx="166">
                  <c:v>1.4895548116401298</c:v>
                </c:pt>
                <c:pt idx="167">
                  <c:v>1.4895548116401298</c:v>
                </c:pt>
                <c:pt idx="168">
                  <c:v>1.4895548116401298</c:v>
                </c:pt>
                <c:pt idx="169">
                  <c:v>1.4895548116401298</c:v>
                </c:pt>
                <c:pt idx="170">
                  <c:v>1.4908552818149849</c:v>
                </c:pt>
                <c:pt idx="171">
                  <c:v>1.4908552818149849</c:v>
                </c:pt>
                <c:pt idx="172">
                  <c:v>1.4954441678210884</c:v>
                </c:pt>
                <c:pt idx="173">
                  <c:v>1.4980667131282457</c:v>
                </c:pt>
                <c:pt idx="174">
                  <c:v>1.4993758292447501</c:v>
                </c:pt>
                <c:pt idx="175">
                  <c:v>1.4993758292447501</c:v>
                </c:pt>
                <c:pt idx="176">
                  <c:v>1.4993758292447501</c:v>
                </c:pt>
                <c:pt idx="177">
                  <c:v>1.5006892640956746</c:v>
                </c:pt>
                <c:pt idx="178">
                  <c:v>1.5006892640956746</c:v>
                </c:pt>
                <c:pt idx="179">
                  <c:v>1.5006892640956746</c:v>
                </c:pt>
                <c:pt idx="180">
                  <c:v>1.5006892640956746</c:v>
                </c:pt>
                <c:pt idx="181">
                  <c:v>1.5020070148473637</c:v>
                </c:pt>
                <c:pt idx="182">
                  <c:v>1.5020070148473637</c:v>
                </c:pt>
                <c:pt idx="183">
                  <c:v>1.5020070148473637</c:v>
                </c:pt>
                <c:pt idx="184">
                  <c:v>1.5032968002950093</c:v>
                </c:pt>
                <c:pt idx="185">
                  <c:v>1.5032968002950093</c:v>
                </c:pt>
                <c:pt idx="186">
                  <c:v>1.504544641462662</c:v>
                </c:pt>
                <c:pt idx="187">
                  <c:v>1.5052105063264813</c:v>
                </c:pt>
                <c:pt idx="188">
                  <c:v>1.5065239411774058</c:v>
                </c:pt>
                <c:pt idx="189">
                  <c:v>1.5065239411774058</c:v>
                </c:pt>
                <c:pt idx="190">
                  <c:v>1.5065239411774058</c:v>
                </c:pt>
                <c:pt idx="191">
                  <c:v>1.5078287357328739</c:v>
                </c:pt>
                <c:pt idx="192">
                  <c:v>1.5084946005966933</c:v>
                </c:pt>
                <c:pt idx="193">
                  <c:v>1.5084946005966933</c:v>
                </c:pt>
                <c:pt idx="194">
                  <c:v>1.5098037167131977</c:v>
                </c:pt>
                <c:pt idx="195">
                  <c:v>1.5098037167131977</c:v>
                </c:pt>
                <c:pt idx="196">
                  <c:v>1.5098037167131977</c:v>
                </c:pt>
                <c:pt idx="197">
                  <c:v>1.5124305864150467</c:v>
                </c:pt>
                <c:pt idx="198">
                  <c:v>1.5124305864150467</c:v>
                </c:pt>
                <c:pt idx="199">
                  <c:v>1.5124305864150467</c:v>
                </c:pt>
                <c:pt idx="200">
                  <c:v>1.5124305864150467</c:v>
                </c:pt>
                <c:pt idx="201">
                  <c:v>1.5124305864150467</c:v>
                </c:pt>
                <c:pt idx="202">
                  <c:v>1.5124305864150467</c:v>
                </c:pt>
                <c:pt idx="203">
                  <c:v>1.5124305864150467</c:v>
                </c:pt>
                <c:pt idx="204">
                  <c:v>1.5124305864150467</c:v>
                </c:pt>
                <c:pt idx="205">
                  <c:v>1.513054506998873</c:v>
                </c:pt>
                <c:pt idx="206">
                  <c:v>1.513054506998873</c:v>
                </c:pt>
                <c:pt idx="207">
                  <c:v>1.5156640961098091</c:v>
                </c:pt>
                <c:pt idx="208">
                  <c:v>1.5156640961098091</c:v>
                </c:pt>
                <c:pt idx="209">
                  <c:v>1.5156640961098091</c:v>
                </c:pt>
                <c:pt idx="210">
                  <c:v>1.5156640961098091</c:v>
                </c:pt>
                <c:pt idx="211">
                  <c:v>1.5175778021412811</c:v>
                </c:pt>
                <c:pt idx="212">
                  <c:v>1.5188825966967492</c:v>
                </c:pt>
                <c:pt idx="213">
                  <c:v>1.5188825966967492</c:v>
                </c:pt>
                <c:pt idx="214">
                  <c:v>1.5195484615605686</c:v>
                </c:pt>
                <c:pt idx="215">
                  <c:v>1.5195484615605686</c:v>
                </c:pt>
                <c:pt idx="216">
                  <c:v>1.5195484615605686</c:v>
                </c:pt>
                <c:pt idx="217">
                  <c:v>1.5195484615605686</c:v>
                </c:pt>
                <c:pt idx="218">
                  <c:v>1.5195484615605686</c:v>
                </c:pt>
                <c:pt idx="219">
                  <c:v>1.5195484615605686</c:v>
                </c:pt>
                <c:pt idx="220">
                  <c:v>1.5195484615605686</c:v>
                </c:pt>
                <c:pt idx="221">
                  <c:v>1.5195484615605686</c:v>
                </c:pt>
                <c:pt idx="222">
                  <c:v>1.5195484615605686</c:v>
                </c:pt>
                <c:pt idx="223">
                  <c:v>1.5195484615605686</c:v>
                </c:pt>
                <c:pt idx="224">
                  <c:v>1.5195484615605686</c:v>
                </c:pt>
                <c:pt idx="225">
                  <c:v>1.5195484615605686</c:v>
                </c:pt>
                <c:pt idx="226">
                  <c:v>1.5195484615605686</c:v>
                </c:pt>
                <c:pt idx="227">
                  <c:v>1.5195484615605686</c:v>
                </c:pt>
                <c:pt idx="228">
                  <c:v>1.5195484615605686</c:v>
                </c:pt>
                <c:pt idx="229">
                  <c:v>1.5195484615605686</c:v>
                </c:pt>
                <c:pt idx="230">
                  <c:v>1.5195484615605686</c:v>
                </c:pt>
                <c:pt idx="231">
                  <c:v>1.5195484615605686</c:v>
                </c:pt>
                <c:pt idx="232">
                  <c:v>1.5195484615605686</c:v>
                </c:pt>
                <c:pt idx="233">
                  <c:v>1.5195484615605686</c:v>
                </c:pt>
                <c:pt idx="234">
                  <c:v>1.5195484615605686</c:v>
                </c:pt>
                <c:pt idx="235">
                  <c:v>1.5195484615605686</c:v>
                </c:pt>
                <c:pt idx="236">
                  <c:v>1.5195484615605686</c:v>
                </c:pt>
                <c:pt idx="237">
                  <c:v>1.5195484615605686</c:v>
                </c:pt>
                <c:pt idx="238">
                  <c:v>1.5195484615605686</c:v>
                </c:pt>
                <c:pt idx="239">
                  <c:v>1.5195484615605686</c:v>
                </c:pt>
                <c:pt idx="240">
                  <c:v>1.5195484615605686</c:v>
                </c:pt>
                <c:pt idx="241">
                  <c:v>1.5195484615605686</c:v>
                </c:pt>
                <c:pt idx="242">
                  <c:v>1.5195484615605686</c:v>
                </c:pt>
                <c:pt idx="243">
                  <c:v>1.5195484615605686</c:v>
                </c:pt>
                <c:pt idx="244">
                  <c:v>1.5195484615605686</c:v>
                </c:pt>
                <c:pt idx="245">
                  <c:v>1.5195484615605686</c:v>
                </c:pt>
                <c:pt idx="246">
                  <c:v>1.5195484615605686</c:v>
                </c:pt>
                <c:pt idx="247">
                  <c:v>1.5195484615605686</c:v>
                </c:pt>
                <c:pt idx="248">
                  <c:v>1.5195484615605686</c:v>
                </c:pt>
                <c:pt idx="249">
                  <c:v>1.5195484615605686</c:v>
                </c:pt>
                <c:pt idx="250">
                  <c:v>1.5195484615605686</c:v>
                </c:pt>
                <c:pt idx="251">
                  <c:v>1.5195484615605686</c:v>
                </c:pt>
                <c:pt idx="252">
                  <c:v>1.5195484615605686</c:v>
                </c:pt>
                <c:pt idx="253">
                  <c:v>1.5195484615605686</c:v>
                </c:pt>
                <c:pt idx="254">
                  <c:v>1.5195484615605686</c:v>
                </c:pt>
                <c:pt idx="255">
                  <c:v>1.5195484615605686</c:v>
                </c:pt>
                <c:pt idx="256">
                  <c:v>1.5195484615605686</c:v>
                </c:pt>
                <c:pt idx="257">
                  <c:v>1.5195484615605686</c:v>
                </c:pt>
                <c:pt idx="258">
                  <c:v>1.5195484615605686</c:v>
                </c:pt>
                <c:pt idx="259">
                  <c:v>1.5195484615605686</c:v>
                </c:pt>
                <c:pt idx="260">
                  <c:v>1.5195484615605686</c:v>
                </c:pt>
                <c:pt idx="261">
                  <c:v>1.5195484615605686</c:v>
                </c:pt>
                <c:pt idx="262">
                  <c:v>1.5195484615605686</c:v>
                </c:pt>
                <c:pt idx="263">
                  <c:v>1.5195484615605686</c:v>
                </c:pt>
                <c:pt idx="264">
                  <c:v>1.5195484615605686</c:v>
                </c:pt>
                <c:pt idx="265">
                  <c:v>1.5195484615605686</c:v>
                </c:pt>
                <c:pt idx="266">
                  <c:v>1.5195484615605686</c:v>
                </c:pt>
                <c:pt idx="267">
                  <c:v>1.5195484615605686</c:v>
                </c:pt>
                <c:pt idx="268">
                  <c:v>1.5195484615605686</c:v>
                </c:pt>
                <c:pt idx="269">
                  <c:v>1.5195484615605686</c:v>
                </c:pt>
                <c:pt idx="270">
                  <c:v>1.5195484615605686</c:v>
                </c:pt>
                <c:pt idx="271">
                  <c:v>1.5195484615605686</c:v>
                </c:pt>
                <c:pt idx="272">
                  <c:v>1.5195484615605686</c:v>
                </c:pt>
                <c:pt idx="273">
                  <c:v>1.5202096731349024</c:v>
                </c:pt>
                <c:pt idx="274">
                  <c:v>1.5202096731349024</c:v>
                </c:pt>
                <c:pt idx="275">
                  <c:v>1.5202096731349024</c:v>
                </c:pt>
                <c:pt idx="276">
                  <c:v>1.5202096731349024</c:v>
                </c:pt>
                <c:pt idx="277">
                  <c:v>1.5202096731349024</c:v>
                </c:pt>
                <c:pt idx="278">
                  <c:v>1.5202096731349024</c:v>
                </c:pt>
                <c:pt idx="279">
                  <c:v>1.5208708847092363</c:v>
                </c:pt>
                <c:pt idx="280">
                  <c:v>1.5208708847092363</c:v>
                </c:pt>
                <c:pt idx="281">
                  <c:v>1.5208708847092363</c:v>
                </c:pt>
                <c:pt idx="282">
                  <c:v>1.5208708847092363</c:v>
                </c:pt>
                <c:pt idx="283">
                  <c:v>1.5208708847092363</c:v>
                </c:pt>
                <c:pt idx="284">
                  <c:v>1.5208708847092363</c:v>
                </c:pt>
                <c:pt idx="285">
                  <c:v>1.5208708847092363</c:v>
                </c:pt>
                <c:pt idx="286">
                  <c:v>1.5208708847092363</c:v>
                </c:pt>
                <c:pt idx="287">
                  <c:v>1.5208708847092363</c:v>
                </c:pt>
                <c:pt idx="288">
                  <c:v>1.5208708847092363</c:v>
                </c:pt>
                <c:pt idx="289">
                  <c:v>1.5215320962835701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01F-4E6C-BFEC-AD512EF2B4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50864287"/>
        <c:axId val="476368495"/>
      </c:scatterChart>
      <c:valAx>
        <c:axId val="750864287"/>
        <c:scaling>
          <c:logBase val="10"/>
          <c:orientation val="minMax"/>
          <c:max val="5000"/>
          <c:min val="1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6368495"/>
        <c:crosses val="autoZero"/>
        <c:crossBetween val="midCat"/>
      </c:valAx>
      <c:valAx>
        <c:axId val="476368495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086428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ProbabilitySediments!$M$2</c:f>
              <c:strCache>
                <c:ptCount val="1"/>
                <c:pt idx="0">
                  <c:v>free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ProbabilitySediments!$L$3:$L$53</c:f>
              <c:numCache>
                <c:formatCode>General</c:formatCode>
                <c:ptCount val="51"/>
                <c:pt idx="0">
                  <c:v>0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  <c:pt idx="5">
                  <c:v>250</c:v>
                </c:pt>
                <c:pt idx="6">
                  <c:v>300</c:v>
                </c:pt>
                <c:pt idx="7">
                  <c:v>350</c:v>
                </c:pt>
                <c:pt idx="8">
                  <c:v>400</c:v>
                </c:pt>
                <c:pt idx="9">
                  <c:v>450</c:v>
                </c:pt>
                <c:pt idx="10">
                  <c:v>500</c:v>
                </c:pt>
                <c:pt idx="11">
                  <c:v>550</c:v>
                </c:pt>
                <c:pt idx="12">
                  <c:v>600</c:v>
                </c:pt>
                <c:pt idx="13">
                  <c:v>650</c:v>
                </c:pt>
                <c:pt idx="14">
                  <c:v>700</c:v>
                </c:pt>
                <c:pt idx="15">
                  <c:v>750</c:v>
                </c:pt>
                <c:pt idx="16">
                  <c:v>800</c:v>
                </c:pt>
                <c:pt idx="17">
                  <c:v>850</c:v>
                </c:pt>
                <c:pt idx="18">
                  <c:v>900</c:v>
                </c:pt>
                <c:pt idx="19">
                  <c:v>950</c:v>
                </c:pt>
                <c:pt idx="20">
                  <c:v>1000</c:v>
                </c:pt>
                <c:pt idx="21">
                  <c:v>1050</c:v>
                </c:pt>
                <c:pt idx="22">
                  <c:v>1100</c:v>
                </c:pt>
                <c:pt idx="23">
                  <c:v>1150</c:v>
                </c:pt>
                <c:pt idx="24">
                  <c:v>1200</c:v>
                </c:pt>
                <c:pt idx="25">
                  <c:v>1250</c:v>
                </c:pt>
                <c:pt idx="26">
                  <c:v>1300</c:v>
                </c:pt>
                <c:pt idx="27">
                  <c:v>1350</c:v>
                </c:pt>
                <c:pt idx="28">
                  <c:v>1400</c:v>
                </c:pt>
                <c:pt idx="29">
                  <c:v>1450</c:v>
                </c:pt>
                <c:pt idx="30">
                  <c:v>1500</c:v>
                </c:pt>
                <c:pt idx="31">
                  <c:v>1550</c:v>
                </c:pt>
                <c:pt idx="32">
                  <c:v>1600</c:v>
                </c:pt>
                <c:pt idx="33">
                  <c:v>1650</c:v>
                </c:pt>
                <c:pt idx="34">
                  <c:v>1700</c:v>
                </c:pt>
                <c:pt idx="35">
                  <c:v>1750</c:v>
                </c:pt>
                <c:pt idx="36">
                  <c:v>1800</c:v>
                </c:pt>
                <c:pt idx="37">
                  <c:v>1850</c:v>
                </c:pt>
                <c:pt idx="38">
                  <c:v>1900</c:v>
                </c:pt>
                <c:pt idx="39">
                  <c:v>1950</c:v>
                </c:pt>
                <c:pt idx="40">
                  <c:v>2000</c:v>
                </c:pt>
                <c:pt idx="41">
                  <c:v>2050</c:v>
                </c:pt>
                <c:pt idx="42">
                  <c:v>2100</c:v>
                </c:pt>
                <c:pt idx="43">
                  <c:v>2150</c:v>
                </c:pt>
                <c:pt idx="44">
                  <c:v>2200</c:v>
                </c:pt>
                <c:pt idx="45">
                  <c:v>2250</c:v>
                </c:pt>
                <c:pt idx="46">
                  <c:v>2300</c:v>
                </c:pt>
                <c:pt idx="47">
                  <c:v>2350</c:v>
                </c:pt>
                <c:pt idx="48">
                  <c:v>2400</c:v>
                </c:pt>
                <c:pt idx="49">
                  <c:v>2450</c:v>
                </c:pt>
                <c:pt idx="50">
                  <c:v>2500</c:v>
                </c:pt>
              </c:numCache>
            </c:numRef>
          </c:xVal>
          <c:yVal>
            <c:numRef>
              <c:f>ProbabilitySediments!$M$3:$M$53</c:f>
              <c:numCache>
                <c:formatCode>General</c:formatCode>
                <c:ptCount val="51"/>
                <c:pt idx="0">
                  <c:v>1</c:v>
                </c:pt>
                <c:pt idx="1">
                  <c:v>0.93941306281347581</c:v>
                </c:pt>
                <c:pt idx="2">
                  <c:v>0.77880078307140488</c:v>
                </c:pt>
                <c:pt idx="3">
                  <c:v>0.56978282473092301</c:v>
                </c:pt>
                <c:pt idx="4">
                  <c:v>0.36787944117144233</c:v>
                </c:pt>
                <c:pt idx="5">
                  <c:v>0.20961138715109781</c:v>
                </c:pt>
                <c:pt idx="6">
                  <c:v>0.10539922456186433</c:v>
                </c:pt>
                <c:pt idx="7">
                  <c:v>4.677062238395898E-2</c:v>
                </c:pt>
                <c:pt idx="8">
                  <c:v>1.8315638888734179E-2</c:v>
                </c:pt>
                <c:pt idx="9">
                  <c:v>6.329715427485747E-3</c:v>
                </c:pt>
                <c:pt idx="10">
                  <c:v>1.9304541362277093E-3</c:v>
                </c:pt>
                <c:pt idx="11">
                  <c:v>5.1957468215483844E-4</c:v>
                </c:pt>
                <c:pt idx="12">
                  <c:v>1.2340980408667956E-4</c:v>
                </c:pt>
                <c:pt idx="13">
                  <c:v>2.586810022265412E-5</c:v>
                </c:pt>
                <c:pt idx="14">
                  <c:v>4.7851173921290088E-6</c:v>
                </c:pt>
                <c:pt idx="15">
                  <c:v>7.811489408304491E-7</c:v>
                </c:pt>
                <c:pt idx="16">
                  <c:v>1.1253517471925912E-7</c:v>
                </c:pt>
                <c:pt idx="17">
                  <c:v>1.4307241918567688E-8</c:v>
                </c:pt>
                <c:pt idx="18">
                  <c:v>1.6052280551856116E-9</c:v>
                </c:pt>
                <c:pt idx="19">
                  <c:v>1.5893910094516368E-10</c:v>
                </c:pt>
                <c:pt idx="20">
                  <c:v>1.3887943864964021E-11</c:v>
                </c:pt>
                <c:pt idx="21">
                  <c:v>1.0709232382508077E-12</c:v>
                </c:pt>
                <c:pt idx="22">
                  <c:v>7.2877240958196922E-14</c:v>
                </c:pt>
                <c:pt idx="23">
                  <c:v>4.3766185028708502E-15</c:v>
                </c:pt>
                <c:pt idx="24">
                  <c:v>2.3195228302435691E-16</c:v>
                </c:pt>
                <c:pt idx="25">
                  <c:v>1.0848552640429378E-17</c:v>
                </c:pt>
                <c:pt idx="26">
                  <c:v>4.4777324417183015E-19</c:v>
                </c:pt>
                <c:pt idx="27">
                  <c:v>1.6310139226701858E-20</c:v>
                </c:pt>
                <c:pt idx="28">
                  <c:v>5.2428856633634639E-22</c:v>
                </c:pt>
                <c:pt idx="29">
                  <c:v>1.4872921816512705E-23</c:v>
                </c:pt>
                <c:pt idx="30">
                  <c:v>3.7233631217505106E-25</c:v>
                </c:pt>
                <c:pt idx="31">
                  <c:v>8.225980595143903E-27</c:v>
                </c:pt>
                <c:pt idx="32">
                  <c:v>1.6038108905486379E-28</c:v>
                </c:pt>
                <c:pt idx="33">
                  <c:v>2.7595090675220421E-30</c:v>
                </c:pt>
                <c:pt idx="34">
                  <c:v>4.1900931944943974E-32</c:v>
                </c:pt>
                <c:pt idx="35">
                  <c:v>5.6147280923879347E-34</c:v>
                </c:pt>
                <c:pt idx="36">
                  <c:v>6.6396771995807348E-36</c:v>
                </c:pt>
                <c:pt idx="37">
                  <c:v>6.9291249388157102E-38</c:v>
                </c:pt>
                <c:pt idx="38">
                  <c:v>6.38150344806079E-40</c:v>
                </c:pt>
                <c:pt idx="39">
                  <c:v>5.1865768119085727E-42</c:v>
                </c:pt>
                <c:pt idx="40">
                  <c:v>3.7200759760208361E-44</c:v>
                </c:pt>
                <c:pt idx="41">
                  <c:v>2.3547022296838183E-46</c:v>
                </c:pt>
                <c:pt idx="42">
                  <c:v>1.3153258948574645E-48</c:v>
                </c:pt>
                <c:pt idx="43">
                  <c:v>6.4840138681425163E-51</c:v>
                </c:pt>
                <c:pt idx="44">
                  <c:v>2.8207700884601352E-53</c:v>
                </c:pt>
                <c:pt idx="45">
                  <c:v>1.0829405954551966E-55</c:v>
                </c:pt>
                <c:pt idx="46">
                  <c:v>3.6690596154291634E-58</c:v>
                </c:pt>
                <c:pt idx="47">
                  <c:v>1.0970289593718018E-60</c:v>
                </c:pt>
                <c:pt idx="48">
                  <c:v>2.8946403116483003E-63</c:v>
                </c:pt>
                <c:pt idx="49">
                  <c:v>6.740378884131016E-66</c:v>
                </c:pt>
                <c:pt idx="50">
                  <c:v>1.3851193699226017E-68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231-423F-A337-E5080F78B4D2}"/>
            </c:ext>
          </c:extLst>
        </c:ser>
        <c:ser>
          <c:idx val="1"/>
          <c:order val="1"/>
          <c:tx>
            <c:strRef>
              <c:f>ProbabilitySediments!$N$2</c:f>
              <c:strCache>
                <c:ptCount val="1"/>
                <c:pt idx="0">
                  <c:v>influenced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ProbabilitySediments!$L$3:$L$53</c:f>
              <c:numCache>
                <c:formatCode>General</c:formatCode>
                <c:ptCount val="51"/>
                <c:pt idx="0">
                  <c:v>0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  <c:pt idx="5">
                  <c:v>250</c:v>
                </c:pt>
                <c:pt idx="6">
                  <c:v>300</c:v>
                </c:pt>
                <c:pt idx="7">
                  <c:v>350</c:v>
                </c:pt>
                <c:pt idx="8">
                  <c:v>400</c:v>
                </c:pt>
                <c:pt idx="9">
                  <c:v>450</c:v>
                </c:pt>
                <c:pt idx="10">
                  <c:v>500</c:v>
                </c:pt>
                <c:pt idx="11">
                  <c:v>550</c:v>
                </c:pt>
                <c:pt idx="12">
                  <c:v>600</c:v>
                </c:pt>
                <c:pt idx="13">
                  <c:v>650</c:v>
                </c:pt>
                <c:pt idx="14">
                  <c:v>700</c:v>
                </c:pt>
                <c:pt idx="15">
                  <c:v>750</c:v>
                </c:pt>
                <c:pt idx="16">
                  <c:v>800</c:v>
                </c:pt>
                <c:pt idx="17">
                  <c:v>850</c:v>
                </c:pt>
                <c:pt idx="18">
                  <c:v>900</c:v>
                </c:pt>
                <c:pt idx="19">
                  <c:v>950</c:v>
                </c:pt>
                <c:pt idx="20">
                  <c:v>1000</c:v>
                </c:pt>
                <c:pt idx="21">
                  <c:v>1050</c:v>
                </c:pt>
                <c:pt idx="22">
                  <c:v>1100</c:v>
                </c:pt>
                <c:pt idx="23">
                  <c:v>1150</c:v>
                </c:pt>
                <c:pt idx="24">
                  <c:v>1200</c:v>
                </c:pt>
                <c:pt idx="25">
                  <c:v>1250</c:v>
                </c:pt>
                <c:pt idx="26">
                  <c:v>1300</c:v>
                </c:pt>
                <c:pt idx="27">
                  <c:v>1350</c:v>
                </c:pt>
                <c:pt idx="28">
                  <c:v>1400</c:v>
                </c:pt>
                <c:pt idx="29">
                  <c:v>1450</c:v>
                </c:pt>
                <c:pt idx="30">
                  <c:v>1500</c:v>
                </c:pt>
                <c:pt idx="31">
                  <c:v>1550</c:v>
                </c:pt>
                <c:pt idx="32">
                  <c:v>1600</c:v>
                </c:pt>
                <c:pt idx="33">
                  <c:v>1650</c:v>
                </c:pt>
                <c:pt idx="34">
                  <c:v>1700</c:v>
                </c:pt>
                <c:pt idx="35">
                  <c:v>1750</c:v>
                </c:pt>
                <c:pt idx="36">
                  <c:v>1800</c:v>
                </c:pt>
                <c:pt idx="37">
                  <c:v>1850</c:v>
                </c:pt>
                <c:pt idx="38">
                  <c:v>1900</c:v>
                </c:pt>
                <c:pt idx="39">
                  <c:v>1950</c:v>
                </c:pt>
                <c:pt idx="40">
                  <c:v>2000</c:v>
                </c:pt>
                <c:pt idx="41">
                  <c:v>2050</c:v>
                </c:pt>
                <c:pt idx="42">
                  <c:v>2100</c:v>
                </c:pt>
                <c:pt idx="43">
                  <c:v>2150</c:v>
                </c:pt>
                <c:pt idx="44">
                  <c:v>2200</c:v>
                </c:pt>
                <c:pt idx="45">
                  <c:v>2250</c:v>
                </c:pt>
                <c:pt idx="46">
                  <c:v>2300</c:v>
                </c:pt>
                <c:pt idx="47">
                  <c:v>2350</c:v>
                </c:pt>
                <c:pt idx="48">
                  <c:v>2400</c:v>
                </c:pt>
                <c:pt idx="49">
                  <c:v>2450</c:v>
                </c:pt>
                <c:pt idx="50">
                  <c:v>2500</c:v>
                </c:pt>
              </c:numCache>
            </c:numRef>
          </c:xVal>
          <c:yVal>
            <c:numRef>
              <c:f>ProbabilitySediments!$N$3:$N$53</c:f>
              <c:numCache>
                <c:formatCode>General</c:formatCode>
                <c:ptCount val="51"/>
                <c:pt idx="0">
                  <c:v>2.3542966090084327E-5</c:v>
                </c:pt>
                <c:pt idx="1">
                  <c:v>4.9718257421343948E-2</c:v>
                </c:pt>
                <c:pt idx="2">
                  <c:v>0.15026038203378372</c:v>
                </c:pt>
                <c:pt idx="3">
                  <c:v>0.27403294012421986</c:v>
                </c:pt>
                <c:pt idx="4">
                  <c:v>0.39138033494220015</c:v>
                </c:pt>
                <c:pt idx="5">
                  <c:v>0.48276817594969812</c:v>
                </c:pt>
                <c:pt idx="6">
                  <c:v>0.54255596504103842</c:v>
                </c:pt>
                <c:pt idx="7">
                  <c:v>0.57517415363859459</c:v>
                </c:pt>
                <c:pt idx="8">
                  <c:v>0.58877993231633596</c:v>
                </c:pt>
                <c:pt idx="9">
                  <c:v>0.59067008730059145</c:v>
                </c:pt>
                <c:pt idx="10">
                  <c:v>0.58562605726049211</c:v>
                </c:pt>
                <c:pt idx="11">
                  <c:v>0.57619787325010607</c:v>
                </c:pt>
                <c:pt idx="12">
                  <c:v>0.56358233176407624</c:v>
                </c:pt>
                <c:pt idx="13">
                  <c:v>0.54834498037513879</c:v>
                </c:pt>
                <c:pt idx="14">
                  <c:v>0.53082100302577839</c:v>
                </c:pt>
                <c:pt idx="15">
                  <c:v>0.51128585874586896</c:v>
                </c:pt>
                <c:pt idx="16">
                  <c:v>0.49001182982519575</c:v>
                </c:pt>
                <c:pt idx="17">
                  <c:v>0.46728046224855885</c:v>
                </c:pt>
                <c:pt idx="18">
                  <c:v>0.4433810921033115</c:v>
                </c:pt>
                <c:pt idx="19">
                  <c:v>0.41860579555825378</c:v>
                </c:pt>
                <c:pt idx="20">
                  <c:v>0.39324375258873256</c:v>
                </c:pt>
                <c:pt idx="21">
                  <c:v>0.36757583651008124</c:v>
                </c:pt>
                <c:pt idx="22">
                  <c:v>0.34186969483851509</c:v>
                </c:pt>
                <c:pt idx="23">
                  <c:v>0.31637545442582676</c:v>
                </c:pt>
                <c:pt idx="24">
                  <c:v>0.29132213709244759</c:v>
                </c:pt>
                <c:pt idx="25">
                  <c:v>0.26691483973376467</c:v>
                </c:pt>
                <c:pt idx="26">
                  <c:v>0.24333270303799234</c:v>
                </c:pt>
                <c:pt idx="27">
                  <c:v>0.22072766470286539</c:v>
                </c:pt>
                <c:pt idx="28">
                  <c:v>0.19922396720679639</c:v>
                </c:pt>
                <c:pt idx="29">
                  <c:v>0.1789183676579324</c:v>
                </c:pt>
                <c:pt idx="30">
                  <c:v>0.15988097868811449</c:v>
                </c:pt>
                <c:pt idx="31">
                  <c:v>0.14215665520927306</c:v>
                </c:pt>
                <c:pt idx="32">
                  <c:v>0.12576683229065869</c:v>
                </c:pt>
                <c:pt idx="33">
                  <c:v>0.11071171439579354</c:v>
                </c:pt>
                <c:pt idx="34">
                  <c:v>9.6972715479203525E-2</c:v>
                </c:pt>
                <c:pt idx="35">
                  <c:v>8.4515052552627021E-2</c:v>
                </c:pt>
                <c:pt idx="36">
                  <c:v>7.3290401723993995E-2</c:v>
                </c:pt>
                <c:pt idx="37">
                  <c:v>6.3239534737118602E-2</c:v>
                </c:pt>
                <c:pt idx="38">
                  <c:v>5.4294864998217528E-2</c:v>
                </c:pt>
                <c:pt idx="39">
                  <c:v>4.6382844265979828E-2</c:v>
                </c:pt>
                <c:pt idx="40">
                  <c:v>3.9426163936501724E-2</c:v>
                </c:pt>
                <c:pt idx="41">
                  <c:v>3.3345727566889853E-2</c:v>
                </c:pt>
                <c:pt idx="42">
                  <c:v>2.8062373430375386E-2</c:v>
                </c:pt>
                <c:pt idx="43">
                  <c:v>2.3498337059392239E-2</c:v>
                </c:pt>
                <c:pt idx="44">
                  <c:v>1.9578453595737611E-2</c:v>
                </c:pt>
                <c:pt idx="45">
                  <c:v>1.623110811981025E-2</c:v>
                </c:pt>
                <c:pt idx="46">
                  <c:v>1.3388948866179848E-2</c:v>
                </c:pt>
                <c:pt idx="47">
                  <c:v>1.0989383333240507E-2</c:v>
                </c:pt>
                <c:pt idx="48">
                  <c:v>8.9748808203464949E-3</c:v>
                </c:pt>
                <c:pt idx="49">
                  <c:v>7.2931069979489602E-3</c:v>
                </c:pt>
                <c:pt idx="50">
                  <c:v>5.8969169012278132E-3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5231-423F-A337-E5080F78B4D2}"/>
            </c:ext>
          </c:extLst>
        </c:ser>
        <c:ser>
          <c:idx val="2"/>
          <c:order val="2"/>
          <c:tx>
            <c:strRef>
              <c:f>ProbabilitySediments!$O$2</c:f>
              <c:strCache>
                <c:ptCount val="1"/>
                <c:pt idx="0">
                  <c:v>hosted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ProbabilitySediments!$L$3:$L$53</c:f>
              <c:numCache>
                <c:formatCode>General</c:formatCode>
                <c:ptCount val="51"/>
                <c:pt idx="0">
                  <c:v>0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  <c:pt idx="5">
                  <c:v>250</c:v>
                </c:pt>
                <c:pt idx="6">
                  <c:v>300</c:v>
                </c:pt>
                <c:pt idx="7">
                  <c:v>350</c:v>
                </c:pt>
                <c:pt idx="8">
                  <c:v>400</c:v>
                </c:pt>
                <c:pt idx="9">
                  <c:v>450</c:v>
                </c:pt>
                <c:pt idx="10">
                  <c:v>500</c:v>
                </c:pt>
                <c:pt idx="11">
                  <c:v>550</c:v>
                </c:pt>
                <c:pt idx="12">
                  <c:v>600</c:v>
                </c:pt>
                <c:pt idx="13">
                  <c:v>650</c:v>
                </c:pt>
                <c:pt idx="14">
                  <c:v>700</c:v>
                </c:pt>
                <c:pt idx="15">
                  <c:v>750</c:v>
                </c:pt>
                <c:pt idx="16">
                  <c:v>800</c:v>
                </c:pt>
                <c:pt idx="17">
                  <c:v>850</c:v>
                </c:pt>
                <c:pt idx="18">
                  <c:v>900</c:v>
                </c:pt>
                <c:pt idx="19">
                  <c:v>950</c:v>
                </c:pt>
                <c:pt idx="20">
                  <c:v>1000</c:v>
                </c:pt>
                <c:pt idx="21">
                  <c:v>1050</c:v>
                </c:pt>
                <c:pt idx="22">
                  <c:v>1100</c:v>
                </c:pt>
                <c:pt idx="23">
                  <c:v>1150</c:v>
                </c:pt>
                <c:pt idx="24">
                  <c:v>1200</c:v>
                </c:pt>
                <c:pt idx="25">
                  <c:v>1250</c:v>
                </c:pt>
                <c:pt idx="26">
                  <c:v>1300</c:v>
                </c:pt>
                <c:pt idx="27">
                  <c:v>1350</c:v>
                </c:pt>
                <c:pt idx="28">
                  <c:v>1400</c:v>
                </c:pt>
                <c:pt idx="29">
                  <c:v>1450</c:v>
                </c:pt>
                <c:pt idx="30">
                  <c:v>1500</c:v>
                </c:pt>
                <c:pt idx="31">
                  <c:v>1550</c:v>
                </c:pt>
                <c:pt idx="32">
                  <c:v>1600</c:v>
                </c:pt>
                <c:pt idx="33">
                  <c:v>1650</c:v>
                </c:pt>
                <c:pt idx="34">
                  <c:v>1700</c:v>
                </c:pt>
                <c:pt idx="35">
                  <c:v>1750</c:v>
                </c:pt>
                <c:pt idx="36">
                  <c:v>1800</c:v>
                </c:pt>
                <c:pt idx="37">
                  <c:v>1850</c:v>
                </c:pt>
                <c:pt idx="38">
                  <c:v>1900</c:v>
                </c:pt>
                <c:pt idx="39">
                  <c:v>1950</c:v>
                </c:pt>
                <c:pt idx="40">
                  <c:v>2000</c:v>
                </c:pt>
                <c:pt idx="41">
                  <c:v>2050</c:v>
                </c:pt>
                <c:pt idx="42">
                  <c:v>2100</c:v>
                </c:pt>
                <c:pt idx="43">
                  <c:v>2150</c:v>
                </c:pt>
                <c:pt idx="44">
                  <c:v>2200</c:v>
                </c:pt>
                <c:pt idx="45">
                  <c:v>2250</c:v>
                </c:pt>
                <c:pt idx="46">
                  <c:v>2300</c:v>
                </c:pt>
                <c:pt idx="47">
                  <c:v>2350</c:v>
                </c:pt>
                <c:pt idx="48">
                  <c:v>2400</c:v>
                </c:pt>
                <c:pt idx="49">
                  <c:v>2450</c:v>
                </c:pt>
                <c:pt idx="50">
                  <c:v>2500</c:v>
                </c:pt>
              </c:numCache>
            </c:numRef>
          </c:xVal>
          <c:yVal>
            <c:numRef>
              <c:f>ProbabilitySediments!$O$3:$O$53</c:f>
              <c:numCache>
                <c:formatCode>General</c:formatCode>
                <c:ptCount val="51"/>
                <c:pt idx="0">
                  <c:v>3.4222723788297493E-3</c:v>
                </c:pt>
                <c:pt idx="1">
                  <c:v>1.4105722416272726E-2</c:v>
                </c:pt>
                <c:pt idx="2">
                  <c:v>7.3622429671510226E-2</c:v>
                </c:pt>
                <c:pt idx="3">
                  <c:v>0.15814758193266887</c:v>
                </c:pt>
                <c:pt idx="4">
                  <c:v>0.24200783859229447</c:v>
                </c:pt>
                <c:pt idx="5">
                  <c:v>0.30834268149667854</c:v>
                </c:pt>
                <c:pt idx="6">
                  <c:v>0.35240795484444842</c:v>
                </c:pt>
                <c:pt idx="7">
                  <c:v>0.37821634361313661</c:v>
                </c:pt>
                <c:pt idx="8">
                  <c:v>0.39296749817718246</c:v>
                </c:pt>
                <c:pt idx="9">
                  <c:v>0.4030219667208863</c:v>
                </c:pt>
                <c:pt idx="10">
                  <c:v>0.41245010077905531</c:v>
                </c:pt>
                <c:pt idx="11">
                  <c:v>0.42328430451697885</c:v>
                </c:pt>
                <c:pt idx="12">
                  <c:v>0.43629464768437265</c:v>
                </c:pt>
                <c:pt idx="13">
                  <c:v>0.45162920654659333</c:v>
                </c:pt>
                <c:pt idx="14">
                  <c:v>0.46917419606271782</c:v>
                </c:pt>
                <c:pt idx="15">
                  <c:v>0.48871333229437075</c:v>
                </c:pt>
                <c:pt idx="16">
                  <c:v>0.50998802925261899</c:v>
                </c:pt>
                <c:pt idx="17">
                  <c:v>0.53271949639395744</c:v>
                </c:pt>
                <c:pt idx="18">
                  <c:v>0.55661888082041355</c:v>
                </c:pt>
                <c:pt idx="19">
                  <c:v>0.5813941803777245</c:v>
                </c:pt>
                <c:pt idx="20">
                  <c:v>0.60675622501102389</c:v>
                </c:pt>
                <c:pt idx="21">
                  <c:v>0.63242414257026347</c:v>
                </c:pt>
                <c:pt idx="22">
                  <c:v>0.65813028565954146</c:v>
                </c:pt>
                <c:pt idx="23">
                  <c:v>0.6836245274382261</c:v>
                </c:pt>
                <c:pt idx="24">
                  <c:v>0.7086778460870431</c:v>
                </c:pt>
                <c:pt idx="25">
                  <c:v>0.73308514471093966</c:v>
                </c:pt>
                <c:pt idx="26">
                  <c:v>0.75666728262195238</c:v>
                </c:pt>
                <c:pt idx="27">
                  <c:v>0.77927232212256292</c:v>
                </c:pt>
                <c:pt idx="28">
                  <c:v>0.80077602073454146</c:v>
                </c:pt>
                <c:pt idx="29">
                  <c:v>0.82108162134988827</c:v>
                </c:pt>
                <c:pt idx="30">
                  <c:v>0.84011901133687483</c:v>
                </c:pt>
                <c:pt idx="31">
                  <c:v>0.85784333578364924</c:v>
                </c:pt>
                <c:pt idx="32">
                  <c:v>0.87423315962100812</c:v>
                </c:pt>
                <c:pt idx="33">
                  <c:v>0.88928827838544733</c:v>
                </c:pt>
                <c:pt idx="34">
                  <c:v>0.90302727812243444</c:v>
                </c:pt>
                <c:pt idx="35">
                  <c:v>0.91548494182020312</c:v>
                </c:pt>
                <c:pt idx="36">
                  <c:v>0.92670959337077863</c:v>
                </c:pt>
                <c:pt idx="37">
                  <c:v>0.93676046103028887</c:v>
                </c:pt>
                <c:pt idx="38">
                  <c:v>0.94570513139245038</c:v>
                </c:pt>
                <c:pt idx="39">
                  <c:v>0.95361715269850122</c:v>
                </c:pt>
                <c:pt idx="40">
                  <c:v>0.96057383355227077</c:v>
                </c:pt>
                <c:pt idx="41">
                  <c:v>0.96665427039657759</c:v>
                </c:pt>
                <c:pt idx="42">
                  <c:v>0.97193762495811875</c:v>
                </c:pt>
                <c:pt idx="43">
                  <c:v>0.97650166170439312</c:v>
                </c:pt>
                <c:pt idx="44">
                  <c:v>0.98042154549354155</c:v>
                </c:pt>
                <c:pt idx="45">
                  <c:v>0.98376889124511024</c:v>
                </c:pt>
                <c:pt idx="46">
                  <c:v>0.9866110507244813</c:v>
                </c:pt>
                <c:pt idx="47">
                  <c:v>0.98901061643321975</c:v>
                </c:pt>
                <c:pt idx="48">
                  <c:v>0.99102511907193724</c:v>
                </c:pt>
                <c:pt idx="49">
                  <c:v>0.99270689297015535</c:v>
                </c:pt>
                <c:pt idx="50">
                  <c:v>0.9941030830926727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5231-423F-A337-E5080F78B4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63112751"/>
        <c:axId val="367338175"/>
      </c:scatterChart>
      <c:valAx>
        <c:axId val="66311275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Sediment</a:t>
                </a:r>
                <a:r>
                  <a:rPr lang="en-US" baseline="0"/>
                  <a:t> Thickness m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7338175"/>
        <c:crosses val="autoZero"/>
        <c:crossBetween val="midCat"/>
      </c:valAx>
      <c:valAx>
        <c:axId val="367338175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Probability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311275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283733</xdr:colOff>
      <xdr:row>48</xdr:row>
      <xdr:rowOff>36329</xdr:rowOff>
    </xdr:from>
    <xdr:to>
      <xdr:col>14</xdr:col>
      <xdr:colOff>436652</xdr:colOff>
      <xdr:row>91</xdr:row>
      <xdr:rowOff>75120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33348628-3E29-43CA-8A5B-9C17FF133D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32</xdr:col>
      <xdr:colOff>37147</xdr:colOff>
      <xdr:row>4</xdr:row>
      <xdr:rowOff>40956</xdr:rowOff>
    </xdr:from>
    <xdr:to>
      <xdr:col>48</xdr:col>
      <xdr:colOff>725805</xdr:colOff>
      <xdr:row>50</xdr:row>
      <xdr:rowOff>150495</xdr:rowOff>
    </xdr:to>
    <xdr:graphicFrame macro="">
      <xdr:nvGraphicFramePr>
        <xdr:cNvPr id="5" name="Diagramm 4">
          <a:extLst>
            <a:ext uri="{FF2B5EF4-FFF2-40B4-BE49-F238E27FC236}">
              <a16:creationId xmlns:a16="http://schemas.microsoft.com/office/drawing/2014/main" id="{0B970E29-079A-4DE6-8C41-E0FFFFB13E7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27696</xdr:colOff>
      <xdr:row>5</xdr:row>
      <xdr:rowOff>115323</xdr:rowOff>
    </xdr:from>
    <xdr:to>
      <xdr:col>9</xdr:col>
      <xdr:colOff>754673</xdr:colOff>
      <xdr:row>30</xdr:row>
      <xdr:rowOff>29307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3349E658-8663-4768-9D17-79FC7A8816E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E844D-EE47-4B68-9DDA-00122EEF20C5}">
  <dimension ref="B2:AE299"/>
  <sheetViews>
    <sheetView topLeftCell="B21" zoomScale="85" zoomScaleNormal="85" workbookViewId="0">
      <selection activeCell="M30" sqref="M30"/>
    </sheetView>
  </sheetViews>
  <sheetFormatPr baseColWidth="10" defaultRowHeight="14.4" x14ac:dyDescent="0.3"/>
  <cols>
    <col min="3" max="3" width="12" bestFit="1" customWidth="1"/>
    <col min="11" max="11" width="12.5546875" bestFit="1" customWidth="1"/>
    <col min="12" max="13" width="13.21875" bestFit="1" customWidth="1"/>
    <col min="25" max="25" width="12" bestFit="1" customWidth="1"/>
    <col min="26" max="26" width="12.6640625" bestFit="1" customWidth="1"/>
  </cols>
  <sheetData>
    <row r="2" spans="2:31" x14ac:dyDescent="0.3">
      <c r="AC2" t="s">
        <v>7</v>
      </c>
    </row>
    <row r="4" spans="2:31" x14ac:dyDescent="0.3">
      <c r="K4" t="s">
        <v>4</v>
      </c>
      <c r="L4" t="s">
        <v>5</v>
      </c>
      <c r="M4" t="s">
        <v>6</v>
      </c>
      <c r="X4" t="s">
        <v>4</v>
      </c>
      <c r="Y4" t="s">
        <v>5</v>
      </c>
      <c r="Z4" t="s">
        <v>6</v>
      </c>
      <c r="AC4" t="s">
        <v>4</v>
      </c>
      <c r="AD4" t="s">
        <v>5</v>
      </c>
      <c r="AE4" t="s">
        <v>6</v>
      </c>
    </row>
    <row r="5" spans="2:31" x14ac:dyDescent="0.3">
      <c r="G5" t="s">
        <v>0</v>
      </c>
      <c r="H5" t="s">
        <v>1</v>
      </c>
      <c r="I5" t="s">
        <v>2</v>
      </c>
      <c r="J5" t="s">
        <v>3</v>
      </c>
    </row>
    <row r="6" spans="2:31" x14ac:dyDescent="0.3">
      <c r="B6">
        <v>0</v>
      </c>
      <c r="C6">
        <v>1</v>
      </c>
      <c r="D6">
        <f>(1-C6)/2</f>
        <v>0</v>
      </c>
      <c r="E6">
        <f>1-(C6+D6)</f>
        <v>0</v>
      </c>
      <c r="G6">
        <v>0.3335536462020452</v>
      </c>
      <c r="H6">
        <v>1.489519750671942</v>
      </c>
      <c r="I6">
        <v>1.2470722171591075</v>
      </c>
      <c r="J6">
        <v>-0.38911957626892391</v>
      </c>
      <c r="K6" s="1">
        <f>G$6*EXP(-((B6-H$6)/I$6)^(2))+J$6</f>
        <v>1.0000022537834727</v>
      </c>
      <c r="L6" s="1">
        <f t="shared" ref="L6:L16" si="0">G$7*EXP(-((B6-H$7)/I$7)^(2))+J$7</f>
        <v>1.4917889696874909E-6</v>
      </c>
      <c r="M6" s="1">
        <f t="shared" ref="M6:M16" si="1">G$8*EXP(-((B6-H$8)/I$8)^(2))+J$8</f>
        <v>-2.4215405125538325E-8</v>
      </c>
      <c r="O6">
        <f>1-(M6+L6)</f>
        <v>0.99999853242643544</v>
      </c>
      <c r="P6">
        <f>SUM(K6:M6)</f>
        <v>1.0000037213570372</v>
      </c>
      <c r="S6">
        <f>T6/(T$295/2)</f>
        <v>3.4542314335060447E-3</v>
      </c>
      <c r="T6">
        <v>5</v>
      </c>
      <c r="U6">
        <v>4.1930990148129803</v>
      </c>
      <c r="V6">
        <v>4.1930990148129801E-2</v>
      </c>
      <c r="X6">
        <f t="shared" ref="X6:X69" si="2">(G$6*EXP(-((S6-H$6)/I$6)^(2))+J$6)*U6</f>
        <v>4.154739355057159</v>
      </c>
      <c r="Y6">
        <f t="shared" ref="Y6:Y69" si="3">(G$7*EXP(-((S6-H$7)/I$7)^(2))+J$7)*U6</f>
        <v>3.4853610258982023E-2</v>
      </c>
      <c r="Z6">
        <f t="shared" ref="Z6:Z69" si="4">(G$8*EXP(-((S6-H$8)/I$8)^(2))+J$8)*U6</f>
        <v>3.5380537220676472E-3</v>
      </c>
      <c r="AC6">
        <f>X6</f>
        <v>4.154739355057159</v>
      </c>
      <c r="AD6">
        <f>Y6</f>
        <v>3.4853610258982023E-2</v>
      </c>
      <c r="AE6">
        <f>Z6</f>
        <v>3.5380537220676472E-3</v>
      </c>
    </row>
    <row r="7" spans="2:31" x14ac:dyDescent="0.3">
      <c r="B7">
        <v>0.1</v>
      </c>
      <c r="C7">
        <v>0.98</v>
      </c>
      <c r="D7">
        <f>(1-C7)/2</f>
        <v>1.0000000000000009E-2</v>
      </c>
      <c r="E7">
        <f>1-(C7+D7)</f>
        <v>1.0000000000000009E-2</v>
      </c>
      <c r="G7">
        <v>-1.6046928011462049</v>
      </c>
      <c r="H7">
        <v>0.4999996845300152</v>
      </c>
      <c r="I7">
        <v>0.93863323389600406</v>
      </c>
      <c r="J7">
        <v>2.1312117297770965</v>
      </c>
      <c r="K7" s="1">
        <f t="shared" ref="K7:K16" si="5">G$6*EXP(-((B7-H$6)/I$6)^(2))+J$6</f>
        <v>0.76524154605681494</v>
      </c>
      <c r="L7" s="1">
        <f t="shared" si="0"/>
        <v>0.20695998645988456</v>
      </c>
      <c r="M7" s="1">
        <f t="shared" si="1"/>
        <v>2.7801320058994494E-2</v>
      </c>
      <c r="O7">
        <f t="shared" ref="O7:O16" si="6">1-(M7+L7)</f>
        <v>0.76523869348112095</v>
      </c>
      <c r="P7">
        <f t="shared" ref="P7:P16" si="7">SUM(K7:M7)</f>
        <v>1.0000028525756939</v>
      </c>
      <c r="S7">
        <f t="shared" ref="S7:S70" si="8">T7/(T$295/2)</f>
        <v>1.0362694300518135E-2</v>
      </c>
      <c r="T7">
        <v>15</v>
      </c>
      <c r="U7">
        <v>48.824893967436402</v>
      </c>
      <c r="V7">
        <v>0.53017992982249396</v>
      </c>
      <c r="X7">
        <f t="shared" si="2"/>
        <v>47.496552538858339</v>
      </c>
      <c r="Y7">
        <f t="shared" si="3"/>
        <v>1.204274029673255</v>
      </c>
      <c r="Z7">
        <f t="shared" si="4"/>
        <v>0.12475703745700234</v>
      </c>
      <c r="AC7">
        <f>AC6+X7</f>
        <v>51.651291893915499</v>
      </c>
      <c r="AD7">
        <f>AD6+Y7</f>
        <v>1.2391276399322371</v>
      </c>
      <c r="AE7">
        <f>AE6+Z7</f>
        <v>0.12829509117906998</v>
      </c>
    </row>
    <row r="8" spans="2:31" x14ac:dyDescent="0.3">
      <c r="B8">
        <v>0.2</v>
      </c>
      <c r="C8">
        <v>0.96</v>
      </c>
      <c r="D8">
        <f t="shared" ref="D8:D16" si="9">(1-C8)/2</f>
        <v>2.0000000000000018E-2</v>
      </c>
      <c r="E8">
        <f t="shared" ref="E8:E16" si="10">1-(C8+D8)</f>
        <v>2.0000000000000018E-2</v>
      </c>
      <c r="G8">
        <v>0.34129759763119849</v>
      </c>
      <c r="H8">
        <v>-0.47618118046836733</v>
      </c>
      <c r="I8">
        <v>-1.244092206094684</v>
      </c>
      <c r="J8">
        <v>-0.39514605213279913</v>
      </c>
      <c r="K8" s="1">
        <f t="shared" si="5"/>
        <v>0.58257135401165128</v>
      </c>
      <c r="L8" s="1">
        <f t="shared" si="0"/>
        <v>0.35393011957334664</v>
      </c>
      <c r="M8" s="1">
        <f t="shared" si="1"/>
        <v>6.3446430667755793E-2</v>
      </c>
      <c r="O8">
        <f>1-(M8+L8)</f>
        <v>0.58262344975889757</v>
      </c>
      <c r="P8">
        <f t="shared" si="7"/>
        <v>0.99994790425275371</v>
      </c>
      <c r="S8">
        <f t="shared" si="8"/>
        <v>1.7271157167530225E-2</v>
      </c>
      <c r="T8">
        <v>25</v>
      </c>
      <c r="U8">
        <v>6.9206444967244796</v>
      </c>
      <c r="V8">
        <v>0.599386374789738</v>
      </c>
      <c r="X8">
        <f t="shared" si="2"/>
        <v>6.6095934971703141</v>
      </c>
      <c r="Y8">
        <f t="shared" si="3"/>
        <v>0.28143311949696009</v>
      </c>
      <c r="Z8">
        <f t="shared" si="4"/>
        <v>2.9749335241101835E-2</v>
      </c>
      <c r="AC8">
        <f t="shared" ref="AC8:AC71" si="11">AC7+X8</f>
        <v>58.260885391085814</v>
      </c>
      <c r="AD8">
        <f t="shared" ref="AD8:AD71" si="12">AD7+Y8</f>
        <v>1.5205607594291972</v>
      </c>
      <c r="AE8">
        <f t="shared" ref="AE8:AE71" si="13">AE7+Z8</f>
        <v>0.1580444264201718</v>
      </c>
    </row>
    <row r="9" spans="2:31" x14ac:dyDescent="0.3">
      <c r="B9">
        <v>0.3</v>
      </c>
      <c r="C9">
        <v>0.94</v>
      </c>
      <c r="D9">
        <f t="shared" si="9"/>
        <v>3.0000000000000027E-2</v>
      </c>
      <c r="E9">
        <f t="shared" si="10"/>
        <v>3.0000000000000027E-2</v>
      </c>
      <c r="K9" s="1">
        <f t="shared" si="5"/>
        <v>0.4393941506344955</v>
      </c>
      <c r="L9" s="1">
        <f t="shared" si="0"/>
        <v>0.45198488159987771</v>
      </c>
      <c r="M9" s="1">
        <f t="shared" si="1"/>
        <v>0.10856261344613</v>
      </c>
      <c r="O9">
        <f t="shared" si="6"/>
        <v>0.43945250495399235</v>
      </c>
      <c r="P9">
        <f t="shared" si="7"/>
        <v>0.99994164568050325</v>
      </c>
      <c r="S9">
        <f t="shared" si="8"/>
        <v>2.4179620034542316E-2</v>
      </c>
      <c r="T9">
        <v>35</v>
      </c>
      <c r="U9">
        <v>2.6487833053307401</v>
      </c>
      <c r="V9">
        <v>0.62587420784304604</v>
      </c>
      <c r="X9">
        <f t="shared" si="2"/>
        <v>2.4835732799184616</v>
      </c>
      <c r="Y9">
        <f t="shared" si="3"/>
        <v>0.14917944993397311</v>
      </c>
      <c r="Z9">
        <f t="shared" si="4"/>
        <v>1.6089944264027493E-2</v>
      </c>
      <c r="AC9">
        <f t="shared" si="11"/>
        <v>60.744458671004274</v>
      </c>
      <c r="AD9">
        <f t="shared" si="12"/>
        <v>1.6697402093631704</v>
      </c>
      <c r="AE9">
        <f t="shared" si="13"/>
        <v>0.17413437068419929</v>
      </c>
    </row>
    <row r="10" spans="2:31" x14ac:dyDescent="0.3">
      <c r="B10">
        <v>0.4</v>
      </c>
      <c r="C10">
        <v>0.92</v>
      </c>
      <c r="D10">
        <f t="shared" si="9"/>
        <v>3.999999999999998E-2</v>
      </c>
      <c r="E10">
        <f t="shared" si="10"/>
        <v>4.0000000000000036E-2</v>
      </c>
      <c r="K10" s="1">
        <f t="shared" si="5"/>
        <v>0.32645741753754998</v>
      </c>
      <c r="L10" s="1">
        <f t="shared" si="0"/>
        <v>0.50820150807736741</v>
      </c>
      <c r="M10" s="1">
        <f t="shared" si="1"/>
        <v>0.16531289080589057</v>
      </c>
      <c r="O10">
        <f t="shared" si="6"/>
        <v>0.32648560111674207</v>
      </c>
      <c r="P10">
        <f t="shared" si="7"/>
        <v>0.99997181642080801</v>
      </c>
      <c r="S10">
        <f t="shared" si="8"/>
        <v>3.1088082901554404E-2</v>
      </c>
      <c r="T10">
        <v>45</v>
      </c>
      <c r="U10">
        <v>1.95767047509424</v>
      </c>
      <c r="V10">
        <v>0.64545091259398801</v>
      </c>
      <c r="X10">
        <f t="shared" si="2"/>
        <v>1.8020505579376156</v>
      </c>
      <c r="Y10">
        <f t="shared" si="3"/>
        <v>0.14023555596571616</v>
      </c>
      <c r="Z10">
        <f t="shared" si="4"/>
        <v>1.5432405006855445E-2</v>
      </c>
      <c r="AC10">
        <f t="shared" si="11"/>
        <v>62.546509228941886</v>
      </c>
      <c r="AD10">
        <f t="shared" si="12"/>
        <v>1.8099757653288866</v>
      </c>
      <c r="AE10">
        <f t="shared" si="13"/>
        <v>0.18956677569105473</v>
      </c>
    </row>
    <row r="11" spans="2:31" x14ac:dyDescent="0.3">
      <c r="B11">
        <v>0.5</v>
      </c>
      <c r="C11">
        <v>0.9</v>
      </c>
      <c r="D11">
        <f t="shared" si="9"/>
        <v>4.9999999999999989E-2</v>
      </c>
      <c r="E11">
        <f t="shared" si="10"/>
        <v>5.0000000000000044E-2</v>
      </c>
      <c r="K11" s="1">
        <f t="shared" si="5"/>
        <v>0.23691472903871302</v>
      </c>
      <c r="L11" s="1">
        <f t="shared" si="0"/>
        <v>0.52651892863071015</v>
      </c>
      <c r="M11" s="1">
        <f t="shared" si="1"/>
        <v>0.23656732650066786</v>
      </c>
      <c r="O11">
        <f t="shared" si="6"/>
        <v>0.23691374486862204</v>
      </c>
      <c r="P11">
        <f t="shared" si="7"/>
        <v>1.000000984170091</v>
      </c>
      <c r="S11">
        <f t="shared" si="8"/>
        <v>3.7996545768566495E-2</v>
      </c>
      <c r="T11">
        <v>55</v>
      </c>
      <c r="U11">
        <v>2.04662893546619</v>
      </c>
      <c r="V11">
        <v>0.66591720194865001</v>
      </c>
      <c r="X11">
        <f t="shared" si="2"/>
        <v>1.8495130233110582</v>
      </c>
      <c r="Y11">
        <f t="shared" si="3"/>
        <v>0.17726521000092829</v>
      </c>
      <c r="Z11">
        <f t="shared" si="4"/>
        <v>1.9902945412918999E-2</v>
      </c>
      <c r="AC11">
        <f t="shared" si="11"/>
        <v>64.396022252252948</v>
      </c>
      <c r="AD11">
        <f t="shared" si="12"/>
        <v>1.9872409753298148</v>
      </c>
      <c r="AE11">
        <f t="shared" si="13"/>
        <v>0.20946972110397374</v>
      </c>
    </row>
    <row r="12" spans="2:31" x14ac:dyDescent="0.3">
      <c r="B12">
        <v>0.6</v>
      </c>
      <c r="C12">
        <v>0.88</v>
      </c>
      <c r="D12">
        <f t="shared" si="9"/>
        <v>0.06</v>
      </c>
      <c r="E12">
        <f t="shared" si="10"/>
        <v>6.0000000000000053E-2</v>
      </c>
      <c r="K12" s="1">
        <f t="shared" si="5"/>
        <v>0.1656657900155929</v>
      </c>
      <c r="L12" s="1">
        <f t="shared" si="0"/>
        <v>0.50820127561777717</v>
      </c>
      <c r="M12" s="1">
        <f t="shared" si="1"/>
        <v>0.32614116594091119</v>
      </c>
      <c r="O12">
        <f t="shared" si="6"/>
        <v>0.16565755844131158</v>
      </c>
      <c r="P12">
        <f t="shared" si="7"/>
        <v>1.0000082315742813</v>
      </c>
      <c r="S12">
        <f t="shared" si="8"/>
        <v>4.4905008635578586E-2</v>
      </c>
      <c r="T12">
        <v>65</v>
      </c>
      <c r="U12">
        <v>2.0915066943415601</v>
      </c>
      <c r="V12">
        <v>0.68683226889206594</v>
      </c>
      <c r="X12">
        <f t="shared" si="2"/>
        <v>1.8555048281555335</v>
      </c>
      <c r="Y12">
        <f t="shared" si="3"/>
        <v>0.2117938512681127</v>
      </c>
      <c r="Z12">
        <f t="shared" si="4"/>
        <v>2.4261363803686518E-2</v>
      </c>
      <c r="AC12">
        <f t="shared" si="11"/>
        <v>66.251527080408479</v>
      </c>
      <c r="AD12">
        <f t="shared" si="12"/>
        <v>2.1990348265979276</v>
      </c>
      <c r="AE12">
        <f t="shared" si="13"/>
        <v>0.23373108490766026</v>
      </c>
    </row>
    <row r="13" spans="2:31" x14ac:dyDescent="0.3">
      <c r="B13">
        <v>0.7</v>
      </c>
      <c r="C13">
        <v>0.86</v>
      </c>
      <c r="D13">
        <f t="shared" si="9"/>
        <v>7.0000000000000007E-2</v>
      </c>
      <c r="E13">
        <f t="shared" si="10"/>
        <v>7.0000000000000062E-2</v>
      </c>
      <c r="K13" s="1">
        <f t="shared" si="5"/>
        <v>0.10888916268545579</v>
      </c>
      <c r="L13" s="1">
        <f t="shared" si="0"/>
        <v>0.45198440057713629</v>
      </c>
      <c r="M13" s="1">
        <f t="shared" si="1"/>
        <v>0.4391271387257954</v>
      </c>
      <c r="O13">
        <f t="shared" si="6"/>
        <v>0.10888846069706837</v>
      </c>
      <c r="P13">
        <f t="shared" si="7"/>
        <v>1.0000007019883874</v>
      </c>
      <c r="S13">
        <f t="shared" si="8"/>
        <v>5.181347150259067E-2</v>
      </c>
      <c r="T13">
        <v>75</v>
      </c>
      <c r="U13">
        <v>1.9985808546934001</v>
      </c>
      <c r="V13">
        <v>0.70681807743900005</v>
      </c>
      <c r="X13">
        <f t="shared" si="2"/>
        <v>1.7406133283937599</v>
      </c>
      <c r="Y13">
        <f t="shared" si="3"/>
        <v>0.23101782211259139</v>
      </c>
      <c r="Z13">
        <f t="shared" si="4"/>
        <v>2.6998894015476848E-2</v>
      </c>
      <c r="AC13">
        <f t="shared" si="11"/>
        <v>67.992140408802243</v>
      </c>
      <c r="AD13">
        <f t="shared" si="12"/>
        <v>2.430052648710519</v>
      </c>
      <c r="AE13">
        <f t="shared" si="13"/>
        <v>0.2607299789231371</v>
      </c>
    </row>
    <row r="14" spans="2:31" x14ac:dyDescent="0.3">
      <c r="B14">
        <v>0.8</v>
      </c>
      <c r="C14">
        <v>0.84</v>
      </c>
      <c r="D14">
        <f t="shared" si="9"/>
        <v>8.0000000000000016E-2</v>
      </c>
      <c r="E14">
        <f t="shared" si="10"/>
        <v>8.0000000000000071E-2</v>
      </c>
      <c r="K14" s="1">
        <f t="shared" si="5"/>
        <v>6.3709215408091213E-2</v>
      </c>
      <c r="L14" s="1">
        <f t="shared" si="0"/>
        <v>0.35392935590678065</v>
      </c>
      <c r="M14" s="1">
        <f t="shared" si="1"/>
        <v>0.58236174411636532</v>
      </c>
      <c r="O14">
        <f t="shared" si="6"/>
        <v>6.3708899976854028E-2</v>
      </c>
      <c r="P14">
        <f t="shared" si="7"/>
        <v>1.0000003154312371</v>
      </c>
      <c r="S14">
        <f t="shared" si="8"/>
        <v>5.8721934369602762E-2</v>
      </c>
      <c r="T14">
        <v>85</v>
      </c>
      <c r="U14">
        <v>1.9917864246458801</v>
      </c>
      <c r="V14">
        <v>0.72673594168545796</v>
      </c>
      <c r="X14">
        <f t="shared" si="2"/>
        <v>1.7029185038636916</v>
      </c>
      <c r="Y14">
        <f t="shared" si="3"/>
        <v>0.25813576890135109</v>
      </c>
      <c r="Z14">
        <f t="shared" si="4"/>
        <v>3.0777884084037199E-2</v>
      </c>
      <c r="AC14">
        <f t="shared" si="11"/>
        <v>69.695058912665928</v>
      </c>
      <c r="AD14">
        <f t="shared" si="12"/>
        <v>2.6881884176118702</v>
      </c>
      <c r="AE14">
        <f t="shared" si="13"/>
        <v>0.29150786300717429</v>
      </c>
    </row>
    <row r="15" spans="2:31" x14ac:dyDescent="0.3">
      <c r="B15">
        <v>0.9</v>
      </c>
      <c r="C15">
        <v>0.82</v>
      </c>
      <c r="D15">
        <f t="shared" si="9"/>
        <v>9.0000000000000024E-2</v>
      </c>
      <c r="E15">
        <f t="shared" si="10"/>
        <v>9.000000000000008E-2</v>
      </c>
      <c r="K15" s="1">
        <f t="shared" si="5"/>
        <v>2.7957386930810291E-2</v>
      </c>
      <c r="L15" s="1">
        <f t="shared" si="0"/>
        <v>0.20695888403708507</v>
      </c>
      <c r="M15" s="1">
        <f t="shared" si="1"/>
        <v>0.76508387113380238</v>
      </c>
      <c r="O15">
        <f t="shared" si="6"/>
        <v>2.7957244829112549E-2</v>
      </c>
      <c r="P15">
        <f t="shared" si="7"/>
        <v>1.0000001421016977</v>
      </c>
      <c r="S15">
        <f t="shared" si="8"/>
        <v>6.563039723661486E-2</v>
      </c>
      <c r="T15">
        <v>95</v>
      </c>
      <c r="U15">
        <v>9.5368968011663</v>
      </c>
      <c r="V15">
        <v>0.82210490969712102</v>
      </c>
      <c r="X15">
        <f t="shared" si="2"/>
        <v>8.0042566446273646</v>
      </c>
      <c r="Y15">
        <f t="shared" si="3"/>
        <v>1.3666047403654018</v>
      </c>
      <c r="Z15">
        <f t="shared" si="4"/>
        <v>0.16623246251484469</v>
      </c>
      <c r="AC15">
        <f t="shared" si="11"/>
        <v>77.699315557293289</v>
      </c>
      <c r="AD15">
        <f t="shared" si="12"/>
        <v>4.0547931579772722</v>
      </c>
      <c r="AE15">
        <f t="shared" si="13"/>
        <v>0.45774032552201899</v>
      </c>
    </row>
    <row r="16" spans="2:31" x14ac:dyDescent="0.3">
      <c r="B16">
        <v>1</v>
      </c>
      <c r="C16">
        <v>0.8</v>
      </c>
      <c r="D16">
        <f t="shared" si="9"/>
        <v>9.9999999999999978E-2</v>
      </c>
      <c r="E16">
        <f t="shared" si="10"/>
        <v>9.9999999999999978E-2</v>
      </c>
      <c r="K16" s="1">
        <f t="shared" si="5"/>
        <v>3.5362938688443535E-7</v>
      </c>
      <c r="L16" s="1">
        <f t="shared" si="0"/>
        <v>-3.4450342134562106E-8</v>
      </c>
      <c r="M16" s="1">
        <f t="shared" si="1"/>
        <v>0.9998718616895399</v>
      </c>
      <c r="O16">
        <f t="shared" si="6"/>
        <v>1.281727608022365E-4</v>
      </c>
      <c r="P16">
        <f t="shared" si="7"/>
        <v>0.99987218086858465</v>
      </c>
      <c r="S16">
        <f t="shared" si="8"/>
        <v>7.2538860103626937E-2</v>
      </c>
      <c r="T16">
        <v>105</v>
      </c>
      <c r="U16">
        <v>5.4729908922309196</v>
      </c>
      <c r="V16">
        <v>0.87683481861943102</v>
      </c>
      <c r="X16">
        <f t="shared" si="2"/>
        <v>4.5091358998084301</v>
      </c>
      <c r="Y16">
        <f t="shared" si="3"/>
        <v>0.85753781752869829</v>
      </c>
      <c r="Z16">
        <f t="shared" si="4"/>
        <v>0.10641468820524347</v>
      </c>
      <c r="AC16">
        <f t="shared" si="11"/>
        <v>82.208451457101717</v>
      </c>
      <c r="AD16">
        <f t="shared" si="12"/>
        <v>4.9123309755059701</v>
      </c>
      <c r="AE16">
        <f t="shared" si="13"/>
        <v>0.5641550137272624</v>
      </c>
    </row>
    <row r="17" spans="7:31" x14ac:dyDescent="0.3">
      <c r="S17">
        <f t="shared" si="8"/>
        <v>7.9447322970639028E-2</v>
      </c>
      <c r="T17">
        <v>115</v>
      </c>
      <c r="U17">
        <v>1.35101901969334</v>
      </c>
      <c r="V17">
        <v>0.89034500881636403</v>
      </c>
      <c r="X17">
        <f t="shared" si="2"/>
        <v>1.0926375549053355</v>
      </c>
      <c r="Y17">
        <f t="shared" si="3"/>
        <v>0.22936460878146198</v>
      </c>
      <c r="Z17">
        <f t="shared" si="4"/>
        <v>2.903647429613317E-2</v>
      </c>
      <c r="AC17">
        <f t="shared" si="11"/>
        <v>83.301089012007054</v>
      </c>
      <c r="AD17">
        <f t="shared" si="12"/>
        <v>5.1416955842874321</v>
      </c>
      <c r="AE17">
        <f t="shared" si="13"/>
        <v>0.59319148802339561</v>
      </c>
    </row>
    <row r="18" spans="7:31" x14ac:dyDescent="0.3">
      <c r="G18" t="s">
        <v>8</v>
      </c>
      <c r="K18">
        <f>SUM(K6:K16)</f>
        <v>3.7168033597320349</v>
      </c>
      <c r="L18">
        <f>SUM(L6:L16)</f>
        <v>3.568670797818593</v>
      </c>
      <c r="M18">
        <f>SUM(M6:M16)</f>
        <v>3.7142763388704481</v>
      </c>
      <c r="P18">
        <f>11-SUM(P6:P16)</f>
        <v>2.4950357892628006E-4</v>
      </c>
      <c r="S18">
        <f t="shared" si="8"/>
        <v>8.6355785837651119E-2</v>
      </c>
      <c r="T18">
        <v>125</v>
      </c>
      <c r="U18">
        <v>0.87589582791994802</v>
      </c>
      <c r="V18">
        <v>0.89910396709556295</v>
      </c>
      <c r="X18">
        <f t="shared" si="2"/>
        <v>0.69535100653231996</v>
      </c>
      <c r="Y18">
        <f t="shared" si="3"/>
        <v>0.15990343226346984</v>
      </c>
      <c r="Z18">
        <f t="shared" si="4"/>
        <v>2.065090065685897E-2</v>
      </c>
      <c r="AC18">
        <f t="shared" si="11"/>
        <v>83.996440018539374</v>
      </c>
      <c r="AD18">
        <f t="shared" si="12"/>
        <v>5.3015990165509024</v>
      </c>
      <c r="AE18">
        <f t="shared" si="13"/>
        <v>0.61384238868025454</v>
      </c>
    </row>
    <row r="19" spans="7:31" x14ac:dyDescent="0.3">
      <c r="G19" t="s">
        <v>9</v>
      </c>
      <c r="S19">
        <f t="shared" si="8"/>
        <v>9.3264248704663211E-2</v>
      </c>
      <c r="T19">
        <v>135</v>
      </c>
      <c r="U19">
        <v>0.87903956008622197</v>
      </c>
      <c r="V19">
        <v>0.90789436269642598</v>
      </c>
      <c r="X19">
        <f t="shared" si="2"/>
        <v>0.68499506644229058</v>
      </c>
      <c r="Y19">
        <f t="shared" si="3"/>
        <v>0.17146110647111795</v>
      </c>
      <c r="Z19">
        <f t="shared" si="4"/>
        <v>2.2589461595707967E-2</v>
      </c>
      <c r="AC19">
        <f t="shared" si="11"/>
        <v>84.681435084981672</v>
      </c>
      <c r="AD19">
        <f t="shared" si="12"/>
        <v>5.4730601230220204</v>
      </c>
      <c r="AE19">
        <f t="shared" si="13"/>
        <v>0.6364318502759625</v>
      </c>
    </row>
    <row r="20" spans="7:31" x14ac:dyDescent="0.3">
      <c r="S20">
        <f t="shared" si="8"/>
        <v>0.1001727115716753</v>
      </c>
      <c r="T20">
        <v>145</v>
      </c>
      <c r="U20">
        <v>1.00767029590236</v>
      </c>
      <c r="V20">
        <v>0.91797106565544895</v>
      </c>
      <c r="X20">
        <f t="shared" si="2"/>
        <v>0.77075225396606639</v>
      </c>
      <c r="Y20">
        <f t="shared" si="3"/>
        <v>0.20885142951631419</v>
      </c>
      <c r="Z20">
        <f t="shared" si="4"/>
        <v>2.8069379882908679E-2</v>
      </c>
      <c r="AC20">
        <f t="shared" si="11"/>
        <v>85.452187338947738</v>
      </c>
      <c r="AD20">
        <f t="shared" si="12"/>
        <v>5.6819115525383346</v>
      </c>
      <c r="AE20">
        <f t="shared" si="13"/>
        <v>0.66450123015887119</v>
      </c>
    </row>
    <row r="21" spans="7:31" x14ac:dyDescent="0.3">
      <c r="G21">
        <v>0.5</v>
      </c>
      <c r="H21">
        <v>1</v>
      </c>
      <c r="I21">
        <v>1</v>
      </c>
      <c r="J21">
        <v>-0.5</v>
      </c>
      <c r="S21">
        <f t="shared" si="8"/>
        <v>0.10708117443868739</v>
      </c>
      <c r="T21">
        <v>155</v>
      </c>
      <c r="U21">
        <v>0.76185001411456699</v>
      </c>
      <c r="V21">
        <v>0.92558956579659502</v>
      </c>
      <c r="X21">
        <f t="shared" si="2"/>
        <v>0.57196911468845912</v>
      </c>
      <c r="Y21">
        <f t="shared" si="3"/>
        <v>0.16698547826019755</v>
      </c>
      <c r="Z21">
        <f t="shared" si="4"/>
        <v>2.2894227441030132E-2</v>
      </c>
      <c r="AC21">
        <f t="shared" si="11"/>
        <v>86.024156453636195</v>
      </c>
      <c r="AD21">
        <f t="shared" si="12"/>
        <v>5.8488970307985317</v>
      </c>
      <c r="AE21">
        <f t="shared" si="13"/>
        <v>0.68739545759990128</v>
      </c>
    </row>
    <row r="22" spans="7:31" x14ac:dyDescent="0.3">
      <c r="G22">
        <v>-0.4</v>
      </c>
      <c r="H22">
        <v>0.5</v>
      </c>
      <c r="I22">
        <v>0.55000000000000004</v>
      </c>
      <c r="J22">
        <v>0.91400000000000003</v>
      </c>
      <c r="S22">
        <f t="shared" si="8"/>
        <v>0.11398963730569948</v>
      </c>
      <c r="T22">
        <v>165</v>
      </c>
      <c r="U22">
        <v>0.61860715868106897</v>
      </c>
      <c r="V22">
        <v>0.93177563738340596</v>
      </c>
      <c r="X22">
        <f t="shared" si="2"/>
        <v>0.45584133877257837</v>
      </c>
      <c r="Y22">
        <f t="shared" si="3"/>
        <v>0.14279119994777817</v>
      </c>
      <c r="Z22">
        <f t="shared" si="4"/>
        <v>1.9970926897015774E-2</v>
      </c>
      <c r="AC22">
        <f t="shared" si="11"/>
        <v>86.479997792408767</v>
      </c>
      <c r="AD22">
        <f t="shared" si="12"/>
        <v>5.99168823074631</v>
      </c>
      <c r="AE22">
        <f t="shared" si="13"/>
        <v>0.70736638449691702</v>
      </c>
    </row>
    <row r="23" spans="7:31" x14ac:dyDescent="0.3">
      <c r="G23">
        <v>0.5</v>
      </c>
      <c r="H23">
        <v>-0.2</v>
      </c>
      <c r="I23">
        <v>-1.2</v>
      </c>
      <c r="J23">
        <v>-0.5</v>
      </c>
      <c r="S23">
        <f t="shared" si="8"/>
        <v>0.12089810017271158</v>
      </c>
      <c r="T23">
        <v>175</v>
      </c>
      <c r="U23">
        <v>0.52193201311720405</v>
      </c>
      <c r="V23">
        <v>0.93699495751457795</v>
      </c>
      <c r="X23">
        <f t="shared" si="2"/>
        <v>0.37748244847448076</v>
      </c>
      <c r="Y23">
        <f t="shared" si="3"/>
        <v>0.12640888121748653</v>
      </c>
      <c r="Z23">
        <f t="shared" si="4"/>
        <v>1.8035250624150009E-2</v>
      </c>
      <c r="AC23">
        <f t="shared" si="11"/>
        <v>86.857480240883248</v>
      </c>
      <c r="AD23">
        <f t="shared" si="12"/>
        <v>6.1180971119637961</v>
      </c>
      <c r="AE23">
        <f t="shared" si="13"/>
        <v>0.72540163512106703</v>
      </c>
    </row>
    <row r="24" spans="7:31" x14ac:dyDescent="0.3">
      <c r="S24">
        <f t="shared" si="8"/>
        <v>0.12780656303972365</v>
      </c>
      <c r="T24">
        <v>185</v>
      </c>
      <c r="U24">
        <v>0.78496425340579401</v>
      </c>
      <c r="V24">
        <v>0.94484460004863602</v>
      </c>
      <c r="X24">
        <f t="shared" si="2"/>
        <v>0.5571916922805995</v>
      </c>
      <c r="Y24">
        <f t="shared" si="3"/>
        <v>0.19882353109484463</v>
      </c>
      <c r="Z24">
        <f t="shared" si="4"/>
        <v>2.8937384637263322E-2</v>
      </c>
      <c r="AC24">
        <f t="shared" si="11"/>
        <v>87.414671933163845</v>
      </c>
      <c r="AD24">
        <f t="shared" si="12"/>
        <v>6.3169206430586406</v>
      </c>
      <c r="AE24">
        <f t="shared" si="13"/>
        <v>0.7543390197583304</v>
      </c>
    </row>
    <row r="25" spans="7:31" x14ac:dyDescent="0.3">
      <c r="S25">
        <f t="shared" si="8"/>
        <v>0.13471502590673576</v>
      </c>
      <c r="T25">
        <v>195</v>
      </c>
      <c r="U25">
        <v>1.18563656838293</v>
      </c>
      <c r="V25">
        <v>0.95670096573246499</v>
      </c>
      <c r="X25">
        <f t="shared" si="2"/>
        <v>0.82597249236080272</v>
      </c>
      <c r="Y25">
        <f t="shared" si="3"/>
        <v>0.31314823568850625</v>
      </c>
      <c r="Z25">
        <f t="shared" si="4"/>
        <v>4.6493068741304849E-2</v>
      </c>
      <c r="AC25">
        <f t="shared" si="11"/>
        <v>88.24064442552465</v>
      </c>
      <c r="AD25">
        <f t="shared" si="12"/>
        <v>6.6300688787471467</v>
      </c>
      <c r="AE25">
        <f t="shared" si="13"/>
        <v>0.80083208849963528</v>
      </c>
    </row>
    <row r="26" spans="7:31" x14ac:dyDescent="0.3">
      <c r="G26" t="s">
        <v>10</v>
      </c>
      <c r="S26">
        <f t="shared" si="8"/>
        <v>0.14162348877374784</v>
      </c>
      <c r="T26">
        <v>205</v>
      </c>
      <c r="U26">
        <v>0.39203112256219302</v>
      </c>
      <c r="V26">
        <v>0.96062127695808697</v>
      </c>
      <c r="X26">
        <f t="shared" si="2"/>
        <v>0.26802824253106672</v>
      </c>
      <c r="Y26">
        <f t="shared" si="3"/>
        <v>0.1076842771631462</v>
      </c>
      <c r="Z26">
        <f t="shared" si="4"/>
        <v>1.6309397067109887E-2</v>
      </c>
      <c r="AC26">
        <f t="shared" si="11"/>
        <v>88.508672668055723</v>
      </c>
      <c r="AD26">
        <f t="shared" si="12"/>
        <v>6.7377531559102932</v>
      </c>
      <c r="AE26">
        <f t="shared" si="13"/>
        <v>0.81714148556674515</v>
      </c>
    </row>
    <row r="27" spans="7:31" x14ac:dyDescent="0.3">
      <c r="S27">
        <f t="shared" si="8"/>
        <v>0.14853195164075994</v>
      </c>
      <c r="T27">
        <v>215</v>
      </c>
      <c r="U27">
        <v>0.336891250146925</v>
      </c>
      <c r="V27">
        <v>0.96399018945955595</v>
      </c>
      <c r="X27">
        <f t="shared" si="2"/>
        <v>0.2260382639524034</v>
      </c>
      <c r="Y27">
        <f t="shared" si="3"/>
        <v>9.600994118691597E-2</v>
      </c>
      <c r="Z27">
        <f t="shared" si="4"/>
        <v>1.4833736792271143E-2</v>
      </c>
      <c r="AC27">
        <f t="shared" si="11"/>
        <v>88.734710932008127</v>
      </c>
      <c r="AD27">
        <f t="shared" si="12"/>
        <v>6.8337630970972096</v>
      </c>
      <c r="AE27">
        <f t="shared" si="13"/>
        <v>0.83197522235901633</v>
      </c>
    </row>
    <row r="28" spans="7:31" x14ac:dyDescent="0.3">
      <c r="G28">
        <v>0.3335536462020452</v>
      </c>
      <c r="H28">
        <v>1.489519750671942</v>
      </c>
      <c r="I28">
        <v>1.2470722171591075</v>
      </c>
      <c r="J28">
        <v>-0.38911957626892391</v>
      </c>
      <c r="S28">
        <f t="shared" si="8"/>
        <v>0.15544041450777202</v>
      </c>
      <c r="T28">
        <v>225</v>
      </c>
      <c r="U28">
        <v>0.29813431381351901</v>
      </c>
      <c r="V28">
        <v>0.96697153259769097</v>
      </c>
      <c r="X28">
        <f t="shared" si="2"/>
        <v>0.1963007889210539</v>
      </c>
      <c r="Y28">
        <f t="shared" si="3"/>
        <v>8.7960582378181176E-2</v>
      </c>
      <c r="Z28">
        <f t="shared" si="4"/>
        <v>1.3863515953721647E-2</v>
      </c>
      <c r="AC28">
        <f t="shared" si="11"/>
        <v>88.931011720929177</v>
      </c>
      <c r="AD28">
        <f t="shared" si="12"/>
        <v>6.9217236794753907</v>
      </c>
      <c r="AE28">
        <f t="shared" si="13"/>
        <v>0.84583873831273793</v>
      </c>
    </row>
    <row r="29" spans="7:31" x14ac:dyDescent="0.3">
      <c r="G29">
        <v>-1.6046928011462049</v>
      </c>
      <c r="H29">
        <v>0.4999996845300152</v>
      </c>
      <c r="I29">
        <v>0.93863323389600406</v>
      </c>
      <c r="J29">
        <v>2.1312117297770965</v>
      </c>
      <c r="S29">
        <f t="shared" si="8"/>
        <v>0.16234887737478412</v>
      </c>
      <c r="T29">
        <v>235</v>
      </c>
      <c r="U29">
        <v>0.36143590158440397</v>
      </c>
      <c r="V29">
        <v>0.97058589161353503</v>
      </c>
      <c r="X29">
        <f t="shared" si="2"/>
        <v>0.23353085155851133</v>
      </c>
      <c r="Y29">
        <f t="shared" si="3"/>
        <v>0.11017760087244605</v>
      </c>
      <c r="Z29">
        <f t="shared" si="4"/>
        <v>1.7714646145369203E-2</v>
      </c>
      <c r="AC29">
        <f t="shared" si="11"/>
        <v>89.16454257248769</v>
      </c>
      <c r="AD29">
        <f t="shared" si="12"/>
        <v>7.0319012803478369</v>
      </c>
      <c r="AE29">
        <f t="shared" si="13"/>
        <v>0.86355338445810714</v>
      </c>
    </row>
    <row r="30" spans="7:31" x14ac:dyDescent="0.3">
      <c r="G30">
        <v>0.34129759763119849</v>
      </c>
      <c r="H30">
        <v>-0.47618118046836733</v>
      </c>
      <c r="I30">
        <v>-1.244092206094684</v>
      </c>
      <c r="J30">
        <v>-0.39514605213279913</v>
      </c>
      <c r="S30">
        <f t="shared" si="8"/>
        <v>0.1692573402417962</v>
      </c>
      <c r="T30">
        <v>245</v>
      </c>
      <c r="U30">
        <v>0.146184609751116</v>
      </c>
      <c r="V30">
        <v>0.97204773771104602</v>
      </c>
      <c r="X30">
        <f t="shared" si="2"/>
        <v>9.2683401674968302E-2</v>
      </c>
      <c r="Y30">
        <f t="shared" si="3"/>
        <v>4.59575472735156E-2</v>
      </c>
      <c r="Z30">
        <f t="shared" si="4"/>
        <v>7.5379567107910581E-3</v>
      </c>
      <c r="AC30">
        <f t="shared" si="11"/>
        <v>89.257225974162665</v>
      </c>
      <c r="AD30">
        <f t="shared" si="12"/>
        <v>7.0778588276213528</v>
      </c>
      <c r="AE30">
        <f t="shared" si="13"/>
        <v>0.87109134116889819</v>
      </c>
    </row>
    <row r="31" spans="7:31" x14ac:dyDescent="0.3">
      <c r="S31">
        <f t="shared" si="8"/>
        <v>0.17616580310880828</v>
      </c>
      <c r="T31">
        <v>255</v>
      </c>
      <c r="U31">
        <v>0.118230458041393</v>
      </c>
      <c r="V31">
        <v>0.97323004229146004</v>
      </c>
      <c r="X31">
        <f t="shared" si="2"/>
        <v>7.3553078924283727E-2</v>
      </c>
      <c r="Y31">
        <f t="shared" si="3"/>
        <v>3.8269029366370617E-2</v>
      </c>
      <c r="Z31">
        <f t="shared" si="4"/>
        <v>6.4033378293975422E-3</v>
      </c>
      <c r="AC31">
        <f t="shared" si="11"/>
        <v>89.330779053086943</v>
      </c>
      <c r="AD31">
        <f t="shared" si="12"/>
        <v>7.1161278569877231</v>
      </c>
      <c r="AE31">
        <f t="shared" si="13"/>
        <v>0.8774946789982957</v>
      </c>
    </row>
    <row r="32" spans="7:31" x14ac:dyDescent="0.3">
      <c r="G32">
        <v>0.55354908840247674</v>
      </c>
      <c r="H32">
        <v>4.2744346611931121</v>
      </c>
      <c r="I32">
        <v>-3.6098912536438803</v>
      </c>
      <c r="J32">
        <v>-1.2603311570848506</v>
      </c>
      <c r="S32">
        <f t="shared" si="8"/>
        <v>0.18307426597582038</v>
      </c>
      <c r="T32">
        <v>265</v>
      </c>
      <c r="U32">
        <v>0.11822485457446</v>
      </c>
      <c r="V32">
        <v>0.97441229083720504</v>
      </c>
      <c r="X32">
        <f t="shared" si="2"/>
        <v>7.2166336085771304E-2</v>
      </c>
      <c r="Y32">
        <f t="shared" si="3"/>
        <v>3.9338212581068531E-2</v>
      </c>
      <c r="Z32">
        <f t="shared" si="4"/>
        <v>6.7149241955051613E-3</v>
      </c>
      <c r="AC32">
        <f t="shared" si="11"/>
        <v>89.402945389172714</v>
      </c>
      <c r="AD32">
        <f t="shared" si="12"/>
        <v>7.1554660695687913</v>
      </c>
      <c r="AE32">
        <f t="shared" si="13"/>
        <v>0.88420960319380082</v>
      </c>
    </row>
    <row r="33" spans="7:31" x14ac:dyDescent="0.3">
      <c r="G33">
        <v>-1.7668891809998213</v>
      </c>
      <c r="H33">
        <v>0.50442791689840782</v>
      </c>
      <c r="I33">
        <v>1.5254012781216399</v>
      </c>
      <c r="J33">
        <v>1.98200044462183</v>
      </c>
      <c r="S33">
        <f t="shared" si="8"/>
        <v>0.18998272884283246</v>
      </c>
      <c r="T33">
        <v>275</v>
      </c>
      <c r="U33">
        <v>0.130260016660559</v>
      </c>
      <c r="V33">
        <v>0.97571489100381004</v>
      </c>
      <c r="X33">
        <f t="shared" si="2"/>
        <v>7.801425296704044E-2</v>
      </c>
      <c r="Y33">
        <f t="shared" si="3"/>
        <v>4.4491653672396762E-2</v>
      </c>
      <c r="Z33">
        <f t="shared" si="4"/>
        <v>7.7478058593759523E-3</v>
      </c>
      <c r="AC33">
        <f t="shared" si="11"/>
        <v>89.480959642139752</v>
      </c>
      <c r="AD33">
        <f t="shared" si="12"/>
        <v>7.1999577232411882</v>
      </c>
      <c r="AE33">
        <f t="shared" si="13"/>
        <v>0.89195740905317678</v>
      </c>
    </row>
    <row r="34" spans="7:31" x14ac:dyDescent="0.3">
      <c r="G34">
        <v>0.55971831917522341</v>
      </c>
      <c r="H34">
        <v>-3.288101891731368</v>
      </c>
      <c r="I34">
        <v>-3.6355618399988257</v>
      </c>
      <c r="J34">
        <v>-1.2682847520978191</v>
      </c>
      <c r="S34">
        <f t="shared" si="8"/>
        <v>0.19689119170984457</v>
      </c>
      <c r="T34">
        <v>285</v>
      </c>
      <c r="U34">
        <v>9.4570485388005193E-2</v>
      </c>
      <c r="V34">
        <v>0.97666059585769005</v>
      </c>
      <c r="X34">
        <f t="shared" si="2"/>
        <v>5.5569606627082255E-2</v>
      </c>
      <c r="Y34">
        <f t="shared" si="3"/>
        <v>3.31132703719847E-2</v>
      </c>
      <c r="Z34">
        <f t="shared" si="4"/>
        <v>5.8827844840034643E-3</v>
      </c>
      <c r="AC34">
        <f t="shared" si="11"/>
        <v>89.53652924876684</v>
      </c>
      <c r="AD34">
        <f t="shared" si="12"/>
        <v>7.2330709936131727</v>
      </c>
      <c r="AE34">
        <f t="shared" si="13"/>
        <v>0.89784019353718025</v>
      </c>
    </row>
    <row r="35" spans="7:31" x14ac:dyDescent="0.3">
      <c r="S35">
        <f t="shared" si="8"/>
        <v>0.20379965457685664</v>
      </c>
      <c r="T35">
        <v>295</v>
      </c>
      <c r="U35">
        <v>0.112522425458306</v>
      </c>
      <c r="V35">
        <v>0.977785820112273</v>
      </c>
      <c r="X35">
        <f t="shared" si="2"/>
        <v>6.4866568910079594E-2</v>
      </c>
      <c r="Y35">
        <f t="shared" si="3"/>
        <v>4.0338623611547865E-2</v>
      </c>
      <c r="Z35">
        <f t="shared" si="4"/>
        <v>7.3112299577356831E-3</v>
      </c>
      <c r="AC35">
        <f t="shared" si="11"/>
        <v>89.601395817676917</v>
      </c>
      <c r="AD35">
        <f t="shared" si="12"/>
        <v>7.2734096172247202</v>
      </c>
      <c r="AE35">
        <f t="shared" si="13"/>
        <v>0.90515142349491595</v>
      </c>
    </row>
    <row r="36" spans="7:31" x14ac:dyDescent="0.3">
      <c r="G36">
        <v>26.511147109120181</v>
      </c>
      <c r="H36">
        <v>1.2742867056295066</v>
      </c>
      <c r="I36">
        <v>-6.5078356781270914</v>
      </c>
      <c r="J36">
        <v>-26.55828288589564</v>
      </c>
      <c r="S36">
        <f t="shared" si="8"/>
        <v>0.21070811744386875</v>
      </c>
      <c r="T36">
        <v>305</v>
      </c>
      <c r="U36">
        <v>9.1717549209202595E-2</v>
      </c>
      <c r="V36">
        <v>0.97870299560436602</v>
      </c>
      <c r="X36">
        <f t="shared" si="2"/>
        <v>5.1869850798022622E-2</v>
      </c>
      <c r="Y36">
        <f t="shared" si="3"/>
        <v>3.3624940351344987E-2</v>
      </c>
      <c r="Z36">
        <f t="shared" si="4"/>
        <v>6.2176756479447176E-3</v>
      </c>
      <c r="AC36">
        <f t="shared" si="11"/>
        <v>89.653265668474944</v>
      </c>
      <c r="AD36">
        <f t="shared" si="12"/>
        <v>7.3070345575760651</v>
      </c>
      <c r="AE36">
        <f t="shared" si="13"/>
        <v>0.91136909914286068</v>
      </c>
    </row>
    <row r="37" spans="7:31" x14ac:dyDescent="0.3">
      <c r="G37">
        <v>-1.7668891809998213</v>
      </c>
      <c r="H37">
        <v>0.50442791689840782</v>
      </c>
      <c r="I37">
        <v>1.5254012781216399</v>
      </c>
      <c r="J37">
        <v>1.98200044462183</v>
      </c>
      <c r="S37">
        <f t="shared" si="8"/>
        <v>0.21761658031088082</v>
      </c>
      <c r="T37">
        <v>315</v>
      </c>
      <c r="U37">
        <v>6.7239204862222901E-2</v>
      </c>
      <c r="V37">
        <v>0.97937538765298804</v>
      </c>
      <c r="X37">
        <f t="shared" si="2"/>
        <v>3.7303168796642625E-2</v>
      </c>
      <c r="Y37">
        <f t="shared" si="3"/>
        <v>2.5181517151778215E-2</v>
      </c>
      <c r="Z37">
        <f t="shared" si="4"/>
        <v>4.7506728581350631E-3</v>
      </c>
      <c r="AC37">
        <f t="shared" si="11"/>
        <v>89.690568837271584</v>
      </c>
      <c r="AD37">
        <f t="shared" si="12"/>
        <v>7.3322160747278433</v>
      </c>
      <c r="AE37">
        <f t="shared" si="13"/>
        <v>0.9161197720009957</v>
      </c>
    </row>
    <row r="38" spans="7:31" x14ac:dyDescent="0.3">
      <c r="G38">
        <v>3.3318027488643582</v>
      </c>
      <c r="H38">
        <v>-5.1879211374347696</v>
      </c>
      <c r="I38">
        <v>-8.0144460299154101</v>
      </c>
      <c r="J38">
        <v>-5.0659332794841703</v>
      </c>
      <c r="S38">
        <f t="shared" si="8"/>
        <v>0.22452504317789293</v>
      </c>
      <c r="T38">
        <v>325</v>
      </c>
      <c r="U38">
        <v>5.6968813419245097E-2</v>
      </c>
      <c r="V38">
        <v>0.97994507578718004</v>
      </c>
      <c r="X38">
        <f t="shared" si="2"/>
        <v>3.1002741713446962E-2</v>
      </c>
      <c r="Y38">
        <f t="shared" si="3"/>
        <v>2.1772006177691591E-2</v>
      </c>
      <c r="Z38">
        <f t="shared" si="4"/>
        <v>4.1907211062310826E-3</v>
      </c>
      <c r="AC38">
        <f t="shared" si="11"/>
        <v>89.721571578985035</v>
      </c>
      <c r="AD38">
        <f t="shared" si="12"/>
        <v>7.3539880809055349</v>
      </c>
      <c r="AE38">
        <f t="shared" si="13"/>
        <v>0.92031049310722679</v>
      </c>
    </row>
    <row r="39" spans="7:31" x14ac:dyDescent="0.3">
      <c r="S39">
        <f t="shared" si="8"/>
        <v>0.23143350604490501</v>
      </c>
      <c r="T39">
        <v>335</v>
      </c>
      <c r="U39">
        <v>6.1869528535748897E-2</v>
      </c>
      <c r="V39">
        <v>0.980563771072538</v>
      </c>
      <c r="X39">
        <f t="shared" si="2"/>
        <v>3.3026150305851952E-2</v>
      </c>
      <c r="Y39">
        <f t="shared" si="3"/>
        <v>2.4105582581062844E-2</v>
      </c>
      <c r="Z39">
        <f t="shared" si="4"/>
        <v>4.7340875119911115E-3</v>
      </c>
      <c r="AC39">
        <f t="shared" si="11"/>
        <v>89.754597729290893</v>
      </c>
      <c r="AD39">
        <f t="shared" si="12"/>
        <v>7.3780936634865979</v>
      </c>
      <c r="AE39">
        <f t="shared" si="13"/>
        <v>0.9250445806192179</v>
      </c>
    </row>
    <row r="40" spans="7:31" x14ac:dyDescent="0.3">
      <c r="G40">
        <v>90.683000084016911</v>
      </c>
      <c r="H40">
        <v>1.1647923757766807</v>
      </c>
      <c r="I40">
        <v>-11.072315752011667</v>
      </c>
      <c r="J40">
        <v>-90.70308987549511</v>
      </c>
      <c r="S40">
        <f t="shared" si="8"/>
        <v>0.23834196891191708</v>
      </c>
      <c r="T40">
        <v>345</v>
      </c>
      <c r="U40">
        <v>5.3663992041106598E-2</v>
      </c>
      <c r="V40">
        <v>0.98110041099294898</v>
      </c>
      <c r="X40">
        <f t="shared" si="2"/>
        <v>2.8097005971063817E-2</v>
      </c>
      <c r="Y40">
        <f t="shared" si="3"/>
        <v>2.1296315924501839E-2</v>
      </c>
      <c r="Z40">
        <f t="shared" si="4"/>
        <v>4.2674026311649363E-3</v>
      </c>
      <c r="AC40">
        <f t="shared" si="11"/>
        <v>89.782694735261956</v>
      </c>
      <c r="AD40">
        <f t="shared" si="12"/>
        <v>7.3993899794111</v>
      </c>
      <c r="AE40">
        <f t="shared" si="13"/>
        <v>0.92931198325038289</v>
      </c>
    </row>
    <row r="41" spans="7:31" x14ac:dyDescent="0.3">
      <c r="G41">
        <v>-1.7668891809998213</v>
      </c>
      <c r="H41">
        <v>0.50442791689840782</v>
      </c>
      <c r="I41">
        <v>1.5254012781216399</v>
      </c>
      <c r="J41">
        <v>1.98200044462183</v>
      </c>
      <c r="S41">
        <f t="shared" si="8"/>
        <v>0.24525043177892919</v>
      </c>
      <c r="T41">
        <v>355</v>
      </c>
      <c r="U41">
        <v>4.4970107300817498E-2</v>
      </c>
      <c r="V41">
        <v>0.98155011206595699</v>
      </c>
      <c r="X41">
        <f t="shared" si="2"/>
        <v>2.3092654257017241E-2</v>
      </c>
      <c r="Y41">
        <f t="shared" si="3"/>
        <v>1.8161372877241622E-2</v>
      </c>
      <c r="Z41">
        <f t="shared" si="4"/>
        <v>3.7133112852882539E-3</v>
      </c>
      <c r="AC41">
        <f t="shared" si="11"/>
        <v>89.805787389518969</v>
      </c>
      <c r="AD41">
        <f t="shared" si="12"/>
        <v>7.4175513522883421</v>
      </c>
      <c r="AE41">
        <f t="shared" si="13"/>
        <v>0.93302529453567118</v>
      </c>
    </row>
    <row r="42" spans="7:31" x14ac:dyDescent="0.3">
      <c r="G42">
        <v>2.6703523125380331</v>
      </c>
      <c r="H42">
        <v>-19.830024844011945</v>
      </c>
      <c r="I42">
        <v>-18.838996814854635</v>
      </c>
      <c r="J42">
        <v>-8.0864295803898063</v>
      </c>
      <c r="S42">
        <f t="shared" si="8"/>
        <v>0.25215889464594127</v>
      </c>
      <c r="T42">
        <v>365</v>
      </c>
      <c r="U42">
        <v>6.9942722820041298E-2</v>
      </c>
      <c r="V42">
        <v>0.98224953929415704</v>
      </c>
      <c r="X42">
        <f t="shared" si="2"/>
        <v>3.5224228469051461E-2</v>
      </c>
      <c r="Y42">
        <f t="shared" si="3"/>
        <v>2.8721867883457021E-2</v>
      </c>
      <c r="Z42">
        <f t="shared" si="4"/>
        <v>5.9922906914804727E-3</v>
      </c>
      <c r="AC42">
        <f t="shared" si="11"/>
        <v>89.841011617988016</v>
      </c>
      <c r="AD42">
        <f t="shared" si="12"/>
        <v>7.4462732201717987</v>
      </c>
      <c r="AE42">
        <f t="shared" si="13"/>
        <v>0.93901758522715162</v>
      </c>
    </row>
    <row r="43" spans="7:31" x14ac:dyDescent="0.3">
      <c r="S43">
        <f t="shared" si="8"/>
        <v>0.25906735751295334</v>
      </c>
      <c r="T43">
        <v>375</v>
      </c>
      <c r="U43">
        <v>5.4580294676842799E-2</v>
      </c>
      <c r="V43">
        <v>0.98279534224092602</v>
      </c>
      <c r="X43">
        <f t="shared" si="2"/>
        <v>2.6956234123643088E-2</v>
      </c>
      <c r="Y43">
        <f t="shared" si="3"/>
        <v>2.277254024340733E-2</v>
      </c>
      <c r="Z43">
        <f t="shared" si="4"/>
        <v>4.8481280335109121E-3</v>
      </c>
      <c r="AC43">
        <f t="shared" si="11"/>
        <v>89.867967852111661</v>
      </c>
      <c r="AD43">
        <f t="shared" si="12"/>
        <v>7.4690457604152058</v>
      </c>
      <c r="AE43">
        <f t="shared" si="13"/>
        <v>0.94386571326066249</v>
      </c>
    </row>
    <row r="44" spans="7:31" x14ac:dyDescent="0.3">
      <c r="S44">
        <f t="shared" si="8"/>
        <v>0.26597582037996548</v>
      </c>
      <c r="T44">
        <v>385</v>
      </c>
      <c r="U44">
        <v>0.100623728641333</v>
      </c>
      <c r="V44">
        <v>0.98380157952733904</v>
      </c>
      <c r="X44">
        <f t="shared" si="2"/>
        <v>4.8732948289769984E-2</v>
      </c>
      <c r="Y44">
        <f t="shared" si="3"/>
        <v>4.2624368302517555E-2</v>
      </c>
      <c r="Z44">
        <f t="shared" si="4"/>
        <v>9.2601668387043718E-3</v>
      </c>
      <c r="AC44">
        <f t="shared" si="11"/>
        <v>89.916700800401429</v>
      </c>
      <c r="AD44">
        <f t="shared" si="12"/>
        <v>7.5116701287177232</v>
      </c>
      <c r="AE44">
        <f t="shared" si="13"/>
        <v>0.95312588009936683</v>
      </c>
    </row>
    <row r="45" spans="7:31" x14ac:dyDescent="0.3">
      <c r="S45">
        <f t="shared" si="8"/>
        <v>0.27288428324697755</v>
      </c>
      <c r="T45">
        <v>395</v>
      </c>
      <c r="U45">
        <v>9.2881411498127495E-2</v>
      </c>
      <c r="V45">
        <v>0.98473039364232096</v>
      </c>
      <c r="X45">
        <f t="shared" si="2"/>
        <v>4.4108646723578386E-2</v>
      </c>
      <c r="Y45">
        <f t="shared" si="3"/>
        <v>3.9917182706507966E-2</v>
      </c>
      <c r="Z45">
        <f t="shared" si="4"/>
        <v>8.8498476900307366E-3</v>
      </c>
      <c r="AC45">
        <f t="shared" si="11"/>
        <v>89.960809447125001</v>
      </c>
      <c r="AD45">
        <f t="shared" si="12"/>
        <v>7.5515873114242309</v>
      </c>
      <c r="AE45">
        <f t="shared" si="13"/>
        <v>0.96197572778939755</v>
      </c>
    </row>
    <row r="46" spans="7:31" x14ac:dyDescent="0.3">
      <c r="S46">
        <f t="shared" si="8"/>
        <v>0.27979274611398963</v>
      </c>
      <c r="T46">
        <v>405</v>
      </c>
      <c r="U46">
        <v>0.14111304081817</v>
      </c>
      <c r="V46">
        <v>0.98614152405050204</v>
      </c>
      <c r="X46">
        <f t="shared" si="2"/>
        <v>6.5706385243059134E-2</v>
      </c>
      <c r="Y46">
        <f t="shared" si="3"/>
        <v>6.1486137161908934E-2</v>
      </c>
      <c r="Z46">
        <f t="shared" si="4"/>
        <v>1.3911884614924912E-2</v>
      </c>
      <c r="AC46">
        <f t="shared" si="11"/>
        <v>90.026515832368062</v>
      </c>
      <c r="AD46">
        <f t="shared" si="12"/>
        <v>7.6130734485861398</v>
      </c>
      <c r="AE46">
        <f t="shared" si="13"/>
        <v>0.97588761240432242</v>
      </c>
    </row>
    <row r="47" spans="7:31" x14ac:dyDescent="0.3">
      <c r="S47">
        <f t="shared" si="8"/>
        <v>0.28670120898100171</v>
      </c>
      <c r="T47">
        <v>415</v>
      </c>
      <c r="U47">
        <v>4.2541805012375297E-2</v>
      </c>
      <c r="V47">
        <v>0.98656694210062601</v>
      </c>
      <c r="X47">
        <f t="shared" si="2"/>
        <v>1.9421099249554829E-2</v>
      </c>
      <c r="Y47">
        <f t="shared" si="3"/>
        <v>1.878119410568049E-2</v>
      </c>
      <c r="Z47">
        <f t="shared" si="4"/>
        <v>4.3369416758925073E-3</v>
      </c>
      <c r="AC47">
        <f t="shared" si="11"/>
        <v>90.045936931617618</v>
      </c>
      <c r="AD47">
        <f t="shared" si="12"/>
        <v>7.6318546426918203</v>
      </c>
      <c r="AE47">
        <f t="shared" si="13"/>
        <v>0.98022455408021492</v>
      </c>
    </row>
    <row r="48" spans="7:31" x14ac:dyDescent="0.3">
      <c r="S48">
        <f t="shared" si="8"/>
        <v>0.29360967184801384</v>
      </c>
      <c r="T48">
        <v>425</v>
      </c>
      <c r="U48">
        <v>2.7948591241338201E-2</v>
      </c>
      <c r="V48">
        <v>0.98684642801303901</v>
      </c>
      <c r="X48">
        <f t="shared" si="2"/>
        <v>1.2508532341724901E-2</v>
      </c>
      <c r="Y48">
        <f t="shared" si="3"/>
        <v>1.2493798045214497E-2</v>
      </c>
      <c r="Z48">
        <f t="shared" si="4"/>
        <v>2.9445998122363403E-3</v>
      </c>
      <c r="AC48">
        <f t="shared" si="11"/>
        <v>90.058445463959345</v>
      </c>
      <c r="AD48">
        <f t="shared" si="12"/>
        <v>7.6443484407370352</v>
      </c>
      <c r="AE48">
        <f t="shared" si="13"/>
        <v>0.9831691538924513</v>
      </c>
    </row>
    <row r="49" spans="19:31" x14ac:dyDescent="0.3">
      <c r="S49">
        <f t="shared" si="8"/>
        <v>0.30051813471502592</v>
      </c>
      <c r="T49">
        <v>435</v>
      </c>
      <c r="U49">
        <v>2.5179659549532801E-2</v>
      </c>
      <c r="V49">
        <v>0.98709822460853502</v>
      </c>
      <c r="X49">
        <f t="shared" si="2"/>
        <v>1.1047270023271123E-2</v>
      </c>
      <c r="Y49">
        <f t="shared" si="3"/>
        <v>1.1390757868291027E-2</v>
      </c>
      <c r="Z49">
        <f t="shared" si="4"/>
        <v>2.7401646912083746E-3</v>
      </c>
      <c r="AC49">
        <f t="shared" si="11"/>
        <v>90.069492733982614</v>
      </c>
      <c r="AD49">
        <f t="shared" si="12"/>
        <v>7.6557391986053265</v>
      </c>
      <c r="AE49">
        <f t="shared" si="13"/>
        <v>0.98590931858365971</v>
      </c>
    </row>
    <row r="50" spans="19:31" x14ac:dyDescent="0.3">
      <c r="S50">
        <f t="shared" si="8"/>
        <v>0.307426597582038</v>
      </c>
      <c r="T50">
        <v>445</v>
      </c>
      <c r="U50">
        <v>2.3577408125084898E-2</v>
      </c>
      <c r="V50">
        <v>0.987333998689786</v>
      </c>
      <c r="X50">
        <f t="shared" si="2"/>
        <v>1.0139792117674021E-2</v>
      </c>
      <c r="Y50">
        <f t="shared" si="3"/>
        <v>1.0787431273131977E-2</v>
      </c>
      <c r="Z50">
        <f t="shared" si="4"/>
        <v>2.6488430035575554E-3</v>
      </c>
      <c r="AC50">
        <f t="shared" si="11"/>
        <v>90.079632526100283</v>
      </c>
      <c r="AD50">
        <f t="shared" si="12"/>
        <v>7.6665266298784589</v>
      </c>
      <c r="AE50">
        <f t="shared" si="13"/>
        <v>0.98855816158721732</v>
      </c>
    </row>
    <row r="51" spans="19:31" x14ac:dyDescent="0.3">
      <c r="S51">
        <f t="shared" si="8"/>
        <v>0.31433506044905007</v>
      </c>
      <c r="T51">
        <v>455</v>
      </c>
      <c r="U51">
        <v>1.7128394739183501E-2</v>
      </c>
      <c r="V51">
        <v>0.98750528263717796</v>
      </c>
      <c r="X51">
        <f t="shared" si="2"/>
        <v>7.2201420971535601E-3</v>
      </c>
      <c r="Y51">
        <f t="shared" si="3"/>
        <v>7.921696220638182E-3</v>
      </c>
      <c r="Z51">
        <f t="shared" si="4"/>
        <v>1.9856077168361758E-3</v>
      </c>
      <c r="AC51">
        <f t="shared" si="11"/>
        <v>90.086852668197437</v>
      </c>
      <c r="AD51">
        <f t="shared" si="12"/>
        <v>7.674448326099097</v>
      </c>
      <c r="AE51">
        <f t="shared" si="13"/>
        <v>0.99054376930405352</v>
      </c>
    </row>
    <row r="52" spans="19:31" x14ac:dyDescent="0.3">
      <c r="S52">
        <f t="shared" si="8"/>
        <v>0.32124352331606215</v>
      </c>
      <c r="T52">
        <v>465</v>
      </c>
      <c r="U52">
        <v>2.0958549515595799E-2</v>
      </c>
      <c r="V52">
        <v>0.987714868132333</v>
      </c>
      <c r="X52">
        <f t="shared" si="2"/>
        <v>8.6587183166402636E-3</v>
      </c>
      <c r="Y52">
        <f t="shared" si="3"/>
        <v>9.7928981902732845E-3</v>
      </c>
      <c r="Z52">
        <f t="shared" si="4"/>
        <v>2.5058072266939345E-3</v>
      </c>
      <c r="AC52">
        <f t="shared" si="11"/>
        <v>90.095511386514076</v>
      </c>
      <c r="AD52">
        <f t="shared" si="12"/>
        <v>7.6842412242893703</v>
      </c>
      <c r="AE52">
        <f t="shared" si="13"/>
        <v>0.99304957653074744</v>
      </c>
    </row>
    <row r="53" spans="19:31" x14ac:dyDescent="0.3">
      <c r="S53">
        <f t="shared" si="8"/>
        <v>0.32815198618307428</v>
      </c>
      <c r="T53">
        <v>475</v>
      </c>
      <c r="U53">
        <v>2.0533759205392101E-2</v>
      </c>
      <c r="V53">
        <v>0.98792020572438699</v>
      </c>
      <c r="X53">
        <f t="shared" si="2"/>
        <v>8.3136233710317791E-3</v>
      </c>
      <c r="Y53">
        <f t="shared" si="3"/>
        <v>9.6882185223511417E-3</v>
      </c>
      <c r="Z53">
        <f t="shared" si="4"/>
        <v>2.5308515703280979E-3</v>
      </c>
      <c r="AC53">
        <f t="shared" si="11"/>
        <v>90.103825009885114</v>
      </c>
      <c r="AD53">
        <f t="shared" si="12"/>
        <v>7.6939294428117213</v>
      </c>
      <c r="AE53">
        <f t="shared" si="13"/>
        <v>0.9955804281010755</v>
      </c>
    </row>
    <row r="54" spans="19:31" x14ac:dyDescent="0.3">
      <c r="S54">
        <f t="shared" si="8"/>
        <v>0.33506044905008636</v>
      </c>
      <c r="T54">
        <v>485</v>
      </c>
      <c r="U54">
        <v>2.6117019251108299E-2</v>
      </c>
      <c r="V54">
        <v>0.98818137591689803</v>
      </c>
      <c r="X54">
        <f t="shared" si="2"/>
        <v>1.0361917039668668E-2</v>
      </c>
      <c r="Y54">
        <f t="shared" si="3"/>
        <v>1.2436806389786184E-2</v>
      </c>
      <c r="Z54">
        <f t="shared" si="4"/>
        <v>3.3169909226521597E-3</v>
      </c>
      <c r="AC54">
        <f t="shared" si="11"/>
        <v>90.114186926924788</v>
      </c>
      <c r="AD54">
        <f t="shared" si="12"/>
        <v>7.7063662492015075</v>
      </c>
      <c r="AE54">
        <f t="shared" si="13"/>
        <v>0.99889741902372764</v>
      </c>
    </row>
    <row r="55" spans="19:31" x14ac:dyDescent="0.3">
      <c r="S55">
        <f t="shared" si="8"/>
        <v>0.34196891191709844</v>
      </c>
      <c r="T55">
        <v>495</v>
      </c>
      <c r="U55">
        <v>4.4600515058887298E-2</v>
      </c>
      <c r="V55">
        <v>0.98862738106748704</v>
      </c>
      <c r="X55">
        <f t="shared" si="2"/>
        <v>1.7338640298194902E-2</v>
      </c>
      <c r="Y55">
        <f t="shared" si="3"/>
        <v>2.1425263360378786E-2</v>
      </c>
      <c r="Z55">
        <f t="shared" si="4"/>
        <v>5.8344744272198065E-3</v>
      </c>
      <c r="AC55">
        <f t="shared" si="11"/>
        <v>90.13152556722298</v>
      </c>
      <c r="AD55">
        <f t="shared" si="12"/>
        <v>7.7277915125618861</v>
      </c>
      <c r="AE55">
        <f t="shared" si="13"/>
        <v>1.0047318934509475</v>
      </c>
    </row>
    <row r="56" spans="19:31" x14ac:dyDescent="0.3">
      <c r="S56">
        <f t="shared" si="8"/>
        <v>0.34887737478411052</v>
      </c>
      <c r="T56">
        <v>505</v>
      </c>
      <c r="U56">
        <v>3.0537980045202199E-2</v>
      </c>
      <c r="V56">
        <v>0.98893276086793902</v>
      </c>
      <c r="X56">
        <f t="shared" si="2"/>
        <v>1.163153557068407E-2</v>
      </c>
      <c r="Y56">
        <f t="shared" si="3"/>
        <v>1.4791943114694985E-2</v>
      </c>
      <c r="Z56">
        <f t="shared" si="4"/>
        <v>4.1131037498402774E-3</v>
      </c>
      <c r="AC56">
        <f t="shared" si="11"/>
        <v>90.143157102793666</v>
      </c>
      <c r="AD56">
        <f t="shared" si="12"/>
        <v>7.7425834556765807</v>
      </c>
      <c r="AE56">
        <f t="shared" si="13"/>
        <v>1.0088449972007878</v>
      </c>
    </row>
    <row r="57" spans="19:31" x14ac:dyDescent="0.3">
      <c r="S57">
        <f t="shared" si="8"/>
        <v>0.35578583765112265</v>
      </c>
      <c r="T57">
        <v>515</v>
      </c>
      <c r="U57">
        <v>2.1164791280720501E-2</v>
      </c>
      <c r="V57">
        <v>0.98914440878074705</v>
      </c>
      <c r="X57">
        <f t="shared" si="2"/>
        <v>7.8975810386326568E-3</v>
      </c>
      <c r="Y57">
        <f t="shared" si="3"/>
        <v>1.0332395836533127E-2</v>
      </c>
      <c r="Z57">
        <f t="shared" si="4"/>
        <v>2.9338929855599353E-3</v>
      </c>
      <c r="AC57">
        <f t="shared" si="11"/>
        <v>90.151054683832299</v>
      </c>
      <c r="AD57">
        <f t="shared" si="12"/>
        <v>7.752915851513114</v>
      </c>
      <c r="AE57">
        <f t="shared" si="13"/>
        <v>1.0117788901863478</v>
      </c>
    </row>
    <row r="58" spans="19:31" x14ac:dyDescent="0.3">
      <c r="S58">
        <f t="shared" si="8"/>
        <v>0.36269430051813473</v>
      </c>
      <c r="T58">
        <v>525</v>
      </c>
      <c r="U58">
        <v>1.6079975813552201E-2</v>
      </c>
      <c r="V58">
        <v>0.98930520853888204</v>
      </c>
      <c r="X58">
        <f t="shared" si="2"/>
        <v>5.8777273188917838E-3</v>
      </c>
      <c r="Y58">
        <f t="shared" si="3"/>
        <v>7.9083071867845651E-3</v>
      </c>
      <c r="Z58">
        <f t="shared" si="4"/>
        <v>2.2932782467718102E-3</v>
      </c>
      <c r="AC58">
        <f t="shared" si="11"/>
        <v>90.156932411151189</v>
      </c>
      <c r="AD58">
        <f t="shared" si="12"/>
        <v>7.7608241586998989</v>
      </c>
      <c r="AE58">
        <f t="shared" si="13"/>
        <v>1.0140721684331195</v>
      </c>
    </row>
    <row r="59" spans="19:31" x14ac:dyDescent="0.3">
      <c r="S59">
        <f t="shared" si="8"/>
        <v>0.3696027633851468</v>
      </c>
      <c r="T59">
        <v>535</v>
      </c>
      <c r="U59">
        <v>1.8995668474969699E-2</v>
      </c>
      <c r="V59">
        <v>0.98949516522363201</v>
      </c>
      <c r="X59">
        <f t="shared" si="2"/>
        <v>6.8011434428764637E-3</v>
      </c>
      <c r="Y59">
        <f t="shared" si="3"/>
        <v>9.4075784630327109E-3</v>
      </c>
      <c r="Z59">
        <f t="shared" si="4"/>
        <v>2.7862080349126744E-3</v>
      </c>
      <c r="AC59">
        <f t="shared" si="11"/>
        <v>90.16373355459406</v>
      </c>
      <c r="AD59">
        <f t="shared" si="12"/>
        <v>7.7702317371629315</v>
      </c>
      <c r="AE59">
        <f t="shared" si="13"/>
        <v>1.0168583764680321</v>
      </c>
    </row>
    <row r="60" spans="19:31" x14ac:dyDescent="0.3">
      <c r="S60">
        <f t="shared" si="8"/>
        <v>0.37651122625215888</v>
      </c>
      <c r="T60">
        <v>545</v>
      </c>
      <c r="U60">
        <v>9.1463814956206299E-3</v>
      </c>
      <c r="V60">
        <v>0.98958662903858796</v>
      </c>
      <c r="X60">
        <f t="shared" si="2"/>
        <v>3.2072889456917098E-3</v>
      </c>
      <c r="Y60">
        <f t="shared" si="3"/>
        <v>4.5594917162149065E-3</v>
      </c>
      <c r="Z60">
        <f t="shared" si="4"/>
        <v>1.3792671681470161E-3</v>
      </c>
      <c r="AC60">
        <f t="shared" si="11"/>
        <v>90.166940843539749</v>
      </c>
      <c r="AD60">
        <f t="shared" si="12"/>
        <v>7.7747912288791463</v>
      </c>
      <c r="AE60">
        <f t="shared" si="13"/>
        <v>1.0182376436361791</v>
      </c>
    </row>
    <row r="61" spans="19:31" x14ac:dyDescent="0.3">
      <c r="S61">
        <f t="shared" si="8"/>
        <v>0.38341968911917096</v>
      </c>
      <c r="T61">
        <v>555</v>
      </c>
      <c r="U61">
        <v>1.64815006499133E-2</v>
      </c>
      <c r="V61">
        <v>0.98975144404508697</v>
      </c>
      <c r="X61">
        <f t="shared" si="2"/>
        <v>5.6598349665500768E-3</v>
      </c>
      <c r="Y61">
        <f t="shared" si="3"/>
        <v>8.2666733737464439E-3</v>
      </c>
      <c r="Z61">
        <f t="shared" si="4"/>
        <v>2.5544310656784646E-3</v>
      </c>
      <c r="AC61">
        <f t="shared" si="11"/>
        <v>90.172600678506299</v>
      </c>
      <c r="AD61">
        <f t="shared" si="12"/>
        <v>7.7830579022528932</v>
      </c>
      <c r="AE61">
        <f t="shared" si="13"/>
        <v>1.0207920747018575</v>
      </c>
    </row>
    <row r="62" spans="19:31" x14ac:dyDescent="0.3">
      <c r="S62">
        <f t="shared" si="8"/>
        <v>0.39032815198618309</v>
      </c>
      <c r="T62">
        <v>565</v>
      </c>
      <c r="U62">
        <v>1.7962540790784E-2</v>
      </c>
      <c r="V62">
        <v>0.98993106945299503</v>
      </c>
      <c r="X62">
        <f t="shared" si="2"/>
        <v>6.0401609036472197E-3</v>
      </c>
      <c r="Y62">
        <f t="shared" si="3"/>
        <v>9.0614094895395941E-3</v>
      </c>
      <c r="Z62">
        <f t="shared" si="4"/>
        <v>2.8604026199990995E-3</v>
      </c>
      <c r="AC62">
        <f t="shared" si="11"/>
        <v>90.178640839409951</v>
      </c>
      <c r="AD62">
        <f t="shared" si="12"/>
        <v>7.7921193117424323</v>
      </c>
      <c r="AE62">
        <f t="shared" si="13"/>
        <v>1.0236524773218567</v>
      </c>
    </row>
    <row r="63" spans="19:31" x14ac:dyDescent="0.3">
      <c r="S63">
        <f t="shared" si="8"/>
        <v>0.39723661485319517</v>
      </c>
      <c r="T63">
        <v>575</v>
      </c>
      <c r="U63">
        <v>1.52892987412056E-2</v>
      </c>
      <c r="V63">
        <v>0.99008396244040697</v>
      </c>
      <c r="X63">
        <f t="shared" si="2"/>
        <v>5.0338021293083179E-3</v>
      </c>
      <c r="Y63">
        <f t="shared" si="3"/>
        <v>7.7542582205836676E-3</v>
      </c>
      <c r="Z63">
        <f t="shared" si="4"/>
        <v>2.5007925384110106E-3</v>
      </c>
      <c r="AC63">
        <f t="shared" si="11"/>
        <v>90.183674641539255</v>
      </c>
      <c r="AD63">
        <f t="shared" si="12"/>
        <v>7.7998735699630162</v>
      </c>
      <c r="AE63">
        <f t="shared" si="13"/>
        <v>1.0261532698602678</v>
      </c>
    </row>
    <row r="64" spans="19:31" x14ac:dyDescent="0.3">
      <c r="S64">
        <f t="shared" si="8"/>
        <v>0.40414507772020725</v>
      </c>
      <c r="T64">
        <v>585</v>
      </c>
      <c r="U64">
        <v>1.40198442003175E-2</v>
      </c>
      <c r="V64">
        <v>0.99022416088241005</v>
      </c>
      <c r="X64">
        <f t="shared" si="2"/>
        <v>4.5188953433144032E-3</v>
      </c>
      <c r="Y64">
        <f t="shared" si="3"/>
        <v>7.1458634080537259E-3</v>
      </c>
      <c r="Z64">
        <f t="shared" si="4"/>
        <v>2.3547108195169568E-3</v>
      </c>
      <c r="AC64">
        <f t="shared" si="11"/>
        <v>90.188193536882565</v>
      </c>
      <c r="AD64">
        <f t="shared" si="12"/>
        <v>7.8070194333710701</v>
      </c>
      <c r="AE64">
        <f t="shared" si="13"/>
        <v>1.0285079806797848</v>
      </c>
    </row>
    <row r="65" spans="19:31" x14ac:dyDescent="0.3">
      <c r="S65">
        <f t="shared" si="8"/>
        <v>0.41105354058721932</v>
      </c>
      <c r="T65">
        <v>595</v>
      </c>
      <c r="U65">
        <v>1.79583131596029E-2</v>
      </c>
      <c r="V65">
        <v>0.99040374401400599</v>
      </c>
      <c r="X65">
        <f t="shared" si="2"/>
        <v>5.6661280230330697E-3</v>
      </c>
      <c r="Y65">
        <f t="shared" si="3"/>
        <v>9.1954529391072015E-3</v>
      </c>
      <c r="Z65">
        <f t="shared" si="4"/>
        <v>3.0962957868411862E-3</v>
      </c>
      <c r="AC65">
        <f t="shared" si="11"/>
        <v>90.193859664905602</v>
      </c>
      <c r="AD65">
        <f t="shared" si="12"/>
        <v>7.8162148863101777</v>
      </c>
      <c r="AE65">
        <f t="shared" si="13"/>
        <v>1.031604276466626</v>
      </c>
    </row>
    <row r="66" spans="19:31" x14ac:dyDescent="0.3">
      <c r="S66">
        <f t="shared" si="8"/>
        <v>0.41796200345423146</v>
      </c>
      <c r="T66">
        <v>605</v>
      </c>
      <c r="U66">
        <v>2.8265918453077899E-2</v>
      </c>
      <c r="V66">
        <v>0.99068640319853696</v>
      </c>
      <c r="X66">
        <f t="shared" si="2"/>
        <v>8.7290182632500657E-3</v>
      </c>
      <c r="Y66">
        <f t="shared" si="3"/>
        <v>1.4534724952627885E-2</v>
      </c>
      <c r="Z66">
        <f t="shared" si="4"/>
        <v>5.0015558745267049E-3</v>
      </c>
      <c r="AC66">
        <f t="shared" si="11"/>
        <v>90.202588683168855</v>
      </c>
      <c r="AD66">
        <f t="shared" si="12"/>
        <v>7.8307496112628057</v>
      </c>
      <c r="AE66">
        <f t="shared" si="13"/>
        <v>1.0366058323411527</v>
      </c>
    </row>
    <row r="67" spans="19:31" x14ac:dyDescent="0.3">
      <c r="S67">
        <f t="shared" si="8"/>
        <v>0.42487046632124353</v>
      </c>
      <c r="T67">
        <v>615</v>
      </c>
      <c r="U67">
        <v>2.4602156553744599E-2</v>
      </c>
      <c r="V67">
        <v>0.99093242476407395</v>
      </c>
      <c r="X67">
        <f t="shared" si="2"/>
        <v>7.4354128075200194E-3</v>
      </c>
      <c r="Y67">
        <f t="shared" si="3"/>
        <v>1.269976464873118E-2</v>
      </c>
      <c r="Z67">
        <f t="shared" si="4"/>
        <v>4.4664977827754051E-3</v>
      </c>
      <c r="AC67">
        <f t="shared" si="11"/>
        <v>90.210024095976379</v>
      </c>
      <c r="AD67">
        <f t="shared" si="12"/>
        <v>7.8434493759115371</v>
      </c>
      <c r="AE67">
        <f t="shared" si="13"/>
        <v>1.041072330123928</v>
      </c>
    </row>
    <row r="68" spans="19:31" x14ac:dyDescent="0.3">
      <c r="S68">
        <f t="shared" si="8"/>
        <v>0.43177892918825561</v>
      </c>
      <c r="T68">
        <v>625</v>
      </c>
      <c r="U68">
        <v>2.1513132860198202E-2</v>
      </c>
      <c r="V68">
        <v>0.99114755609267602</v>
      </c>
      <c r="X68">
        <f t="shared" si="2"/>
        <v>6.3622643123572549E-3</v>
      </c>
      <c r="Y68">
        <f t="shared" si="3"/>
        <v>1.1144226135560188E-2</v>
      </c>
      <c r="Z68">
        <f t="shared" si="4"/>
        <v>4.0062709440102416E-3</v>
      </c>
      <c r="AC68">
        <f t="shared" si="11"/>
        <v>90.216386360288737</v>
      </c>
      <c r="AD68">
        <f t="shared" si="12"/>
        <v>7.854593602047097</v>
      </c>
      <c r="AE68">
        <f t="shared" si="13"/>
        <v>1.0450786010679383</v>
      </c>
    </row>
    <row r="69" spans="19:31" x14ac:dyDescent="0.3">
      <c r="S69">
        <f t="shared" si="8"/>
        <v>0.43868739205526769</v>
      </c>
      <c r="T69">
        <v>635</v>
      </c>
      <c r="U69">
        <v>2.0456604575456502E-2</v>
      </c>
      <c r="V69">
        <v>0.99135212213843105</v>
      </c>
      <c r="X69">
        <f t="shared" si="2"/>
        <v>5.9191943882022638E-3</v>
      </c>
      <c r="Y69">
        <f t="shared" si="3"/>
        <v>1.0630425579617095E-2</v>
      </c>
      <c r="Z69">
        <f t="shared" si="4"/>
        <v>3.9066771302254484E-3</v>
      </c>
      <c r="AC69">
        <f t="shared" si="11"/>
        <v>90.222305554676936</v>
      </c>
      <c r="AD69">
        <f t="shared" si="12"/>
        <v>7.8652240276267138</v>
      </c>
      <c r="AE69">
        <f t="shared" si="13"/>
        <v>1.0489852781981637</v>
      </c>
    </row>
    <row r="70" spans="19:31" x14ac:dyDescent="0.3">
      <c r="S70">
        <f t="shared" si="8"/>
        <v>0.44559585492227977</v>
      </c>
      <c r="T70">
        <v>645</v>
      </c>
      <c r="U70">
        <v>2.1447230943158799E-2</v>
      </c>
      <c r="V70">
        <v>0.99156659444786199</v>
      </c>
      <c r="X70">
        <f t="shared" ref="X70:X133" si="14">(G$6*EXP(-((S70-H$6)/I$6)^(2))+J$6)*U70</f>
        <v>6.0710585370408925E-3</v>
      </c>
      <c r="Y70">
        <f t="shared" ref="Y70:Y133" si="15">(G$7*EXP(-((S70-H$7)/I$7)^(2))+J$7)*U70</f>
        <v>1.1176559362826778E-2</v>
      </c>
      <c r="Z70">
        <f t="shared" ref="Z70:Z133" si="16">(G$8*EXP(-((S70-H$8)/I$8)^(2))+J$8)*U70</f>
        <v>4.1993371533123958E-3</v>
      </c>
      <c r="AC70">
        <f t="shared" si="11"/>
        <v>90.228376613213982</v>
      </c>
      <c r="AD70">
        <f t="shared" si="12"/>
        <v>7.8764005869895408</v>
      </c>
      <c r="AE70">
        <f t="shared" si="13"/>
        <v>1.0531846153514761</v>
      </c>
    </row>
    <row r="71" spans="19:31" x14ac:dyDescent="0.3">
      <c r="S71">
        <f t="shared" ref="S71:S134" si="17">T71/(T$295/2)</f>
        <v>0.4525043177892919</v>
      </c>
      <c r="T71">
        <v>655</v>
      </c>
      <c r="U71">
        <v>1.72179274606554E-2</v>
      </c>
      <c r="V71">
        <v>0.99173877372246899</v>
      </c>
      <c r="X71">
        <f t="shared" si="14"/>
        <v>4.7673776160468313E-3</v>
      </c>
      <c r="Y71">
        <f t="shared" si="15"/>
        <v>8.9947310861827091E-3</v>
      </c>
      <c r="Z71">
        <f t="shared" si="16"/>
        <v>3.4556332527574543E-3</v>
      </c>
      <c r="AC71">
        <f t="shared" si="11"/>
        <v>90.23314399083003</v>
      </c>
      <c r="AD71">
        <f t="shared" si="12"/>
        <v>7.8853953180757239</v>
      </c>
      <c r="AE71">
        <f t="shared" si="13"/>
        <v>1.0566402486042337</v>
      </c>
    </row>
    <row r="72" spans="19:31" x14ac:dyDescent="0.3">
      <c r="S72">
        <f t="shared" si="17"/>
        <v>0.45941278065630398</v>
      </c>
      <c r="T72">
        <v>665</v>
      </c>
      <c r="U72">
        <v>1.6092918855957799E-2</v>
      </c>
      <c r="V72">
        <v>0.99189970291102902</v>
      </c>
      <c r="X72">
        <f t="shared" si="14"/>
        <v>4.3579122703001844E-3</v>
      </c>
      <c r="Y72">
        <f t="shared" si="15"/>
        <v>8.4248968404588617E-3</v>
      </c>
      <c r="Z72">
        <f t="shared" si="16"/>
        <v>3.309968624704058E-3</v>
      </c>
      <c r="AC72">
        <f t="shared" ref="AC72:AC135" si="18">AC71+X72</f>
        <v>90.237501903100323</v>
      </c>
      <c r="AD72">
        <f t="shared" ref="AD72:AD135" si="19">AD71+Y72</f>
        <v>7.8938202149161825</v>
      </c>
      <c r="AE72">
        <f t="shared" ref="AE72:AE135" si="20">AE71+Z72</f>
        <v>1.0599502172289377</v>
      </c>
    </row>
    <row r="73" spans="19:31" x14ac:dyDescent="0.3">
      <c r="S73">
        <f t="shared" si="17"/>
        <v>0.46632124352331605</v>
      </c>
      <c r="T73">
        <v>675</v>
      </c>
      <c r="U73">
        <v>1.6853943821190799E-2</v>
      </c>
      <c r="V73">
        <v>0.99206824234924096</v>
      </c>
      <c r="X73">
        <f t="shared" si="14"/>
        <v>4.4630089984972589E-3</v>
      </c>
      <c r="Y73">
        <f t="shared" si="15"/>
        <v>8.8390798832323099E-3</v>
      </c>
      <c r="Z73">
        <f t="shared" si="16"/>
        <v>3.5517393924991204E-3</v>
      </c>
      <c r="AC73">
        <f t="shared" si="18"/>
        <v>90.241964912098823</v>
      </c>
      <c r="AD73">
        <f t="shared" si="19"/>
        <v>7.902659294799415</v>
      </c>
      <c r="AE73">
        <f t="shared" si="20"/>
        <v>1.0635019566214368</v>
      </c>
    </row>
    <row r="74" spans="19:31" x14ac:dyDescent="0.3">
      <c r="S74">
        <f t="shared" si="17"/>
        <v>0.47322970639032813</v>
      </c>
      <c r="T74">
        <v>685</v>
      </c>
      <c r="U74">
        <v>1.8250968828721102E-2</v>
      </c>
      <c r="V74">
        <v>0.99225075203752799</v>
      </c>
      <c r="X74">
        <f t="shared" si="14"/>
        <v>4.725309832323033E-3</v>
      </c>
      <c r="Y74">
        <f t="shared" si="15"/>
        <v>9.5856486553669816E-3</v>
      </c>
      <c r="Z74">
        <f t="shared" si="16"/>
        <v>3.9399183547638387E-3</v>
      </c>
      <c r="AC74">
        <f t="shared" si="18"/>
        <v>90.246690221931146</v>
      </c>
      <c r="AD74">
        <f t="shared" si="19"/>
        <v>7.9122449434547821</v>
      </c>
      <c r="AE74">
        <f t="shared" si="20"/>
        <v>1.0674418749762007</v>
      </c>
    </row>
    <row r="75" spans="19:31" x14ac:dyDescent="0.3">
      <c r="S75">
        <f t="shared" si="17"/>
        <v>0.48013816925734026</v>
      </c>
      <c r="T75">
        <v>695</v>
      </c>
      <c r="U75">
        <v>1.82205008869523E-2</v>
      </c>
      <c r="V75">
        <v>0.992432957046397</v>
      </c>
      <c r="X75">
        <f t="shared" si="14"/>
        <v>4.6116500953669575E-3</v>
      </c>
      <c r="Y75">
        <f t="shared" si="15"/>
        <v>9.5803443042171248E-3</v>
      </c>
      <c r="Z75">
        <f t="shared" si="16"/>
        <v>4.0284458614792381E-3</v>
      </c>
      <c r="AC75">
        <f t="shared" si="18"/>
        <v>90.251301872026517</v>
      </c>
      <c r="AD75">
        <f t="shared" si="19"/>
        <v>7.921825287758999</v>
      </c>
      <c r="AE75">
        <f t="shared" si="20"/>
        <v>1.0714703208376799</v>
      </c>
    </row>
    <row r="76" spans="19:31" x14ac:dyDescent="0.3">
      <c r="S76">
        <f t="shared" si="17"/>
        <v>0.48704663212435234</v>
      </c>
      <c r="T76">
        <v>705</v>
      </c>
      <c r="U76">
        <v>2.3934797885612199E-2</v>
      </c>
      <c r="V76">
        <v>0.99267230502525305</v>
      </c>
      <c r="X76">
        <f t="shared" si="14"/>
        <v>5.9211880461540831E-3</v>
      </c>
      <c r="Y76">
        <f t="shared" si="15"/>
        <v>1.2594809121487612E-2</v>
      </c>
      <c r="Z76">
        <f t="shared" si="16"/>
        <v>5.4187594966619776E-3</v>
      </c>
      <c r="AC76">
        <f t="shared" si="18"/>
        <v>90.257223060072675</v>
      </c>
      <c r="AD76">
        <f t="shared" si="19"/>
        <v>7.934420096880487</v>
      </c>
      <c r="AE76">
        <f t="shared" si="20"/>
        <v>1.0768890803343418</v>
      </c>
    </row>
    <row r="77" spans="19:31" x14ac:dyDescent="0.3">
      <c r="S77">
        <f t="shared" si="17"/>
        <v>0.49395509499136442</v>
      </c>
      <c r="T77">
        <v>715</v>
      </c>
      <c r="U77">
        <v>1.9163193437604399E-2</v>
      </c>
      <c r="V77">
        <v>0.99286393695962905</v>
      </c>
      <c r="X77">
        <f t="shared" si="14"/>
        <v>4.6329667655373606E-3</v>
      </c>
      <c r="Y77">
        <f t="shared" si="15"/>
        <v>1.0088508783171439E-2</v>
      </c>
      <c r="Z77">
        <f t="shared" si="16"/>
        <v>4.44171350691871E-3</v>
      </c>
      <c r="AC77">
        <f t="shared" si="18"/>
        <v>90.261856026838217</v>
      </c>
      <c r="AD77">
        <f t="shared" si="19"/>
        <v>7.9445086056636587</v>
      </c>
      <c r="AE77">
        <f t="shared" si="20"/>
        <v>1.0813307938412606</v>
      </c>
    </row>
    <row r="78" spans="19:31" x14ac:dyDescent="0.3">
      <c r="S78">
        <f t="shared" si="17"/>
        <v>0.50086355785837655</v>
      </c>
      <c r="T78">
        <v>725</v>
      </c>
      <c r="U78">
        <v>1.7946727380739599E-2</v>
      </c>
      <c r="V78">
        <v>0.99304340423343695</v>
      </c>
      <c r="X78">
        <f t="shared" si="14"/>
        <v>4.2395096540028517E-3</v>
      </c>
      <c r="Y78">
        <f t="shared" si="15"/>
        <v>9.4492672787910102E-3</v>
      </c>
      <c r="Z78">
        <f t="shared" si="16"/>
        <v>4.2579710894871826E-3</v>
      </c>
      <c r="AC78">
        <f t="shared" si="18"/>
        <v>90.266095536492216</v>
      </c>
      <c r="AD78">
        <f t="shared" si="19"/>
        <v>7.9539578729424498</v>
      </c>
      <c r="AE78">
        <f t="shared" si="20"/>
        <v>1.0855887649307479</v>
      </c>
    </row>
    <row r="79" spans="19:31" x14ac:dyDescent="0.3">
      <c r="S79">
        <f t="shared" si="17"/>
        <v>0.50777202072538863</v>
      </c>
      <c r="T79">
        <v>735</v>
      </c>
      <c r="U79">
        <v>1.8032150784200701E-2</v>
      </c>
      <c r="V79">
        <v>0.99322372574127904</v>
      </c>
      <c r="X79">
        <f t="shared" si="14"/>
        <v>4.161418586308017E-3</v>
      </c>
      <c r="Y79">
        <f t="shared" si="15"/>
        <v>9.4922846023591974E-3</v>
      </c>
      <c r="Z79">
        <f t="shared" si="16"/>
        <v>4.3784910847673832E-3</v>
      </c>
      <c r="AC79">
        <f t="shared" si="18"/>
        <v>90.270256955078523</v>
      </c>
      <c r="AD79">
        <f t="shared" si="19"/>
        <v>7.9634501575448091</v>
      </c>
      <c r="AE79">
        <f t="shared" si="20"/>
        <v>1.0899672560155151</v>
      </c>
    </row>
    <row r="80" spans="19:31" x14ac:dyDescent="0.3">
      <c r="S80">
        <f t="shared" si="17"/>
        <v>0.51468048359240071</v>
      </c>
      <c r="T80">
        <v>745</v>
      </c>
      <c r="U80">
        <v>2.3447909049208199E-2</v>
      </c>
      <c r="V80">
        <v>0.99345820483177105</v>
      </c>
      <c r="X80">
        <f t="shared" si="14"/>
        <v>5.2854680568071447E-3</v>
      </c>
      <c r="Y80">
        <f t="shared" si="15"/>
        <v>1.2336562254111883E-2</v>
      </c>
      <c r="Z80">
        <f t="shared" si="16"/>
        <v>5.8259620815269957E-3</v>
      </c>
      <c r="AC80">
        <f t="shared" si="18"/>
        <v>90.275542423135335</v>
      </c>
      <c r="AD80">
        <f t="shared" si="19"/>
        <v>7.9757867197989212</v>
      </c>
      <c r="AE80">
        <f t="shared" si="20"/>
        <v>1.0957932180970422</v>
      </c>
    </row>
    <row r="81" spans="19:31" x14ac:dyDescent="0.3">
      <c r="S81">
        <f t="shared" si="17"/>
        <v>0.52158894645941278</v>
      </c>
      <c r="T81">
        <v>755</v>
      </c>
      <c r="U81">
        <v>4.3159840636118697E-2</v>
      </c>
      <c r="V81">
        <v>0.99388980323813203</v>
      </c>
      <c r="X81">
        <f t="shared" si="14"/>
        <v>9.5008830685450758E-3</v>
      </c>
      <c r="Y81">
        <f t="shared" si="15"/>
        <v>2.2687823357287175E-2</v>
      </c>
      <c r="Z81">
        <f t="shared" si="16"/>
        <v>1.0971331754966404E-2</v>
      </c>
      <c r="AC81">
        <f t="shared" si="18"/>
        <v>90.285043306203875</v>
      </c>
      <c r="AD81">
        <f t="shared" si="19"/>
        <v>7.9984745431562088</v>
      </c>
      <c r="AE81">
        <f t="shared" si="20"/>
        <v>1.1067645498520087</v>
      </c>
    </row>
    <row r="82" spans="19:31" x14ac:dyDescent="0.3">
      <c r="S82">
        <f t="shared" si="17"/>
        <v>0.52849740932642486</v>
      </c>
      <c r="T82">
        <v>765</v>
      </c>
      <c r="U82">
        <v>1.36009952841353E-2</v>
      </c>
      <c r="V82">
        <v>0.99402581319097405</v>
      </c>
      <c r="X82">
        <f t="shared" si="14"/>
        <v>2.9233194849065834E-3</v>
      </c>
      <c r="Y82">
        <f t="shared" si="15"/>
        <v>7.1410538976932258E-3</v>
      </c>
      <c r="Z82">
        <f t="shared" si="16"/>
        <v>3.5366964268430542E-3</v>
      </c>
      <c r="AC82">
        <f t="shared" si="18"/>
        <v>90.287966625688782</v>
      </c>
      <c r="AD82">
        <f t="shared" si="19"/>
        <v>8.005615597053902</v>
      </c>
      <c r="AE82">
        <f t="shared" si="20"/>
        <v>1.1103012462788517</v>
      </c>
    </row>
    <row r="83" spans="19:31" x14ac:dyDescent="0.3">
      <c r="S83">
        <f t="shared" si="17"/>
        <v>0.53540587219343694</v>
      </c>
      <c r="T83">
        <v>775</v>
      </c>
      <c r="U83">
        <v>2.0185103924268599E-2</v>
      </c>
      <c r="V83">
        <v>0.99422766423021602</v>
      </c>
      <c r="X83">
        <f t="shared" si="14"/>
        <v>4.2351797814153182E-3</v>
      </c>
      <c r="Y83">
        <f t="shared" si="15"/>
        <v>1.0581718327720934E-2</v>
      </c>
      <c r="Z83">
        <f t="shared" si="16"/>
        <v>5.3683322114567557E-3</v>
      </c>
      <c r="AC83">
        <f t="shared" si="18"/>
        <v>90.292201805470199</v>
      </c>
      <c r="AD83">
        <f t="shared" si="19"/>
        <v>8.0161973153816231</v>
      </c>
      <c r="AE83">
        <f t="shared" si="20"/>
        <v>1.1156695784903086</v>
      </c>
    </row>
    <row r="84" spans="19:31" x14ac:dyDescent="0.3">
      <c r="S84">
        <f t="shared" si="17"/>
        <v>0.54231433506044902</v>
      </c>
      <c r="T84">
        <v>785</v>
      </c>
      <c r="U84">
        <v>1.50733956654165E-2</v>
      </c>
      <c r="V84">
        <v>0.99437839818687002</v>
      </c>
      <c r="X84">
        <f t="shared" si="14"/>
        <v>3.0867261776779294E-3</v>
      </c>
      <c r="Y84">
        <f t="shared" si="15"/>
        <v>7.8872203249859257E-3</v>
      </c>
      <c r="Z84">
        <f t="shared" si="16"/>
        <v>4.0995535540652387E-3</v>
      </c>
      <c r="AC84">
        <f t="shared" si="18"/>
        <v>90.295288531647884</v>
      </c>
      <c r="AD84">
        <f t="shared" si="19"/>
        <v>8.0240845357066082</v>
      </c>
      <c r="AE84">
        <f t="shared" si="20"/>
        <v>1.1197691320443739</v>
      </c>
    </row>
    <row r="85" spans="19:31" x14ac:dyDescent="0.3">
      <c r="S85">
        <f t="shared" si="17"/>
        <v>0.54922279792746109</v>
      </c>
      <c r="T85">
        <v>795</v>
      </c>
      <c r="U85">
        <v>1.47419742768643E-2</v>
      </c>
      <c r="V85">
        <v>0.99452581792963901</v>
      </c>
      <c r="X85">
        <f t="shared" si="14"/>
        <v>2.9457548611781371E-3</v>
      </c>
      <c r="Y85">
        <f t="shared" si="15"/>
        <v>7.6967819900249802E-3</v>
      </c>
      <c r="Z85">
        <f t="shared" si="16"/>
        <v>4.0995475807890274E-3</v>
      </c>
      <c r="AC85">
        <f t="shared" si="18"/>
        <v>90.298234286509057</v>
      </c>
      <c r="AD85">
        <f t="shared" si="19"/>
        <v>8.0317813176966339</v>
      </c>
      <c r="AE85">
        <f t="shared" si="20"/>
        <v>1.1238686796251629</v>
      </c>
    </row>
    <row r="86" spans="19:31" x14ac:dyDescent="0.3">
      <c r="S86">
        <f t="shared" si="17"/>
        <v>0.55613126079447328</v>
      </c>
      <c r="T86">
        <v>805</v>
      </c>
      <c r="U86">
        <v>1.6310751644206499E-2</v>
      </c>
      <c r="V86">
        <v>0.99468892544608101</v>
      </c>
      <c r="X86">
        <f t="shared" si="14"/>
        <v>3.1796071984436006E-3</v>
      </c>
      <c r="Y86">
        <f t="shared" si="15"/>
        <v>8.4941491828786717E-3</v>
      </c>
      <c r="Z86">
        <f t="shared" si="16"/>
        <v>4.6371241888375986E-3</v>
      </c>
      <c r="AC86">
        <f t="shared" si="18"/>
        <v>90.301413893707505</v>
      </c>
      <c r="AD86">
        <f t="shared" si="19"/>
        <v>8.0402754668795122</v>
      </c>
      <c r="AE86">
        <f t="shared" si="20"/>
        <v>1.1285058038140006</v>
      </c>
    </row>
    <row r="87" spans="19:31" x14ac:dyDescent="0.3">
      <c r="S87">
        <f t="shared" si="17"/>
        <v>0.56303972366148536</v>
      </c>
      <c r="T87">
        <v>815</v>
      </c>
      <c r="U87">
        <v>1.24379571904699E-2</v>
      </c>
      <c r="V87">
        <v>0.99481330501798604</v>
      </c>
      <c r="X87">
        <f t="shared" si="14"/>
        <v>2.3648758034082928E-3</v>
      </c>
      <c r="Y87">
        <f t="shared" si="15"/>
        <v>6.4585876199976626E-3</v>
      </c>
      <c r="Z87">
        <f t="shared" si="16"/>
        <v>3.6145960703109501E-3</v>
      </c>
      <c r="AC87">
        <f t="shared" si="18"/>
        <v>90.303778769510913</v>
      </c>
      <c r="AD87">
        <f t="shared" si="19"/>
        <v>8.0467340544995096</v>
      </c>
      <c r="AE87">
        <f t="shared" si="20"/>
        <v>1.1321203998843115</v>
      </c>
    </row>
    <row r="88" spans="19:31" x14ac:dyDescent="0.3">
      <c r="S88">
        <f t="shared" si="17"/>
        <v>0.56994818652849744</v>
      </c>
      <c r="T88">
        <v>825</v>
      </c>
      <c r="U88">
        <v>9.6009609719076398E-3</v>
      </c>
      <c r="V88">
        <v>0.99490931462770504</v>
      </c>
      <c r="X88">
        <f t="shared" si="14"/>
        <v>1.7800471294628357E-3</v>
      </c>
      <c r="Y88">
        <f t="shared" si="15"/>
        <v>4.969289505614231E-3</v>
      </c>
      <c r="Z88">
        <f t="shared" si="16"/>
        <v>2.8517053512242233E-3</v>
      </c>
      <c r="AC88">
        <f t="shared" si="18"/>
        <v>90.305558816640371</v>
      </c>
      <c r="AD88">
        <f t="shared" si="19"/>
        <v>8.0517033440051247</v>
      </c>
      <c r="AE88">
        <f t="shared" si="20"/>
        <v>1.1349721052355357</v>
      </c>
    </row>
    <row r="89" spans="19:31" x14ac:dyDescent="0.3">
      <c r="S89">
        <f t="shared" si="17"/>
        <v>0.57685664939550951</v>
      </c>
      <c r="T89">
        <v>835</v>
      </c>
      <c r="U89">
        <v>8.0894468621147894E-3</v>
      </c>
      <c r="V89">
        <v>0.99499020909632596</v>
      </c>
      <c r="X89">
        <f t="shared" si="14"/>
        <v>1.4621340855116721E-3</v>
      </c>
      <c r="Y89">
        <f t="shared" si="15"/>
        <v>4.1719212019937493E-3</v>
      </c>
      <c r="Z89">
        <f t="shared" si="16"/>
        <v>2.4554607226337996E-3</v>
      </c>
      <c r="AC89">
        <f t="shared" si="18"/>
        <v>90.307020950725885</v>
      </c>
      <c r="AD89">
        <f t="shared" si="19"/>
        <v>8.0558752652071188</v>
      </c>
      <c r="AE89">
        <f t="shared" si="20"/>
        <v>1.1374275659581694</v>
      </c>
    </row>
    <row r="90" spans="19:31" x14ac:dyDescent="0.3">
      <c r="S90">
        <f t="shared" si="17"/>
        <v>0.58376511226252159</v>
      </c>
      <c r="T90">
        <v>845</v>
      </c>
      <c r="U90">
        <v>5.1789339459506799E-3</v>
      </c>
      <c r="V90">
        <v>0.995041998435786</v>
      </c>
      <c r="X90">
        <f t="shared" si="14"/>
        <v>9.1232702557457641E-4</v>
      </c>
      <c r="Y90">
        <f t="shared" si="15"/>
        <v>2.6603558970425133E-3</v>
      </c>
      <c r="Z90">
        <f t="shared" si="16"/>
        <v>1.6062953516997156E-3</v>
      </c>
      <c r="AC90">
        <f t="shared" si="18"/>
        <v>90.307933277751459</v>
      </c>
      <c r="AD90">
        <f t="shared" si="19"/>
        <v>8.058535621104161</v>
      </c>
      <c r="AE90">
        <f t="shared" si="20"/>
        <v>1.1390338613098692</v>
      </c>
    </row>
    <row r="91" spans="19:31" x14ac:dyDescent="0.3">
      <c r="S91">
        <f t="shared" si="17"/>
        <v>0.59067357512953367</v>
      </c>
      <c r="T91">
        <v>855</v>
      </c>
      <c r="U91">
        <v>5.4924875686148504E-3</v>
      </c>
      <c r="V91">
        <v>0.99509692331147204</v>
      </c>
      <c r="X91">
        <f t="shared" si="14"/>
        <v>9.4277319403790005E-4</v>
      </c>
      <c r="Y91">
        <f t="shared" si="15"/>
        <v>2.8092641292955674E-3</v>
      </c>
      <c r="Z91">
        <f t="shared" si="16"/>
        <v>1.7404968103597093E-3</v>
      </c>
      <c r="AC91">
        <f t="shared" si="18"/>
        <v>90.3088760509455</v>
      </c>
      <c r="AD91">
        <f t="shared" si="19"/>
        <v>8.0613448852334564</v>
      </c>
      <c r="AE91">
        <f t="shared" si="20"/>
        <v>1.140774358120229</v>
      </c>
    </row>
    <row r="92" spans="19:31" x14ac:dyDescent="0.3">
      <c r="S92">
        <f t="shared" si="17"/>
        <v>0.59758203799654575</v>
      </c>
      <c r="T92">
        <v>865</v>
      </c>
      <c r="U92">
        <v>1.45810578935813E-3</v>
      </c>
      <c r="V92">
        <v>0.99511150436936502</v>
      </c>
      <c r="X92">
        <f t="shared" si="14"/>
        <v>2.4380190902381532E-4</v>
      </c>
      <c r="Y92">
        <f t="shared" si="15"/>
        <v>7.4229414065057127E-4</v>
      </c>
      <c r="Z92">
        <f t="shared" si="16"/>
        <v>4.7202185618780185E-4</v>
      </c>
      <c r="AC92">
        <f t="shared" si="18"/>
        <v>90.309119852854522</v>
      </c>
      <c r="AD92">
        <f t="shared" si="19"/>
        <v>8.0620871793741067</v>
      </c>
      <c r="AE92">
        <f t="shared" si="20"/>
        <v>1.1412463799764168</v>
      </c>
    </row>
    <row r="93" spans="19:31" x14ac:dyDescent="0.3">
      <c r="S93">
        <f t="shared" si="17"/>
        <v>0.60449050086355782</v>
      </c>
      <c r="T93">
        <v>875</v>
      </c>
      <c r="U93">
        <v>2.34264206727417E-3</v>
      </c>
      <c r="V93">
        <v>0.99513493079003801</v>
      </c>
      <c r="X93">
        <f t="shared" si="14"/>
        <v>3.8145335097658186E-4</v>
      </c>
      <c r="Y93">
        <f t="shared" si="15"/>
        <v>1.1865687981375461E-3</v>
      </c>
      <c r="Z93">
        <f t="shared" si="16"/>
        <v>7.7463880286987011E-4</v>
      </c>
      <c r="AC93">
        <f t="shared" si="18"/>
        <v>90.309501306205505</v>
      </c>
      <c r="AD93">
        <f t="shared" si="19"/>
        <v>8.0632737481722447</v>
      </c>
      <c r="AE93">
        <f t="shared" si="20"/>
        <v>1.1420210187792865</v>
      </c>
    </row>
    <row r="94" spans="19:31" x14ac:dyDescent="0.3">
      <c r="S94">
        <f t="shared" si="17"/>
        <v>0.6113989637305699</v>
      </c>
      <c r="T94">
        <v>885</v>
      </c>
      <c r="U94">
        <v>1.2992314968312501E-3</v>
      </c>
      <c r="V94">
        <v>0.99514792310500599</v>
      </c>
      <c r="X94">
        <f t="shared" si="14"/>
        <v>2.0595972245092634E-4</v>
      </c>
      <c r="Y94">
        <f t="shared" si="15"/>
        <v>6.5449573701897282E-4</v>
      </c>
      <c r="Z94">
        <f t="shared" si="16"/>
        <v>4.3878609281013971E-4</v>
      </c>
      <c r="AC94">
        <f t="shared" si="18"/>
        <v>90.309707265927955</v>
      </c>
      <c r="AD94">
        <f t="shared" si="19"/>
        <v>8.0639282439092632</v>
      </c>
      <c r="AE94">
        <f t="shared" si="20"/>
        <v>1.1424598048720966</v>
      </c>
    </row>
    <row r="95" spans="19:31" x14ac:dyDescent="0.3">
      <c r="S95">
        <f t="shared" si="17"/>
        <v>0.61830742659758209</v>
      </c>
      <c r="T95">
        <v>895</v>
      </c>
      <c r="U95">
        <v>1.9821527400153199E-3</v>
      </c>
      <c r="V95">
        <v>0.99516774463240598</v>
      </c>
      <c r="X95">
        <f t="shared" si="14"/>
        <v>3.0581659600973726E-4</v>
      </c>
      <c r="Y95">
        <f t="shared" si="15"/>
        <v>9.9270575938973727E-4</v>
      </c>
      <c r="Z95">
        <f t="shared" si="16"/>
        <v>6.8364495721939117E-4</v>
      </c>
      <c r="AC95">
        <f t="shared" si="18"/>
        <v>90.310013082523966</v>
      </c>
      <c r="AD95">
        <f t="shared" si="19"/>
        <v>8.0649209496686538</v>
      </c>
      <c r="AE95">
        <f t="shared" si="20"/>
        <v>1.143143449829316</v>
      </c>
    </row>
    <row r="96" spans="19:31" x14ac:dyDescent="0.3">
      <c r="S96">
        <f t="shared" si="17"/>
        <v>0.62521588946459417</v>
      </c>
      <c r="T96">
        <v>905</v>
      </c>
      <c r="U96">
        <v>6.3622763645114697E-3</v>
      </c>
      <c r="V96">
        <v>0.995231367396052</v>
      </c>
      <c r="X96">
        <f t="shared" si="14"/>
        <v>9.5505278197337469E-4</v>
      </c>
      <c r="Y96">
        <f t="shared" si="15"/>
        <v>3.1665414889808538E-3</v>
      </c>
      <c r="Z96">
        <f t="shared" si="16"/>
        <v>2.2407260325859185E-3</v>
      </c>
      <c r="AC96">
        <f t="shared" si="18"/>
        <v>90.310968135305941</v>
      </c>
      <c r="AD96">
        <f t="shared" si="19"/>
        <v>8.0680874911576339</v>
      </c>
      <c r="AE96">
        <f t="shared" si="20"/>
        <v>1.1453841758619019</v>
      </c>
    </row>
    <row r="97" spans="19:31" x14ac:dyDescent="0.3">
      <c r="S97">
        <f t="shared" si="17"/>
        <v>0.63212435233160624</v>
      </c>
      <c r="T97">
        <v>915</v>
      </c>
      <c r="U97">
        <v>2.2366055507503499E-3</v>
      </c>
      <c r="V97">
        <v>0.99525373345155899</v>
      </c>
      <c r="X97">
        <f t="shared" si="14"/>
        <v>3.2655206089244958E-4</v>
      </c>
      <c r="Y97">
        <f t="shared" si="15"/>
        <v>1.1057915925237257E-3</v>
      </c>
      <c r="Z97">
        <f t="shared" si="16"/>
        <v>8.0427623501041861E-4</v>
      </c>
      <c r="AC97">
        <f t="shared" si="18"/>
        <v>90.311294687366839</v>
      </c>
      <c r="AD97">
        <f t="shared" si="19"/>
        <v>8.0691932827501578</v>
      </c>
      <c r="AE97">
        <f t="shared" si="20"/>
        <v>1.1461884520969123</v>
      </c>
    </row>
    <row r="98" spans="19:31" x14ac:dyDescent="0.3">
      <c r="S98">
        <f t="shared" si="17"/>
        <v>0.63903281519861832</v>
      </c>
      <c r="T98">
        <v>925</v>
      </c>
      <c r="U98">
        <v>6.7525250151978901E-4</v>
      </c>
      <c r="V98">
        <v>0.99526048597657402</v>
      </c>
      <c r="X98">
        <f t="shared" si="14"/>
        <v>9.5858125416659266E-5</v>
      </c>
      <c r="Y98">
        <f t="shared" si="15"/>
        <v>3.3149646701383215E-4</v>
      </c>
      <c r="Z98">
        <f t="shared" si="16"/>
        <v>2.4790187494300593E-4</v>
      </c>
      <c r="AC98">
        <f t="shared" si="18"/>
        <v>90.311390545492259</v>
      </c>
      <c r="AD98">
        <f t="shared" si="19"/>
        <v>8.069524779217172</v>
      </c>
      <c r="AE98">
        <f t="shared" si="20"/>
        <v>1.1464363539718554</v>
      </c>
    </row>
    <row r="99" spans="19:31" x14ac:dyDescent="0.3">
      <c r="S99">
        <f t="shared" si="17"/>
        <v>0.6459412780656304</v>
      </c>
      <c r="T99">
        <v>935</v>
      </c>
      <c r="U99">
        <v>1.4194231005258801E-3</v>
      </c>
      <c r="V99">
        <v>0.99527468020758003</v>
      </c>
      <c r="X99">
        <f t="shared" si="14"/>
        <v>1.9584826227097169E-4</v>
      </c>
      <c r="Y99">
        <f t="shared" si="15"/>
        <v>6.9161784914929954E-4</v>
      </c>
      <c r="Z99">
        <f t="shared" si="16"/>
        <v>5.3196451607057777E-4</v>
      </c>
      <c r="AC99">
        <f t="shared" si="18"/>
        <v>90.311586393754524</v>
      </c>
      <c r="AD99">
        <f t="shared" si="19"/>
        <v>8.0702163970663214</v>
      </c>
      <c r="AE99">
        <f t="shared" si="20"/>
        <v>1.146968318487926</v>
      </c>
    </row>
    <row r="100" spans="19:31" x14ac:dyDescent="0.3">
      <c r="S100">
        <f t="shared" si="17"/>
        <v>0.65284974093264247</v>
      </c>
      <c r="T100">
        <v>945</v>
      </c>
      <c r="U100">
        <v>2.7703680088521699E-3</v>
      </c>
      <c r="V100">
        <v>0.99530238388766801</v>
      </c>
      <c r="X100">
        <f t="shared" si="14"/>
        <v>3.7138933189852675E-4</v>
      </c>
      <c r="Y100">
        <f t="shared" si="15"/>
        <v>1.3391864574200719E-3</v>
      </c>
      <c r="Z100">
        <f t="shared" si="16"/>
        <v>1.0598052633321189E-3</v>
      </c>
      <c r="AC100">
        <f t="shared" si="18"/>
        <v>90.311957783086427</v>
      </c>
      <c r="AD100">
        <f t="shared" si="19"/>
        <v>8.0715555835237414</v>
      </c>
      <c r="AE100">
        <f t="shared" si="20"/>
        <v>1.1480281237512582</v>
      </c>
    </row>
    <row r="101" spans="19:31" x14ac:dyDescent="0.3">
      <c r="S101">
        <f t="shared" si="17"/>
        <v>0.65975820379965455</v>
      </c>
      <c r="T101">
        <v>955</v>
      </c>
      <c r="U101">
        <v>1.9956302200865401E-3</v>
      </c>
      <c r="V101">
        <v>0.99532234018986898</v>
      </c>
      <c r="X101">
        <f t="shared" si="14"/>
        <v>2.5982940838918694E-4</v>
      </c>
      <c r="Y101">
        <f t="shared" si="15"/>
        <v>9.5661014577610255E-4</v>
      </c>
      <c r="Z101">
        <f t="shared" si="16"/>
        <v>7.7919884505641649E-4</v>
      </c>
      <c r="AC101">
        <f t="shared" si="18"/>
        <v>90.31221761249482</v>
      </c>
      <c r="AD101">
        <f t="shared" si="19"/>
        <v>8.0725121936695174</v>
      </c>
      <c r="AE101">
        <f t="shared" si="20"/>
        <v>1.1488073225963147</v>
      </c>
    </row>
    <row r="102" spans="19:31" x14ac:dyDescent="0.3">
      <c r="S102">
        <f t="shared" si="17"/>
        <v>0.66666666666666663</v>
      </c>
      <c r="T102">
        <v>965</v>
      </c>
      <c r="U102">
        <v>5.3270137334275403E-3</v>
      </c>
      <c r="V102">
        <v>0.99537561032720301</v>
      </c>
      <c r="X102">
        <f t="shared" si="14"/>
        <v>6.7333820045864772E-4</v>
      </c>
      <c r="Y102">
        <f t="shared" si="15"/>
        <v>2.5309647728217078E-3</v>
      </c>
      <c r="Z102">
        <f t="shared" si="16"/>
        <v>2.1227293107895827E-3</v>
      </c>
      <c r="AC102">
        <f t="shared" si="18"/>
        <v>90.312890950695277</v>
      </c>
      <c r="AD102">
        <f t="shared" si="19"/>
        <v>8.0750431584423392</v>
      </c>
      <c r="AE102">
        <f t="shared" si="20"/>
        <v>1.1509300519071042</v>
      </c>
    </row>
    <row r="103" spans="19:31" x14ac:dyDescent="0.3">
      <c r="S103">
        <f t="shared" si="17"/>
        <v>0.67357512953367871</v>
      </c>
      <c r="T103">
        <v>975</v>
      </c>
      <c r="U103">
        <v>1.8676571719026299E-3</v>
      </c>
      <c r="V103">
        <v>0.99539428689892195</v>
      </c>
      <c r="X103">
        <f t="shared" si="14"/>
        <v>2.290894344636168E-4</v>
      </c>
      <c r="Y103">
        <f t="shared" si="15"/>
        <v>8.7909614421760964E-4</v>
      </c>
      <c r="Z103">
        <f t="shared" si="16"/>
        <v>7.5947695117654489E-4</v>
      </c>
      <c r="AC103">
        <f t="shared" si="18"/>
        <v>90.313120040129746</v>
      </c>
      <c r="AD103">
        <f t="shared" si="19"/>
        <v>8.0759222545865565</v>
      </c>
      <c r="AE103">
        <f t="shared" si="20"/>
        <v>1.1516895288582807</v>
      </c>
    </row>
    <row r="104" spans="19:31" x14ac:dyDescent="0.3">
      <c r="S104">
        <f t="shared" si="17"/>
        <v>0.6804835924006909</v>
      </c>
      <c r="T104">
        <v>985</v>
      </c>
      <c r="U104">
        <v>2.4484400755130698E-3</v>
      </c>
      <c r="V104">
        <v>0.99541877129967704</v>
      </c>
      <c r="X104">
        <f t="shared" si="14"/>
        <v>2.9131640449231715E-4</v>
      </c>
      <c r="Y104">
        <f t="shared" si="15"/>
        <v>1.1411643183402279E-3</v>
      </c>
      <c r="Z104">
        <f t="shared" si="16"/>
        <v>1.0159649025319323E-3</v>
      </c>
      <c r="AC104">
        <f t="shared" si="18"/>
        <v>90.313411356534232</v>
      </c>
      <c r="AD104">
        <f t="shared" si="19"/>
        <v>8.0770634189048973</v>
      </c>
      <c r="AE104">
        <f t="shared" si="20"/>
        <v>1.1527054937608125</v>
      </c>
    </row>
    <row r="105" spans="19:31" x14ac:dyDescent="0.3">
      <c r="S105">
        <f t="shared" si="17"/>
        <v>0.68739205526770297</v>
      </c>
      <c r="T105">
        <v>995</v>
      </c>
      <c r="U105">
        <v>2.7537982409179401E-3</v>
      </c>
      <c r="V105">
        <v>0.99544630928208699</v>
      </c>
      <c r="X105">
        <f t="shared" si="14"/>
        <v>3.1766952705661696E-4</v>
      </c>
      <c r="Y105">
        <f t="shared" si="15"/>
        <v>1.2702386364792095E-3</v>
      </c>
      <c r="Z105">
        <f t="shared" si="16"/>
        <v>1.165894716688312E-3</v>
      </c>
      <c r="AC105">
        <f t="shared" si="18"/>
        <v>90.313729026061282</v>
      </c>
      <c r="AD105">
        <f t="shared" si="19"/>
        <v>8.0783336575413767</v>
      </c>
      <c r="AE105">
        <f t="shared" si="20"/>
        <v>1.1538713884775009</v>
      </c>
    </row>
    <row r="106" spans="19:31" x14ac:dyDescent="0.3">
      <c r="S106">
        <f t="shared" si="17"/>
        <v>0.69430051813471505</v>
      </c>
      <c r="T106">
        <v>1005</v>
      </c>
      <c r="U106">
        <v>2.8678109262150801E-2</v>
      </c>
      <c r="V106">
        <v>0.99573309037470803</v>
      </c>
      <c r="X106">
        <f t="shared" si="14"/>
        <v>3.205923009654638E-3</v>
      </c>
      <c r="Y106">
        <f t="shared" si="15"/>
        <v>1.3084739163193042E-2</v>
      </c>
      <c r="Z106">
        <f t="shared" si="16"/>
        <v>1.2387479532110356E-2</v>
      </c>
      <c r="AC106">
        <f t="shared" si="18"/>
        <v>90.316934949070941</v>
      </c>
      <c r="AD106">
        <f t="shared" si="19"/>
        <v>8.0914183967045705</v>
      </c>
      <c r="AE106">
        <f t="shared" si="20"/>
        <v>1.1662588680096113</v>
      </c>
    </row>
    <row r="107" spans="19:31" x14ac:dyDescent="0.3">
      <c r="S107">
        <f t="shared" si="17"/>
        <v>0.70120898100172713</v>
      </c>
      <c r="T107">
        <v>1015</v>
      </c>
      <c r="U107">
        <v>3.00995497676033E-2</v>
      </c>
      <c r="V107">
        <v>0.99603408587238396</v>
      </c>
      <c r="X107">
        <f t="shared" si="14"/>
        <v>3.2591397750164623E-3</v>
      </c>
      <c r="Y107">
        <f t="shared" si="15"/>
        <v>1.3576692166038859E-2</v>
      </c>
      <c r="Z107">
        <f t="shared" si="16"/>
        <v>1.3263736324441047E-2</v>
      </c>
      <c r="AC107">
        <f t="shared" si="18"/>
        <v>90.320194088845952</v>
      </c>
      <c r="AD107">
        <f t="shared" si="19"/>
        <v>8.1049950888706093</v>
      </c>
      <c r="AE107">
        <f t="shared" si="20"/>
        <v>1.1795226043340523</v>
      </c>
    </row>
    <row r="108" spans="19:31" x14ac:dyDescent="0.3">
      <c r="S108">
        <f t="shared" si="17"/>
        <v>0.7081174438687392</v>
      </c>
      <c r="T108">
        <v>1025</v>
      </c>
      <c r="U108">
        <v>8.0368062315962201E-3</v>
      </c>
      <c r="V108">
        <v>0.99611445393469999</v>
      </c>
      <c r="X108">
        <f t="shared" si="14"/>
        <v>8.4243735050564114E-4</v>
      </c>
      <c r="Y108">
        <f t="shared" si="15"/>
        <v>3.5816689989547372E-3</v>
      </c>
      <c r="Z108">
        <f t="shared" si="16"/>
        <v>3.6127010254414595E-3</v>
      </c>
      <c r="AC108">
        <f t="shared" si="18"/>
        <v>90.321036526196451</v>
      </c>
      <c r="AD108">
        <f t="shared" si="19"/>
        <v>8.1085767578695638</v>
      </c>
      <c r="AE108">
        <f t="shared" si="20"/>
        <v>1.1831353053594937</v>
      </c>
    </row>
    <row r="109" spans="19:31" x14ac:dyDescent="0.3">
      <c r="S109">
        <f t="shared" si="17"/>
        <v>0.71502590673575128</v>
      </c>
      <c r="T109">
        <v>1035</v>
      </c>
      <c r="U109">
        <v>6.81441321346674E-3</v>
      </c>
      <c r="V109">
        <v>0.99618259806683496</v>
      </c>
      <c r="X109">
        <f t="shared" si="14"/>
        <v>6.9111944836028447E-4</v>
      </c>
      <c r="Y109">
        <f t="shared" si="15"/>
        <v>2.9987253103842043E-3</v>
      </c>
      <c r="Z109">
        <f t="shared" si="16"/>
        <v>3.1245665575463928E-3</v>
      </c>
      <c r="AC109">
        <f t="shared" si="18"/>
        <v>90.321727645644813</v>
      </c>
      <c r="AD109">
        <f t="shared" si="19"/>
        <v>8.1115754831799478</v>
      </c>
      <c r="AE109">
        <f t="shared" si="20"/>
        <v>1.1862598719170401</v>
      </c>
    </row>
    <row r="110" spans="19:31" x14ac:dyDescent="0.3">
      <c r="S110">
        <f t="shared" si="17"/>
        <v>0.72193436960276336</v>
      </c>
      <c r="T110">
        <v>1045</v>
      </c>
      <c r="U110">
        <v>4.0403414296578599E-3</v>
      </c>
      <c r="V110">
        <v>0.99622300148113097</v>
      </c>
      <c r="X110">
        <f t="shared" si="14"/>
        <v>3.9624201386601629E-4</v>
      </c>
      <c r="Y110">
        <f t="shared" si="15"/>
        <v>1.7545257106949992E-3</v>
      </c>
      <c r="Z110">
        <f t="shared" si="16"/>
        <v>1.8895711159569275E-3</v>
      </c>
      <c r="AC110">
        <f t="shared" si="18"/>
        <v>90.322123887658677</v>
      </c>
      <c r="AD110">
        <f t="shared" si="19"/>
        <v>8.1133300088906424</v>
      </c>
      <c r="AE110">
        <f t="shared" si="20"/>
        <v>1.1881494430329971</v>
      </c>
    </row>
    <row r="111" spans="19:31" x14ac:dyDescent="0.3">
      <c r="S111">
        <f t="shared" si="17"/>
        <v>0.72884283246977544</v>
      </c>
      <c r="T111">
        <v>1055</v>
      </c>
      <c r="U111">
        <v>7.0106269472772903E-3</v>
      </c>
      <c r="V111">
        <v>0.99629310775060398</v>
      </c>
      <c r="X111">
        <f t="shared" si="14"/>
        <v>6.6443324766934594E-4</v>
      </c>
      <c r="Y111">
        <f t="shared" si="15"/>
        <v>3.0022518530409522E-3</v>
      </c>
      <c r="Z111">
        <f t="shared" si="16"/>
        <v>3.3439352630752904E-3</v>
      </c>
      <c r="AC111">
        <f t="shared" si="18"/>
        <v>90.322788320906341</v>
      </c>
      <c r="AD111">
        <f t="shared" si="19"/>
        <v>8.1163322607436825</v>
      </c>
      <c r="AE111">
        <f t="shared" si="20"/>
        <v>1.1914933782960724</v>
      </c>
    </row>
    <row r="112" spans="19:31" x14ac:dyDescent="0.3">
      <c r="S112">
        <f t="shared" si="17"/>
        <v>0.73575129533678751</v>
      </c>
      <c r="T112">
        <v>1065</v>
      </c>
      <c r="U112">
        <v>3.1138322938865102E-3</v>
      </c>
      <c r="V112">
        <v>0.99632424607354297</v>
      </c>
      <c r="X112">
        <f t="shared" si="14"/>
        <v>2.8501122422663043E-4</v>
      </c>
      <c r="Y112">
        <f t="shared" si="15"/>
        <v>1.314123463317642E-3</v>
      </c>
      <c r="Z112">
        <f t="shared" si="16"/>
        <v>1.5146939692235936E-3</v>
      </c>
      <c r="AC112">
        <f t="shared" si="18"/>
        <v>90.323073332130562</v>
      </c>
      <c r="AD112">
        <f t="shared" si="19"/>
        <v>8.117646384207001</v>
      </c>
      <c r="AE112">
        <f t="shared" si="20"/>
        <v>1.193008072265296</v>
      </c>
    </row>
    <row r="113" spans="19:31" x14ac:dyDescent="0.3">
      <c r="S113">
        <f t="shared" si="17"/>
        <v>0.7426597582037997</v>
      </c>
      <c r="T113">
        <v>1075</v>
      </c>
      <c r="U113">
        <v>2.26392388282528E-3</v>
      </c>
      <c r="V113">
        <v>0.99634688531237103</v>
      </c>
      <c r="X113">
        <f t="shared" si="14"/>
        <v>1.999888957649488E-4</v>
      </c>
      <c r="Y113">
        <f t="shared" si="15"/>
        <v>9.4089548071958108E-4</v>
      </c>
      <c r="Z113">
        <f t="shared" si="16"/>
        <v>1.1230365098745612E-3</v>
      </c>
      <c r="AC113">
        <f t="shared" si="18"/>
        <v>90.323273321026321</v>
      </c>
      <c r="AD113">
        <f t="shared" si="19"/>
        <v>8.1185872796877199</v>
      </c>
      <c r="AE113">
        <f t="shared" si="20"/>
        <v>1.1941311087751707</v>
      </c>
    </row>
    <row r="114" spans="19:31" x14ac:dyDescent="0.3">
      <c r="S114">
        <f t="shared" si="17"/>
        <v>0.74956822107081178</v>
      </c>
      <c r="T114">
        <v>1085</v>
      </c>
      <c r="U114">
        <v>1.3377844714504299E-2</v>
      </c>
      <c r="V114">
        <v>0.99648066375951605</v>
      </c>
      <c r="X114">
        <f t="shared" si="14"/>
        <v>1.1397149379906068E-3</v>
      </c>
      <c r="Y114">
        <f t="shared" si="15"/>
        <v>5.4711274987612191E-3</v>
      </c>
      <c r="Z114">
        <f t="shared" si="16"/>
        <v>6.7669835155410082E-3</v>
      </c>
      <c r="AC114">
        <f t="shared" si="18"/>
        <v>90.324413035964312</v>
      </c>
      <c r="AD114">
        <f t="shared" si="19"/>
        <v>8.1240584071864816</v>
      </c>
      <c r="AE114">
        <f t="shared" si="20"/>
        <v>1.2008980922907118</v>
      </c>
    </row>
    <row r="115" spans="19:31" x14ac:dyDescent="0.3">
      <c r="S115">
        <f t="shared" si="17"/>
        <v>0.75647668393782386</v>
      </c>
      <c r="T115">
        <v>1095</v>
      </c>
      <c r="U115">
        <v>6.1933059125147104E-4</v>
      </c>
      <c r="V115">
        <v>0.99648685706542905</v>
      </c>
      <c r="X115">
        <f t="shared" si="14"/>
        <v>5.0847504927862884E-5</v>
      </c>
      <c r="Y115">
        <f t="shared" si="15"/>
        <v>2.4904628592381978E-4</v>
      </c>
      <c r="Z115">
        <f t="shared" si="16"/>
        <v>3.1943593160167077E-4</v>
      </c>
      <c r="AC115">
        <f t="shared" si="18"/>
        <v>90.324463883469235</v>
      </c>
      <c r="AD115">
        <f t="shared" si="19"/>
        <v>8.1243074534724062</v>
      </c>
      <c r="AE115">
        <f t="shared" si="20"/>
        <v>1.2012175282223134</v>
      </c>
    </row>
    <row r="116" spans="19:31" x14ac:dyDescent="0.3">
      <c r="S116">
        <f t="shared" si="17"/>
        <v>0.76338514680483593</v>
      </c>
      <c r="T116">
        <v>1105</v>
      </c>
      <c r="U116">
        <v>1.5287670087974299E-3</v>
      </c>
      <c r="V116">
        <v>0.99650214473551701</v>
      </c>
      <c r="X116">
        <f t="shared" si="14"/>
        <v>1.208585020993257E-4</v>
      </c>
      <c r="Y116">
        <f t="shared" si="15"/>
        <v>6.0395294704296656E-4</v>
      </c>
      <c r="Z116">
        <f t="shared" si="16"/>
        <v>8.039535358233586E-4</v>
      </c>
      <c r="AC116">
        <f t="shared" si="18"/>
        <v>90.324584741971336</v>
      </c>
      <c r="AD116">
        <f t="shared" si="19"/>
        <v>8.1249114064194501</v>
      </c>
      <c r="AE116">
        <f t="shared" si="20"/>
        <v>1.2020214817581367</v>
      </c>
    </row>
    <row r="117" spans="19:31" x14ac:dyDescent="0.3">
      <c r="S117">
        <f t="shared" si="17"/>
        <v>0.77029360967184801</v>
      </c>
      <c r="T117">
        <v>1115</v>
      </c>
      <c r="U117">
        <v>1.0586287166842001E-3</v>
      </c>
      <c r="V117">
        <v>0.99651273102268401</v>
      </c>
      <c r="X117">
        <f t="shared" si="14"/>
        <v>8.0519154623558402E-5</v>
      </c>
      <c r="Y117">
        <f t="shared" si="15"/>
        <v>4.1051320172197462E-4</v>
      </c>
      <c r="Z117">
        <f t="shared" si="16"/>
        <v>5.6759512564689496E-4</v>
      </c>
      <c r="AC117">
        <f t="shared" si="18"/>
        <v>90.324665261125958</v>
      </c>
      <c r="AD117">
        <f t="shared" si="19"/>
        <v>8.1253219196211717</v>
      </c>
      <c r="AE117">
        <f t="shared" si="20"/>
        <v>1.2025890768837837</v>
      </c>
    </row>
    <row r="118" spans="19:31" x14ac:dyDescent="0.3">
      <c r="S118">
        <f t="shared" si="17"/>
        <v>0.77720207253886009</v>
      </c>
      <c r="T118">
        <v>1125</v>
      </c>
      <c r="U118">
        <v>1.6824284972684299E-3</v>
      </c>
      <c r="V118">
        <v>0.99652955530765597</v>
      </c>
      <c r="X118">
        <f t="shared" si="14"/>
        <v>1.2300415892361601E-4</v>
      </c>
      <c r="Y118">
        <f t="shared" si="15"/>
        <v>6.3978960259735589E-4</v>
      </c>
      <c r="Z118">
        <f t="shared" si="16"/>
        <v>9.1963316680000935E-4</v>
      </c>
      <c r="AC118">
        <f t="shared" si="18"/>
        <v>90.32478826528488</v>
      </c>
      <c r="AD118">
        <f t="shared" si="19"/>
        <v>8.1259617092237697</v>
      </c>
      <c r="AE118">
        <f t="shared" si="20"/>
        <v>1.2035087100505837</v>
      </c>
    </row>
    <row r="119" spans="19:31" x14ac:dyDescent="0.3">
      <c r="S119">
        <f t="shared" si="17"/>
        <v>0.78411053540587217</v>
      </c>
      <c r="T119">
        <v>1135</v>
      </c>
      <c r="U119">
        <v>0</v>
      </c>
      <c r="V119">
        <v>0.99652955530765597</v>
      </c>
      <c r="X119">
        <f t="shared" si="14"/>
        <v>0</v>
      </c>
      <c r="Y119">
        <f t="shared" si="15"/>
        <v>0</v>
      </c>
      <c r="Z119">
        <f t="shared" si="16"/>
        <v>0</v>
      </c>
      <c r="AC119">
        <f t="shared" si="18"/>
        <v>90.32478826528488</v>
      </c>
      <c r="AD119">
        <f t="shared" si="19"/>
        <v>8.1259617092237697</v>
      </c>
      <c r="AE119">
        <f t="shared" si="20"/>
        <v>1.2035087100505837</v>
      </c>
    </row>
    <row r="120" spans="19:31" x14ac:dyDescent="0.3">
      <c r="S120">
        <f t="shared" si="17"/>
        <v>0.79101899827288424</v>
      </c>
      <c r="T120">
        <v>1145</v>
      </c>
      <c r="U120">
        <v>1.28993285441544E-3</v>
      </c>
      <c r="V120">
        <v>0.99654245463619995</v>
      </c>
      <c r="X120">
        <f t="shared" si="14"/>
        <v>8.6881502625971033E-5</v>
      </c>
      <c r="Y120">
        <f t="shared" si="15"/>
        <v>4.7031563828687926E-4</v>
      </c>
      <c r="Z120">
        <f t="shared" si="16"/>
        <v>7.3273538547584491E-4</v>
      </c>
      <c r="AC120">
        <f t="shared" si="18"/>
        <v>90.324875146787505</v>
      </c>
      <c r="AD120">
        <f t="shared" si="19"/>
        <v>8.1264320248620567</v>
      </c>
      <c r="AE120">
        <f t="shared" si="20"/>
        <v>1.2042414454360595</v>
      </c>
    </row>
    <row r="121" spans="19:31" x14ac:dyDescent="0.3">
      <c r="S121">
        <f t="shared" si="17"/>
        <v>0.79792746113989632</v>
      </c>
      <c r="T121">
        <v>1155</v>
      </c>
      <c r="U121">
        <v>1.65926207641648E-3</v>
      </c>
      <c r="V121">
        <v>0.99655904725696498</v>
      </c>
      <c r="X121">
        <f t="shared" si="14"/>
        <v>1.0709447960357941E-4</v>
      </c>
      <c r="Y121">
        <f t="shared" si="15"/>
        <v>5.9140657016963378E-4</v>
      </c>
      <c r="Z121">
        <f t="shared" si="16"/>
        <v>9.6076131921438851E-4</v>
      </c>
      <c r="AC121">
        <f t="shared" si="18"/>
        <v>90.324982241267108</v>
      </c>
      <c r="AD121">
        <f t="shared" si="19"/>
        <v>8.1270234314322263</v>
      </c>
      <c r="AE121">
        <f t="shared" si="20"/>
        <v>1.2052022067552739</v>
      </c>
    </row>
    <row r="122" spans="19:31" x14ac:dyDescent="0.3">
      <c r="S122">
        <f t="shared" si="17"/>
        <v>0.80483592400690851</v>
      </c>
      <c r="T122">
        <v>1165</v>
      </c>
      <c r="U122">
        <v>0</v>
      </c>
      <c r="V122">
        <v>0.99655904725696498</v>
      </c>
      <c r="X122">
        <f t="shared" si="14"/>
        <v>0</v>
      </c>
      <c r="Y122">
        <f t="shared" si="15"/>
        <v>0</v>
      </c>
      <c r="Z122">
        <f t="shared" si="16"/>
        <v>0</v>
      </c>
      <c r="AC122">
        <f t="shared" si="18"/>
        <v>90.324982241267108</v>
      </c>
      <c r="AD122">
        <f t="shared" si="19"/>
        <v>8.1270234314322263</v>
      </c>
      <c r="AE122">
        <f t="shared" si="20"/>
        <v>1.2052022067552739</v>
      </c>
    </row>
    <row r="123" spans="19:31" x14ac:dyDescent="0.3">
      <c r="S123">
        <f t="shared" si="17"/>
        <v>0.81174438687392059</v>
      </c>
      <c r="T123">
        <v>1175</v>
      </c>
      <c r="U123">
        <v>2.3504661902314298E-3</v>
      </c>
      <c r="V123">
        <v>0.99658255191886702</v>
      </c>
      <c r="X123">
        <f t="shared" si="14"/>
        <v>1.3881290669904843E-4</v>
      </c>
      <c r="Y123">
        <f t="shared" si="15"/>
        <v>7.97693846070005E-4</v>
      </c>
      <c r="Z123">
        <f t="shared" si="16"/>
        <v>1.4139621864072834E-3</v>
      </c>
      <c r="AC123">
        <f t="shared" si="18"/>
        <v>90.325121054173806</v>
      </c>
      <c r="AD123">
        <f t="shared" si="19"/>
        <v>8.127821125278297</v>
      </c>
      <c r="AE123">
        <f t="shared" si="20"/>
        <v>1.2066161689416812</v>
      </c>
    </row>
    <row r="124" spans="19:31" x14ac:dyDescent="0.3">
      <c r="S124">
        <f t="shared" si="17"/>
        <v>0.81865284974093266</v>
      </c>
      <c r="T124">
        <v>1185</v>
      </c>
      <c r="U124">
        <v>1.31791962768354E-3</v>
      </c>
      <c r="V124">
        <v>0.99659573111514399</v>
      </c>
      <c r="X124">
        <f t="shared" si="14"/>
        <v>7.4305139325270031E-5</v>
      </c>
      <c r="Y124">
        <f t="shared" si="15"/>
        <v>4.3556929747413025E-4</v>
      </c>
      <c r="Z124">
        <f t="shared" si="16"/>
        <v>8.0804743713449288E-4</v>
      </c>
      <c r="AC124">
        <f t="shared" si="18"/>
        <v>90.325195359313128</v>
      </c>
      <c r="AD124">
        <f t="shared" si="19"/>
        <v>8.1282566945757715</v>
      </c>
      <c r="AE124">
        <f t="shared" si="20"/>
        <v>1.2074242163788158</v>
      </c>
    </row>
    <row r="125" spans="19:31" x14ac:dyDescent="0.3">
      <c r="S125">
        <f t="shared" si="17"/>
        <v>0.82556131260794474</v>
      </c>
      <c r="T125">
        <v>1195</v>
      </c>
      <c r="U125">
        <v>7.2892524607365301E-3</v>
      </c>
      <c r="V125">
        <v>0.99666862363975095</v>
      </c>
      <c r="X125">
        <f t="shared" si="14"/>
        <v>3.9177417865881626E-4</v>
      </c>
      <c r="Y125">
        <f t="shared" si="15"/>
        <v>2.3426075545524535E-3</v>
      </c>
      <c r="Z125">
        <f t="shared" si="16"/>
        <v>4.5548870683135741E-3</v>
      </c>
      <c r="AC125">
        <f t="shared" si="18"/>
        <v>90.32558713349178</v>
      </c>
      <c r="AD125">
        <f t="shared" si="19"/>
        <v>8.1305993021303244</v>
      </c>
      <c r="AE125">
        <f t="shared" si="20"/>
        <v>1.2119791034471294</v>
      </c>
    </row>
    <row r="126" spans="19:31" x14ac:dyDescent="0.3">
      <c r="S126">
        <f t="shared" si="17"/>
        <v>0.83246977547495682</v>
      </c>
      <c r="T126">
        <v>1205</v>
      </c>
      <c r="U126">
        <v>0</v>
      </c>
      <c r="V126">
        <v>0.99666862363975095</v>
      </c>
      <c r="X126">
        <f t="shared" si="14"/>
        <v>0</v>
      </c>
      <c r="Y126">
        <f t="shared" si="15"/>
        <v>0</v>
      </c>
      <c r="Z126">
        <f t="shared" si="16"/>
        <v>0</v>
      </c>
      <c r="AC126">
        <f t="shared" si="18"/>
        <v>90.32558713349178</v>
      </c>
      <c r="AD126">
        <f t="shared" si="19"/>
        <v>8.1305993021303244</v>
      </c>
      <c r="AE126">
        <f t="shared" si="20"/>
        <v>1.2119791034471294</v>
      </c>
    </row>
    <row r="127" spans="19:31" x14ac:dyDescent="0.3">
      <c r="S127">
        <f t="shared" si="17"/>
        <v>0.8393782383419689</v>
      </c>
      <c r="T127">
        <v>1215</v>
      </c>
      <c r="U127">
        <v>4.3218491569705E-3</v>
      </c>
      <c r="V127">
        <v>0.99671184213132102</v>
      </c>
      <c r="X127">
        <f t="shared" si="14"/>
        <v>2.1006965324793376E-4</v>
      </c>
      <c r="Y127">
        <f t="shared" si="15"/>
        <v>1.306955535633504E-3</v>
      </c>
      <c r="Z127">
        <f t="shared" si="16"/>
        <v>2.8048379584848441E-3</v>
      </c>
      <c r="AC127">
        <f t="shared" si="18"/>
        <v>90.325797203145029</v>
      </c>
      <c r="AD127">
        <f t="shared" si="19"/>
        <v>8.1319062576659586</v>
      </c>
      <c r="AE127">
        <f t="shared" si="20"/>
        <v>1.2147839414056143</v>
      </c>
    </row>
    <row r="128" spans="19:31" x14ac:dyDescent="0.3">
      <c r="S128">
        <f t="shared" si="17"/>
        <v>0.84628670120898097</v>
      </c>
      <c r="T128">
        <v>1225</v>
      </c>
      <c r="U128">
        <v>1.9776138427783701E-3</v>
      </c>
      <c r="V128">
        <v>0.99673161826974799</v>
      </c>
      <c r="X128">
        <f t="shared" si="14"/>
        <v>9.1165457947790853E-5</v>
      </c>
      <c r="Y128">
        <f t="shared" si="15"/>
        <v>5.785459014312213E-4</v>
      </c>
      <c r="Z128">
        <f t="shared" si="16"/>
        <v>1.3079096886768689E-3</v>
      </c>
      <c r="AC128">
        <f t="shared" si="18"/>
        <v>90.325888368602975</v>
      </c>
      <c r="AD128">
        <f t="shared" si="19"/>
        <v>8.1324848035673902</v>
      </c>
      <c r="AE128">
        <f t="shared" si="20"/>
        <v>1.2160918510942911</v>
      </c>
    </row>
    <row r="129" spans="19:31" x14ac:dyDescent="0.3">
      <c r="S129">
        <f t="shared" si="17"/>
        <v>0.85319516407599305</v>
      </c>
      <c r="T129">
        <v>1235</v>
      </c>
      <c r="U129">
        <v>2.29281828417321E-3</v>
      </c>
      <c r="V129">
        <v>0.99675454645258998</v>
      </c>
      <c r="X129">
        <f t="shared" si="14"/>
        <v>1.0004008517843547E-4</v>
      </c>
      <c r="Y129">
        <f t="shared" si="15"/>
        <v>6.4757193318469922E-4</v>
      </c>
      <c r="Z129">
        <f t="shared" si="16"/>
        <v>1.5452153186538877E-3</v>
      </c>
      <c r="AC129">
        <f t="shared" si="18"/>
        <v>90.325988408688147</v>
      </c>
      <c r="AD129">
        <f t="shared" si="19"/>
        <v>8.1331323755005744</v>
      </c>
      <c r="AE129">
        <f t="shared" si="20"/>
        <v>1.217637066412945</v>
      </c>
    </row>
    <row r="130" spans="19:31" x14ac:dyDescent="0.3">
      <c r="S130">
        <f t="shared" si="17"/>
        <v>0.86010362694300513</v>
      </c>
      <c r="T130">
        <v>1245</v>
      </c>
      <c r="U130">
        <v>1.0586287166842001E-3</v>
      </c>
      <c r="V130">
        <v>0.99676513273975698</v>
      </c>
      <c r="X130">
        <f t="shared" si="14"/>
        <v>4.3621363761745682E-5</v>
      </c>
      <c r="Y130">
        <f t="shared" si="15"/>
        <v>2.8801617755696218E-4</v>
      </c>
      <c r="Z130">
        <f t="shared" si="16"/>
        <v>7.2699553348383353E-4</v>
      </c>
      <c r="AC130">
        <f t="shared" si="18"/>
        <v>90.326032030051906</v>
      </c>
      <c r="AD130">
        <f t="shared" si="19"/>
        <v>8.1334203916781309</v>
      </c>
      <c r="AE130">
        <f t="shared" si="20"/>
        <v>1.2183640619464289</v>
      </c>
    </row>
    <row r="131" spans="19:31" x14ac:dyDescent="0.3">
      <c r="S131">
        <f t="shared" si="17"/>
        <v>0.86701208981001732</v>
      </c>
      <c r="T131">
        <v>1255</v>
      </c>
      <c r="U131">
        <v>0</v>
      </c>
      <c r="V131">
        <v>0.99676513273975698</v>
      </c>
      <c r="X131">
        <f t="shared" si="14"/>
        <v>0</v>
      </c>
      <c r="Y131">
        <f t="shared" si="15"/>
        <v>0</v>
      </c>
      <c r="Z131">
        <f t="shared" si="16"/>
        <v>0</v>
      </c>
      <c r="AC131">
        <f t="shared" si="18"/>
        <v>90.326032030051906</v>
      </c>
      <c r="AD131">
        <f t="shared" si="19"/>
        <v>8.1334203916781309</v>
      </c>
      <c r="AE131">
        <f t="shared" si="20"/>
        <v>1.2183640619464289</v>
      </c>
    </row>
    <row r="132" spans="19:31" x14ac:dyDescent="0.3">
      <c r="S132">
        <f t="shared" si="17"/>
        <v>0.87392055267702939</v>
      </c>
      <c r="T132">
        <v>1265</v>
      </c>
      <c r="U132">
        <v>0</v>
      </c>
      <c r="V132">
        <v>0.99676513273975698</v>
      </c>
      <c r="X132">
        <f t="shared" si="14"/>
        <v>0</v>
      </c>
      <c r="Y132">
        <f t="shared" si="15"/>
        <v>0</v>
      </c>
      <c r="Z132">
        <f t="shared" si="16"/>
        <v>0</v>
      </c>
      <c r="AC132">
        <f t="shared" si="18"/>
        <v>90.326032030051906</v>
      </c>
      <c r="AD132">
        <f t="shared" si="19"/>
        <v>8.1334203916781309</v>
      </c>
      <c r="AE132">
        <f t="shared" si="20"/>
        <v>1.2183640619464289</v>
      </c>
    </row>
    <row r="133" spans="19:31" x14ac:dyDescent="0.3">
      <c r="S133">
        <f t="shared" si="17"/>
        <v>0.88082901554404147</v>
      </c>
      <c r="T133">
        <v>1275</v>
      </c>
      <c r="U133">
        <v>1.7247593648342301E-3</v>
      </c>
      <c r="V133">
        <v>0.99678238033340605</v>
      </c>
      <c r="X133">
        <f t="shared" si="14"/>
        <v>5.892386971909462E-5</v>
      </c>
      <c r="Y133">
        <f t="shared" si="15"/>
        <v>4.1286759140503056E-4</v>
      </c>
      <c r="Z133">
        <f t="shared" si="16"/>
        <v>1.2529737455212967E-3</v>
      </c>
      <c r="AC133">
        <f t="shared" si="18"/>
        <v>90.326090953921621</v>
      </c>
      <c r="AD133">
        <f t="shared" si="19"/>
        <v>8.1338332592695366</v>
      </c>
      <c r="AE133">
        <f t="shared" si="20"/>
        <v>1.2196170356919502</v>
      </c>
    </row>
    <row r="134" spans="19:31" x14ac:dyDescent="0.3">
      <c r="S134">
        <f t="shared" si="17"/>
        <v>0.88773747841105355</v>
      </c>
      <c r="T134">
        <v>1285</v>
      </c>
      <c r="U134">
        <v>8.0468872611290203E-4</v>
      </c>
      <c r="V134">
        <v>0.99679042722066702</v>
      </c>
      <c r="X134">
        <f t="shared" ref="X134:X197" si="21">(G$6*EXP(-((S134-H$6)/I$6)^(2))+J$6)*U134</f>
        <v>2.5664401299399503E-5</v>
      </c>
      <c r="Y134">
        <f t="shared" ref="Y134:Y197" si="22">(G$7*EXP(-((S134-H$7)/I$7)^(2))+J$7)*U134</f>
        <v>1.8342170883621728E-4</v>
      </c>
      <c r="Z134">
        <f t="shared" ref="Z134:Z197" si="23">(G$8*EXP(-((S134-H$8)/I$8)^(2))+J$8)*U134</f>
        <v>5.9560468413826851E-4</v>
      </c>
      <c r="AC134">
        <f t="shared" si="18"/>
        <v>90.326116618322928</v>
      </c>
      <c r="AD134">
        <f t="shared" si="19"/>
        <v>8.1340166809783732</v>
      </c>
      <c r="AE134">
        <f t="shared" si="20"/>
        <v>1.2202126403760885</v>
      </c>
    </row>
    <row r="135" spans="19:31" x14ac:dyDescent="0.3">
      <c r="S135">
        <f t="shared" ref="S135:S150" si="24">T135/(T$295/2)</f>
        <v>0.89464594127806563</v>
      </c>
      <c r="T135">
        <v>1295</v>
      </c>
      <c r="U135">
        <v>0</v>
      </c>
      <c r="V135">
        <v>0.99679042722066702</v>
      </c>
      <c r="X135">
        <f t="shared" si="21"/>
        <v>0</v>
      </c>
      <c r="Y135">
        <f t="shared" si="22"/>
        <v>0</v>
      </c>
      <c r="Z135">
        <f t="shared" si="23"/>
        <v>0</v>
      </c>
      <c r="AC135">
        <f t="shared" si="18"/>
        <v>90.326116618322928</v>
      </c>
      <c r="AD135">
        <f t="shared" si="19"/>
        <v>8.1340166809783732</v>
      </c>
      <c r="AE135">
        <f t="shared" si="20"/>
        <v>1.2202126403760885</v>
      </c>
    </row>
    <row r="136" spans="19:31" x14ac:dyDescent="0.3">
      <c r="S136">
        <f t="shared" si="24"/>
        <v>0.9015544041450777</v>
      </c>
      <c r="T136">
        <v>1305</v>
      </c>
      <c r="U136">
        <v>0</v>
      </c>
      <c r="V136">
        <v>0.99679042722066702</v>
      </c>
      <c r="X136">
        <f t="shared" si="21"/>
        <v>0</v>
      </c>
      <c r="Y136">
        <f t="shared" si="22"/>
        <v>0</v>
      </c>
      <c r="Z136">
        <f t="shared" si="23"/>
        <v>0</v>
      </c>
      <c r="AC136">
        <f t="shared" ref="AC136:AC199" si="25">AC135+X136</f>
        <v>90.326116618322928</v>
      </c>
      <c r="AD136">
        <f t="shared" ref="AD136:AD199" si="26">AD135+Y136</f>
        <v>8.1340166809783732</v>
      </c>
      <c r="AE136">
        <f t="shared" ref="AE136:AE199" si="27">AE135+Z136</f>
        <v>1.2202126403760885</v>
      </c>
    </row>
    <row r="137" spans="19:31" x14ac:dyDescent="0.3">
      <c r="S137">
        <f t="shared" si="24"/>
        <v>0.90846286701208978</v>
      </c>
      <c r="T137">
        <v>1315</v>
      </c>
      <c r="U137">
        <v>1.6139716376400101E-3</v>
      </c>
      <c r="V137">
        <v>0.99680656693704295</v>
      </c>
      <c r="X137">
        <f t="shared" si="21"/>
        <v>4.084814154483364E-5</v>
      </c>
      <c r="Y137">
        <f t="shared" si="22"/>
        <v>3.09813720926147E-4</v>
      </c>
      <c r="Z137">
        <f t="shared" si="23"/>
        <v>1.2633058566038258E-3</v>
      </c>
      <c r="AC137">
        <f t="shared" si="25"/>
        <v>90.32615746646448</v>
      </c>
      <c r="AD137">
        <f t="shared" si="26"/>
        <v>8.1343264946992999</v>
      </c>
      <c r="AE137">
        <f t="shared" si="27"/>
        <v>1.2214759462326923</v>
      </c>
    </row>
    <row r="138" spans="19:31" x14ac:dyDescent="0.3">
      <c r="S138">
        <f t="shared" si="24"/>
        <v>0.91537132987910186</v>
      </c>
      <c r="T138">
        <v>1325</v>
      </c>
      <c r="U138">
        <v>0</v>
      </c>
      <c r="V138">
        <v>0.99680656693704295</v>
      </c>
      <c r="X138">
        <f t="shared" si="21"/>
        <v>0</v>
      </c>
      <c r="Y138">
        <f t="shared" si="22"/>
        <v>0</v>
      </c>
      <c r="Z138">
        <f t="shared" si="23"/>
        <v>0</v>
      </c>
      <c r="AC138">
        <f t="shared" si="25"/>
        <v>90.32615746646448</v>
      </c>
      <c r="AD138">
        <f t="shared" si="26"/>
        <v>8.1343264946992999</v>
      </c>
      <c r="AE138">
        <f t="shared" si="27"/>
        <v>1.2214759462326923</v>
      </c>
    </row>
    <row r="139" spans="19:31" x14ac:dyDescent="0.3">
      <c r="S139">
        <f t="shared" si="24"/>
        <v>0.92227979274611394</v>
      </c>
      <c r="T139">
        <v>1335</v>
      </c>
      <c r="U139">
        <v>0</v>
      </c>
      <c r="V139">
        <v>0.99680656693704295</v>
      </c>
      <c r="X139">
        <f t="shared" si="21"/>
        <v>0</v>
      </c>
      <c r="Y139">
        <f t="shared" si="22"/>
        <v>0</v>
      </c>
      <c r="Z139">
        <f t="shared" si="23"/>
        <v>0</v>
      </c>
      <c r="AC139">
        <f t="shared" si="25"/>
        <v>90.32615746646448</v>
      </c>
      <c r="AD139">
        <f t="shared" si="26"/>
        <v>8.1343264946992999</v>
      </c>
      <c r="AE139">
        <f t="shared" si="27"/>
        <v>1.2214759462326923</v>
      </c>
    </row>
    <row r="140" spans="19:31" x14ac:dyDescent="0.3">
      <c r="S140">
        <f t="shared" si="24"/>
        <v>0.92918825561312612</v>
      </c>
      <c r="T140">
        <v>1345</v>
      </c>
      <c r="U140">
        <v>6.5116504874982101E-3</v>
      </c>
      <c r="V140">
        <v>0.99687168344191801</v>
      </c>
      <c r="X140">
        <f t="shared" si="21"/>
        <v>1.2406634337341988E-4</v>
      </c>
      <c r="Y140">
        <f t="shared" si="22"/>
        <v>9.9866288705946623E-4</v>
      </c>
      <c r="Z140">
        <f t="shared" si="23"/>
        <v>5.3888379191408247E-3</v>
      </c>
      <c r="AC140">
        <f t="shared" si="25"/>
        <v>90.326281532807855</v>
      </c>
      <c r="AD140">
        <f t="shared" si="26"/>
        <v>8.1353251575863599</v>
      </c>
      <c r="AE140">
        <f t="shared" si="27"/>
        <v>1.2268647841518332</v>
      </c>
    </row>
    <row r="141" spans="19:31" x14ac:dyDescent="0.3">
      <c r="S141">
        <f t="shared" si="24"/>
        <v>0.9360967184801382</v>
      </c>
      <c r="T141">
        <v>1355</v>
      </c>
      <c r="U141">
        <v>2.2443835380316499E-2</v>
      </c>
      <c r="V141">
        <v>0.99709612179572105</v>
      </c>
      <c r="X141">
        <f t="shared" si="21"/>
        <v>3.8240983579688835E-4</v>
      </c>
      <c r="Y141">
        <f t="shared" si="22"/>
        <v>3.1398984848230315E-3</v>
      </c>
      <c r="Z141">
        <f t="shared" si="23"/>
        <v>1.892112629346774E-2</v>
      </c>
      <c r="AC141">
        <f t="shared" si="25"/>
        <v>90.326663942643648</v>
      </c>
      <c r="AD141">
        <f t="shared" si="26"/>
        <v>8.1384650560711833</v>
      </c>
      <c r="AE141">
        <f t="shared" si="27"/>
        <v>1.2457859104453008</v>
      </c>
    </row>
    <row r="142" spans="19:31" x14ac:dyDescent="0.3">
      <c r="S142">
        <f t="shared" si="24"/>
        <v>0.94300518134715028</v>
      </c>
      <c r="T142">
        <v>1365</v>
      </c>
      <c r="U142">
        <v>1.7573042922405298E-2</v>
      </c>
      <c r="V142">
        <v>0.99727185222494497</v>
      </c>
      <c r="X142">
        <f t="shared" si="21"/>
        <v>2.6462925270766209E-4</v>
      </c>
      <c r="Y142">
        <f t="shared" si="22"/>
        <v>2.2164189284152825E-3</v>
      </c>
      <c r="Z142">
        <f t="shared" si="23"/>
        <v>1.5091575000776705E-2</v>
      </c>
      <c r="AC142">
        <f t="shared" si="25"/>
        <v>90.32692857189636</v>
      </c>
      <c r="AD142">
        <f t="shared" si="26"/>
        <v>8.1406814749995977</v>
      </c>
      <c r="AE142">
        <f t="shared" si="27"/>
        <v>1.2608774854460776</v>
      </c>
    </row>
    <row r="143" spans="19:31" x14ac:dyDescent="0.3">
      <c r="S143">
        <f t="shared" si="24"/>
        <v>0.94991364421416236</v>
      </c>
      <c r="T143">
        <v>1375</v>
      </c>
      <c r="U143">
        <v>2.27848764133587E-2</v>
      </c>
      <c r="V143">
        <v>0.99749970098907903</v>
      </c>
      <c r="X143">
        <f t="shared" si="21"/>
        <v>2.9878829741294142E-4</v>
      </c>
      <c r="Y143">
        <f t="shared" si="22"/>
        <v>2.5527687182485747E-3</v>
      </c>
      <c r="Z143">
        <f t="shared" si="23"/>
        <v>1.9932613068171061E-2</v>
      </c>
      <c r="AC143">
        <f t="shared" si="25"/>
        <v>90.327227360193774</v>
      </c>
      <c r="AD143">
        <f t="shared" si="26"/>
        <v>8.1432342437178455</v>
      </c>
      <c r="AE143">
        <f t="shared" si="27"/>
        <v>1.2808100985142485</v>
      </c>
    </row>
    <row r="144" spans="19:31" x14ac:dyDescent="0.3">
      <c r="S144">
        <f t="shared" si="24"/>
        <v>0.95682210708117443</v>
      </c>
      <c r="T144">
        <v>1385</v>
      </c>
      <c r="U144">
        <v>1.95275904962748E-2</v>
      </c>
      <c r="V144">
        <v>0.99769497689404196</v>
      </c>
      <c r="X144">
        <f t="shared" si="21"/>
        <v>2.1874830237949842E-4</v>
      </c>
      <c r="Y144">
        <f t="shared" si="22"/>
        <v>1.9064852753112168E-3</v>
      </c>
      <c r="Z144">
        <f t="shared" si="23"/>
        <v>1.7401589035076138E-2</v>
      </c>
      <c r="AC144">
        <f t="shared" si="25"/>
        <v>90.327446108496147</v>
      </c>
      <c r="AD144">
        <f t="shared" si="26"/>
        <v>8.145140728993157</v>
      </c>
      <c r="AE144">
        <f t="shared" si="27"/>
        <v>1.2982116875493246</v>
      </c>
    </row>
    <row r="145" spans="19:31" x14ac:dyDescent="0.3">
      <c r="S145">
        <f t="shared" si="24"/>
        <v>0.96373056994818651</v>
      </c>
      <c r="T145">
        <v>1395</v>
      </c>
      <c r="U145">
        <v>2.34485685119445E-2</v>
      </c>
      <c r="V145">
        <v>0.99792946257916104</v>
      </c>
      <c r="X145">
        <f t="shared" si="21"/>
        <v>2.1863711912135342E-4</v>
      </c>
      <c r="Y145">
        <f t="shared" si="22"/>
        <v>1.9438420028340046E-3</v>
      </c>
      <c r="Z145">
        <f t="shared" si="23"/>
        <v>2.1284940709525777E-2</v>
      </c>
      <c r="AC145">
        <f t="shared" si="25"/>
        <v>90.327664745615266</v>
      </c>
      <c r="AD145">
        <f t="shared" si="26"/>
        <v>8.1470845709959914</v>
      </c>
      <c r="AE145">
        <f t="shared" si="27"/>
        <v>1.3194966282588503</v>
      </c>
    </row>
    <row r="146" spans="19:31" x14ac:dyDescent="0.3">
      <c r="S146">
        <f t="shared" si="24"/>
        <v>0.97063903281519859</v>
      </c>
      <c r="T146">
        <v>1405</v>
      </c>
      <c r="U146">
        <v>2.35757313177389E-2</v>
      </c>
      <c r="V146">
        <v>0.99816521989233797</v>
      </c>
      <c r="X146">
        <f t="shared" si="21"/>
        <v>1.7633152691191181E-4</v>
      </c>
      <c r="Y146">
        <f t="shared" si="22"/>
        <v>1.5992741832233301E-3</v>
      </c>
      <c r="Z146">
        <f t="shared" si="23"/>
        <v>2.1798707882791962E-2</v>
      </c>
      <c r="AC146">
        <f t="shared" si="25"/>
        <v>90.327841077142182</v>
      </c>
      <c r="AD146">
        <f t="shared" si="26"/>
        <v>8.1486838451792138</v>
      </c>
      <c r="AE146">
        <f t="shared" si="27"/>
        <v>1.3412953361416422</v>
      </c>
    </row>
    <row r="147" spans="19:31" x14ac:dyDescent="0.3">
      <c r="S147">
        <f t="shared" si="24"/>
        <v>0.97754749568221067</v>
      </c>
      <c r="T147">
        <v>1415</v>
      </c>
      <c r="U147">
        <v>2.6021155474094899E-2</v>
      </c>
      <c r="V147">
        <v>0.99842543144707896</v>
      </c>
      <c r="X147">
        <f t="shared" si="21"/>
        <v>1.4747203333891521E-4</v>
      </c>
      <c r="Y147">
        <f t="shared" si="22"/>
        <v>1.3644750742246188E-3</v>
      </c>
      <c r="Z147">
        <f t="shared" si="23"/>
        <v>2.4507310937926203E-2</v>
      </c>
      <c r="AC147">
        <f t="shared" si="25"/>
        <v>90.327988549175515</v>
      </c>
      <c r="AD147">
        <f t="shared" si="26"/>
        <v>8.150048320253438</v>
      </c>
      <c r="AE147">
        <f t="shared" si="27"/>
        <v>1.3658026470795683</v>
      </c>
    </row>
    <row r="148" spans="19:31" x14ac:dyDescent="0.3">
      <c r="S148">
        <f t="shared" si="24"/>
        <v>0.98445595854922274</v>
      </c>
      <c r="T148">
        <v>1425</v>
      </c>
      <c r="U148">
        <v>2.2766230562098401E-2</v>
      </c>
      <c r="V148">
        <v>0.99865309375269995</v>
      </c>
      <c r="X148">
        <f t="shared" si="21"/>
        <v>8.8510852722457618E-5</v>
      </c>
      <c r="Y148">
        <f t="shared" si="22"/>
        <v>8.3544885987583083E-4</v>
      </c>
      <c r="Z148">
        <f t="shared" si="23"/>
        <v>2.1840278759068681E-2</v>
      </c>
      <c r="AC148">
        <f t="shared" si="25"/>
        <v>90.328077060028235</v>
      </c>
      <c r="AD148">
        <f t="shared" si="26"/>
        <v>8.1508837691133138</v>
      </c>
      <c r="AE148">
        <f t="shared" si="27"/>
        <v>1.3876429258386369</v>
      </c>
    </row>
    <row r="149" spans="19:31" x14ac:dyDescent="0.3">
      <c r="S149">
        <f t="shared" si="24"/>
        <v>0.99136442141623493</v>
      </c>
      <c r="T149">
        <v>1435</v>
      </c>
      <c r="U149">
        <v>2.9260663708079001E-2</v>
      </c>
      <c r="V149">
        <v>0.99894570038978103</v>
      </c>
      <c r="X149">
        <f t="shared" si="21"/>
        <v>6.2625785709342048E-5</v>
      </c>
      <c r="Y149">
        <f t="shared" si="22"/>
        <v>6.030244582951441E-4</v>
      </c>
      <c r="Z149">
        <f t="shared" si="23"/>
        <v>2.8591968608911646E-2</v>
      </c>
      <c r="AC149">
        <f t="shared" si="25"/>
        <v>90.328139685813952</v>
      </c>
      <c r="AD149">
        <f t="shared" si="26"/>
        <v>8.1514867935716087</v>
      </c>
      <c r="AE149">
        <f t="shared" si="27"/>
        <v>1.4162348944475485</v>
      </c>
    </row>
    <row r="150" spans="19:31" x14ac:dyDescent="0.3">
      <c r="S150">
        <f t="shared" si="24"/>
        <v>0.99827288428324701</v>
      </c>
      <c r="T150">
        <v>1445</v>
      </c>
      <c r="U150">
        <v>2.6005186970042601E-2</v>
      </c>
      <c r="V150">
        <v>0.99920575225948105</v>
      </c>
      <c r="X150">
        <f t="shared" si="21"/>
        <v>1.1036869596578201E-5</v>
      </c>
      <c r="Y150">
        <f t="shared" si="22"/>
        <v>1.0835207916319444E-4</v>
      </c>
      <c r="Z150">
        <f t="shared" si="23"/>
        <v>2.5882605140511123E-2</v>
      </c>
      <c r="AC150">
        <f t="shared" si="25"/>
        <v>90.328150722683546</v>
      </c>
      <c r="AD150">
        <f t="shared" si="26"/>
        <v>8.1515951456507718</v>
      </c>
      <c r="AE150">
        <f t="shared" si="27"/>
        <v>1.4421174995880597</v>
      </c>
    </row>
    <row r="151" spans="19:31" x14ac:dyDescent="0.3">
      <c r="S151">
        <v>1</v>
      </c>
      <c r="T151">
        <v>1455</v>
      </c>
      <c r="U151">
        <v>3.0865043882145601E-2</v>
      </c>
      <c r="V151">
        <v>0.99951440269830305</v>
      </c>
      <c r="X151">
        <f t="shared" si="21"/>
        <v>1.0914786544204342E-8</v>
      </c>
      <c r="Y151">
        <f t="shared" si="22"/>
        <v>-1.063311321738189E-9</v>
      </c>
      <c r="Z151">
        <f t="shared" si="23"/>
        <v>3.0861088887570266E-2</v>
      </c>
      <c r="AC151">
        <f t="shared" si="25"/>
        <v>90.328150733598335</v>
      </c>
      <c r="AD151">
        <f t="shared" si="26"/>
        <v>8.1515951445874606</v>
      </c>
      <c r="AE151">
        <f t="shared" si="27"/>
        <v>1.4729785884756299</v>
      </c>
    </row>
    <row r="152" spans="19:31" x14ac:dyDescent="0.3">
      <c r="S152">
        <v>1</v>
      </c>
      <c r="T152">
        <v>1465</v>
      </c>
      <c r="U152">
        <v>9.7488621656954908E-3</v>
      </c>
      <c r="V152">
        <v>0.99961189131995998</v>
      </c>
      <c r="X152">
        <f t="shared" si="21"/>
        <v>3.4474841504757652E-9</v>
      </c>
      <c r="Y152">
        <f t="shared" si="22"/>
        <v>-3.3585163703089775E-10</v>
      </c>
      <c r="Z152">
        <f t="shared" si="23"/>
        <v>9.7476129629686693E-3</v>
      </c>
      <c r="AC152">
        <f t="shared" si="25"/>
        <v>90.328150737045817</v>
      </c>
      <c r="AD152">
        <f t="shared" si="26"/>
        <v>8.1515951442516084</v>
      </c>
      <c r="AE152">
        <f t="shared" si="27"/>
        <v>1.4827262014385987</v>
      </c>
    </row>
    <row r="153" spans="19:31" x14ac:dyDescent="0.3">
      <c r="S153">
        <v>1</v>
      </c>
      <c r="T153">
        <v>1475</v>
      </c>
      <c r="U153">
        <v>0</v>
      </c>
      <c r="V153">
        <v>0.99961189131995998</v>
      </c>
      <c r="X153">
        <f t="shared" si="21"/>
        <v>0</v>
      </c>
      <c r="Y153">
        <f t="shared" si="22"/>
        <v>0</v>
      </c>
      <c r="Z153">
        <f t="shared" si="23"/>
        <v>0</v>
      </c>
      <c r="AC153">
        <f t="shared" si="25"/>
        <v>90.328150737045817</v>
      </c>
      <c r="AD153">
        <f t="shared" si="26"/>
        <v>8.1515951442516084</v>
      </c>
      <c r="AE153">
        <f t="shared" si="27"/>
        <v>1.4827262014385987</v>
      </c>
    </row>
    <row r="154" spans="19:31" x14ac:dyDescent="0.3">
      <c r="S154">
        <v>1</v>
      </c>
      <c r="T154">
        <v>1485</v>
      </c>
      <c r="U154">
        <v>0</v>
      </c>
      <c r="V154">
        <v>0.99961189131995998</v>
      </c>
      <c r="X154">
        <f t="shared" si="21"/>
        <v>0</v>
      </c>
      <c r="Y154">
        <f t="shared" si="22"/>
        <v>0</v>
      </c>
      <c r="Z154">
        <f t="shared" si="23"/>
        <v>0</v>
      </c>
      <c r="AC154">
        <f t="shared" si="25"/>
        <v>90.328150737045817</v>
      </c>
      <c r="AD154">
        <f t="shared" si="26"/>
        <v>8.1515951442516084</v>
      </c>
      <c r="AE154">
        <f t="shared" si="27"/>
        <v>1.4827262014385987</v>
      </c>
    </row>
    <row r="155" spans="19:31" x14ac:dyDescent="0.3">
      <c r="S155">
        <v>1</v>
      </c>
      <c r="T155">
        <v>1495</v>
      </c>
      <c r="U155">
        <v>0</v>
      </c>
      <c r="V155">
        <v>0.99961189131995998</v>
      </c>
      <c r="X155">
        <f t="shared" si="21"/>
        <v>0</v>
      </c>
      <c r="Y155">
        <f t="shared" si="22"/>
        <v>0</v>
      </c>
      <c r="Z155">
        <f t="shared" si="23"/>
        <v>0</v>
      </c>
      <c r="AC155">
        <f t="shared" si="25"/>
        <v>90.328150737045817</v>
      </c>
      <c r="AD155">
        <f t="shared" si="26"/>
        <v>8.1515951442516084</v>
      </c>
      <c r="AE155">
        <f t="shared" si="27"/>
        <v>1.4827262014385987</v>
      </c>
    </row>
    <row r="156" spans="19:31" x14ac:dyDescent="0.3">
      <c r="S156">
        <v>1</v>
      </c>
      <c r="T156">
        <v>1505</v>
      </c>
      <c r="U156">
        <v>0</v>
      </c>
      <c r="V156">
        <v>0.99961189131995998</v>
      </c>
      <c r="X156">
        <f t="shared" si="21"/>
        <v>0</v>
      </c>
      <c r="Y156">
        <f t="shared" si="22"/>
        <v>0</v>
      </c>
      <c r="Z156">
        <f t="shared" si="23"/>
        <v>0</v>
      </c>
      <c r="AC156">
        <f t="shared" si="25"/>
        <v>90.328150737045817</v>
      </c>
      <c r="AD156">
        <f t="shared" si="26"/>
        <v>8.1515951442516084</v>
      </c>
      <c r="AE156">
        <f t="shared" si="27"/>
        <v>1.4827262014385987</v>
      </c>
    </row>
    <row r="157" spans="19:31" x14ac:dyDescent="0.3">
      <c r="S157">
        <v>1</v>
      </c>
      <c r="T157">
        <v>1515</v>
      </c>
      <c r="U157">
        <v>8.0468872611290203E-4</v>
      </c>
      <c r="V157">
        <v>0.99961993820722095</v>
      </c>
      <c r="X157">
        <f t="shared" si="21"/>
        <v>2.8456158084812287E-10</v>
      </c>
      <c r="Y157">
        <f t="shared" si="22"/>
        <v>-2.7721801926414415E-11</v>
      </c>
      <c r="Z157">
        <f t="shared" si="23"/>
        <v>8.0458561465909166E-4</v>
      </c>
      <c r="AC157">
        <f t="shared" si="25"/>
        <v>90.328150737330375</v>
      </c>
      <c r="AD157">
        <f t="shared" si="26"/>
        <v>8.1515951442238865</v>
      </c>
      <c r="AE157">
        <f t="shared" si="27"/>
        <v>1.4835307870532577</v>
      </c>
    </row>
    <row r="158" spans="19:31" x14ac:dyDescent="0.3">
      <c r="S158">
        <v>1</v>
      </c>
      <c r="T158">
        <v>1525</v>
      </c>
      <c r="U158">
        <v>8.0928291152710904E-4</v>
      </c>
      <c r="V158">
        <v>0.99962803103633602</v>
      </c>
      <c r="X158">
        <f t="shared" si="21"/>
        <v>2.8618621981938231E-10</v>
      </c>
      <c r="Y158">
        <f t="shared" si="22"/>
        <v>-2.7880073185763461E-11</v>
      </c>
      <c r="Z158">
        <f t="shared" si="23"/>
        <v>8.0917921138214176E-4</v>
      </c>
      <c r="AC158">
        <f t="shared" si="25"/>
        <v>90.328150737616568</v>
      </c>
      <c r="AD158">
        <f t="shared" si="26"/>
        <v>8.1515951441960066</v>
      </c>
      <c r="AE158">
        <f t="shared" si="27"/>
        <v>1.4843399662646399</v>
      </c>
    </row>
    <row r="159" spans="19:31" x14ac:dyDescent="0.3">
      <c r="S159">
        <v>1</v>
      </c>
      <c r="T159">
        <v>1535</v>
      </c>
      <c r="U159">
        <v>0</v>
      </c>
      <c r="V159">
        <v>0.99962803103633602</v>
      </c>
      <c r="X159">
        <f t="shared" si="21"/>
        <v>0</v>
      </c>
      <c r="Y159">
        <f t="shared" si="22"/>
        <v>0</v>
      </c>
      <c r="Z159">
        <f t="shared" si="23"/>
        <v>0</v>
      </c>
      <c r="AC159">
        <f t="shared" si="25"/>
        <v>90.328150737616568</v>
      </c>
      <c r="AD159">
        <f t="shared" si="26"/>
        <v>8.1515951441960066</v>
      </c>
      <c r="AE159">
        <f t="shared" si="27"/>
        <v>1.4843399662646399</v>
      </c>
    </row>
    <row r="160" spans="19:31" x14ac:dyDescent="0.3">
      <c r="S160">
        <v>1</v>
      </c>
      <c r="T160">
        <v>1545</v>
      </c>
      <c r="U160">
        <v>0</v>
      </c>
      <c r="V160">
        <v>0.99962803103633602</v>
      </c>
      <c r="X160">
        <f t="shared" si="21"/>
        <v>0</v>
      </c>
      <c r="Y160">
        <f t="shared" si="22"/>
        <v>0</v>
      </c>
      <c r="Z160">
        <f t="shared" si="23"/>
        <v>0</v>
      </c>
      <c r="AC160">
        <f t="shared" si="25"/>
        <v>90.328150737616568</v>
      </c>
      <c r="AD160">
        <f t="shared" si="26"/>
        <v>8.1515951441960066</v>
      </c>
      <c r="AE160">
        <f t="shared" si="27"/>
        <v>1.4843399662646399</v>
      </c>
    </row>
    <row r="161" spans="19:31" x14ac:dyDescent="0.3">
      <c r="S161">
        <v>1</v>
      </c>
      <c r="T161">
        <v>1555</v>
      </c>
      <c r="U161">
        <v>0</v>
      </c>
      <c r="V161">
        <v>0.99962803103633602</v>
      </c>
      <c r="X161">
        <f t="shared" si="21"/>
        <v>0</v>
      </c>
      <c r="Y161">
        <f t="shared" si="22"/>
        <v>0</v>
      </c>
      <c r="Z161">
        <f t="shared" si="23"/>
        <v>0</v>
      </c>
      <c r="AC161">
        <f t="shared" si="25"/>
        <v>90.328150737616568</v>
      </c>
      <c r="AD161">
        <f t="shared" si="26"/>
        <v>8.1515951441960066</v>
      </c>
      <c r="AE161">
        <f t="shared" si="27"/>
        <v>1.4843399662646399</v>
      </c>
    </row>
    <row r="162" spans="19:31" x14ac:dyDescent="0.3">
      <c r="S162">
        <v>1</v>
      </c>
      <c r="T162">
        <v>1565</v>
      </c>
      <c r="U162">
        <v>0</v>
      </c>
      <c r="V162">
        <v>0.99962803103633602</v>
      </c>
      <c r="X162">
        <f t="shared" si="21"/>
        <v>0</v>
      </c>
      <c r="Y162">
        <f t="shared" si="22"/>
        <v>0</v>
      </c>
      <c r="Z162">
        <f t="shared" si="23"/>
        <v>0</v>
      </c>
      <c r="AC162">
        <f t="shared" si="25"/>
        <v>90.328150737616568</v>
      </c>
      <c r="AD162">
        <f t="shared" si="26"/>
        <v>8.1515951441960066</v>
      </c>
      <c r="AE162">
        <f t="shared" si="27"/>
        <v>1.4843399662646399</v>
      </c>
    </row>
    <row r="163" spans="19:31" x14ac:dyDescent="0.3">
      <c r="S163">
        <v>1</v>
      </c>
      <c r="T163">
        <v>1575</v>
      </c>
      <c r="U163">
        <v>0</v>
      </c>
      <c r="V163">
        <v>0.99962803103633602</v>
      </c>
      <c r="X163">
        <f t="shared" si="21"/>
        <v>0</v>
      </c>
      <c r="Y163">
        <f t="shared" si="22"/>
        <v>0</v>
      </c>
      <c r="Z163">
        <f t="shared" si="23"/>
        <v>0</v>
      </c>
      <c r="AC163">
        <f t="shared" si="25"/>
        <v>90.328150737616568</v>
      </c>
      <c r="AD163">
        <f t="shared" si="26"/>
        <v>8.1515951441960066</v>
      </c>
      <c r="AE163">
        <f t="shared" si="27"/>
        <v>1.4843399662646399</v>
      </c>
    </row>
    <row r="164" spans="19:31" x14ac:dyDescent="0.3">
      <c r="S164">
        <v>1</v>
      </c>
      <c r="T164">
        <v>1585</v>
      </c>
      <c r="U164">
        <v>0</v>
      </c>
      <c r="V164">
        <v>0.99962803103633602</v>
      </c>
      <c r="X164">
        <f t="shared" si="21"/>
        <v>0</v>
      </c>
      <c r="Y164">
        <f t="shared" si="22"/>
        <v>0</v>
      </c>
      <c r="Z164">
        <f t="shared" si="23"/>
        <v>0</v>
      </c>
      <c r="AC164">
        <f t="shared" si="25"/>
        <v>90.328150737616568</v>
      </c>
      <c r="AD164">
        <f t="shared" si="26"/>
        <v>8.1515951441960066</v>
      </c>
      <c r="AE164">
        <f t="shared" si="27"/>
        <v>1.4843399662646399</v>
      </c>
    </row>
    <row r="165" spans="19:31" x14ac:dyDescent="0.3">
      <c r="S165">
        <v>1</v>
      </c>
      <c r="T165">
        <v>1595</v>
      </c>
      <c r="U165">
        <v>1.31360317381584E-3</v>
      </c>
      <c r="V165">
        <v>0.99964116706807404</v>
      </c>
      <c r="X165">
        <f t="shared" si="21"/>
        <v>4.6452868496594387E-10</v>
      </c>
      <c r="Y165">
        <f t="shared" si="22"/>
        <v>-4.5254078767002345E-11</v>
      </c>
      <c r="Z165">
        <f t="shared" si="23"/>
        <v>1.3134348509245323E-3</v>
      </c>
      <c r="AC165">
        <f t="shared" si="25"/>
        <v>90.328150738081092</v>
      </c>
      <c r="AD165">
        <f t="shared" si="26"/>
        <v>8.1515951441507521</v>
      </c>
      <c r="AE165">
        <f t="shared" si="27"/>
        <v>1.4856534011155644</v>
      </c>
    </row>
    <row r="166" spans="19:31" x14ac:dyDescent="0.3">
      <c r="S166">
        <v>1</v>
      </c>
      <c r="T166">
        <v>1605</v>
      </c>
      <c r="U166">
        <v>0</v>
      </c>
      <c r="V166">
        <v>0.99964116706807404</v>
      </c>
      <c r="X166">
        <f t="shared" si="21"/>
        <v>0</v>
      </c>
      <c r="Y166">
        <f t="shared" si="22"/>
        <v>0</v>
      </c>
      <c r="Z166">
        <f t="shared" si="23"/>
        <v>0</v>
      </c>
      <c r="AC166">
        <f t="shared" si="25"/>
        <v>90.328150738081092</v>
      </c>
      <c r="AD166">
        <f t="shared" si="26"/>
        <v>8.1515951441507521</v>
      </c>
      <c r="AE166">
        <f t="shared" si="27"/>
        <v>1.4856534011155644</v>
      </c>
    </row>
    <row r="167" spans="19:31" x14ac:dyDescent="0.3">
      <c r="S167">
        <v>1</v>
      </c>
      <c r="T167">
        <v>1615</v>
      </c>
      <c r="U167">
        <v>0</v>
      </c>
      <c r="V167">
        <v>0.99964116706807404</v>
      </c>
      <c r="X167">
        <f t="shared" si="21"/>
        <v>0</v>
      </c>
      <c r="Y167">
        <f t="shared" si="22"/>
        <v>0</v>
      </c>
      <c r="Z167">
        <f t="shared" si="23"/>
        <v>0</v>
      </c>
      <c r="AC167">
        <f t="shared" si="25"/>
        <v>90.328150738081092</v>
      </c>
      <c r="AD167">
        <f t="shared" si="26"/>
        <v>8.1515951441507521</v>
      </c>
      <c r="AE167">
        <f t="shared" si="27"/>
        <v>1.4856534011155644</v>
      </c>
    </row>
    <row r="168" spans="19:31" x14ac:dyDescent="0.3">
      <c r="S168">
        <v>1</v>
      </c>
      <c r="T168">
        <v>1625</v>
      </c>
      <c r="U168">
        <v>0</v>
      </c>
      <c r="V168">
        <v>0.99964116706807404</v>
      </c>
      <c r="X168">
        <f t="shared" si="21"/>
        <v>0</v>
      </c>
      <c r="Y168">
        <f t="shared" si="22"/>
        <v>0</v>
      </c>
      <c r="Z168">
        <f t="shared" si="23"/>
        <v>0</v>
      </c>
      <c r="AC168">
        <f t="shared" si="25"/>
        <v>90.328150738081092</v>
      </c>
      <c r="AD168">
        <f t="shared" si="26"/>
        <v>8.1515951441507521</v>
      </c>
      <c r="AE168">
        <f t="shared" si="27"/>
        <v>1.4856534011155644</v>
      </c>
    </row>
    <row r="169" spans="19:31" x14ac:dyDescent="0.3">
      <c r="S169">
        <v>1</v>
      </c>
      <c r="T169">
        <v>1635</v>
      </c>
      <c r="U169">
        <v>1.30063683626181E-3</v>
      </c>
      <c r="V169">
        <v>0.99965417343643703</v>
      </c>
      <c r="X169">
        <f t="shared" si="21"/>
        <v>4.5994340696657562E-10</v>
      </c>
      <c r="Y169">
        <f t="shared" si="22"/>
        <v>-4.4807384002033785E-11</v>
      </c>
      <c r="Z169">
        <f t="shared" si="23"/>
        <v>1.3004701748550891E-3</v>
      </c>
      <c r="AC169">
        <f t="shared" si="25"/>
        <v>90.328150738541041</v>
      </c>
      <c r="AD169">
        <f t="shared" si="26"/>
        <v>8.1515951441059453</v>
      </c>
      <c r="AE169">
        <f t="shared" si="27"/>
        <v>1.4869538712904196</v>
      </c>
    </row>
    <row r="170" spans="19:31" x14ac:dyDescent="0.3">
      <c r="S170">
        <v>1</v>
      </c>
      <c r="T170">
        <v>1645</v>
      </c>
      <c r="U170">
        <v>1.30063683626181E-3</v>
      </c>
      <c r="V170">
        <v>0.99966717980480002</v>
      </c>
      <c r="X170">
        <f t="shared" si="21"/>
        <v>4.5994340696657562E-10</v>
      </c>
      <c r="Y170">
        <f t="shared" si="22"/>
        <v>-4.4807384002033785E-11</v>
      </c>
      <c r="Z170">
        <f t="shared" si="23"/>
        <v>1.3004701748550891E-3</v>
      </c>
      <c r="AC170">
        <f t="shared" si="25"/>
        <v>90.328150739000989</v>
      </c>
      <c r="AD170">
        <f t="shared" si="26"/>
        <v>8.1515951440611385</v>
      </c>
      <c r="AE170">
        <f t="shared" si="27"/>
        <v>1.4882543414652747</v>
      </c>
    </row>
    <row r="171" spans="19:31" x14ac:dyDescent="0.3">
      <c r="S171">
        <v>1</v>
      </c>
      <c r="T171">
        <v>1655</v>
      </c>
      <c r="U171">
        <v>1.30063683626181E-3</v>
      </c>
      <c r="V171">
        <v>0.99968018617316201</v>
      </c>
      <c r="X171">
        <f t="shared" si="21"/>
        <v>4.5994340696657562E-10</v>
      </c>
      <c r="Y171">
        <f t="shared" si="22"/>
        <v>-4.4807384002033785E-11</v>
      </c>
      <c r="Z171">
        <f t="shared" si="23"/>
        <v>1.3004701748550891E-3</v>
      </c>
      <c r="AC171">
        <f t="shared" si="25"/>
        <v>90.328150739460938</v>
      </c>
      <c r="AD171">
        <f t="shared" si="26"/>
        <v>8.1515951440163317</v>
      </c>
      <c r="AE171">
        <f t="shared" si="27"/>
        <v>1.4895548116401298</v>
      </c>
    </row>
    <row r="172" spans="19:31" x14ac:dyDescent="0.3">
      <c r="S172">
        <v>1</v>
      </c>
      <c r="T172">
        <v>1665</v>
      </c>
      <c r="U172">
        <v>0</v>
      </c>
      <c r="V172">
        <v>0.99968018617316201</v>
      </c>
      <c r="X172">
        <f t="shared" si="21"/>
        <v>0</v>
      </c>
      <c r="Y172">
        <f t="shared" si="22"/>
        <v>0</v>
      </c>
      <c r="Z172">
        <f t="shared" si="23"/>
        <v>0</v>
      </c>
      <c r="AC172">
        <f t="shared" si="25"/>
        <v>90.328150739460938</v>
      </c>
      <c r="AD172">
        <f t="shared" si="26"/>
        <v>8.1515951440163317</v>
      </c>
      <c r="AE172">
        <f t="shared" si="27"/>
        <v>1.4895548116401298</v>
      </c>
    </row>
    <row r="173" spans="19:31" x14ac:dyDescent="0.3">
      <c r="S173">
        <v>1</v>
      </c>
      <c r="T173">
        <v>1675</v>
      </c>
      <c r="U173">
        <v>0</v>
      </c>
      <c r="V173">
        <v>0.99968018617316201</v>
      </c>
      <c r="X173">
        <f t="shared" si="21"/>
        <v>0</v>
      </c>
      <c r="Y173">
        <f t="shared" si="22"/>
        <v>0</v>
      </c>
      <c r="Z173">
        <f t="shared" si="23"/>
        <v>0</v>
      </c>
      <c r="AC173">
        <f t="shared" si="25"/>
        <v>90.328150739460938</v>
      </c>
      <c r="AD173">
        <f t="shared" si="26"/>
        <v>8.1515951440163317</v>
      </c>
      <c r="AE173">
        <f t="shared" si="27"/>
        <v>1.4895548116401298</v>
      </c>
    </row>
    <row r="174" spans="19:31" x14ac:dyDescent="0.3">
      <c r="S174">
        <v>1</v>
      </c>
      <c r="T174">
        <v>1685</v>
      </c>
      <c r="U174">
        <v>0</v>
      </c>
      <c r="V174">
        <v>0.99968018617316201</v>
      </c>
      <c r="X174">
        <f t="shared" si="21"/>
        <v>0</v>
      </c>
      <c r="Y174">
        <f t="shared" si="22"/>
        <v>0</v>
      </c>
      <c r="Z174">
        <f t="shared" si="23"/>
        <v>0</v>
      </c>
      <c r="AC174">
        <f t="shared" si="25"/>
        <v>90.328150739460938</v>
      </c>
      <c r="AD174">
        <f t="shared" si="26"/>
        <v>8.1515951440163317</v>
      </c>
      <c r="AE174">
        <f t="shared" si="27"/>
        <v>1.4895548116401298</v>
      </c>
    </row>
    <row r="175" spans="19:31" x14ac:dyDescent="0.3">
      <c r="S175">
        <v>1</v>
      </c>
      <c r="T175">
        <v>1695</v>
      </c>
      <c r="U175">
        <v>0</v>
      </c>
      <c r="V175">
        <v>0.99968018617316201</v>
      </c>
      <c r="X175">
        <f t="shared" si="21"/>
        <v>0</v>
      </c>
      <c r="Y175">
        <f t="shared" si="22"/>
        <v>0</v>
      </c>
      <c r="Z175">
        <f t="shared" si="23"/>
        <v>0</v>
      </c>
      <c r="AC175">
        <f t="shared" si="25"/>
        <v>90.328150739460938</v>
      </c>
      <c r="AD175">
        <f t="shared" si="26"/>
        <v>8.1515951440163317</v>
      </c>
      <c r="AE175">
        <f t="shared" si="27"/>
        <v>1.4895548116401298</v>
      </c>
    </row>
    <row r="176" spans="19:31" x14ac:dyDescent="0.3">
      <c r="S176">
        <v>1</v>
      </c>
      <c r="T176">
        <v>1705</v>
      </c>
      <c r="U176">
        <v>1.30063683626181E-3</v>
      </c>
      <c r="V176">
        <v>0.999693192541525</v>
      </c>
      <c r="X176">
        <f t="shared" si="21"/>
        <v>4.5994340696657562E-10</v>
      </c>
      <c r="Y176">
        <f t="shared" si="22"/>
        <v>-4.4807384002033785E-11</v>
      </c>
      <c r="Z176">
        <f t="shared" si="23"/>
        <v>1.3004701748550891E-3</v>
      </c>
      <c r="AC176">
        <f t="shared" si="25"/>
        <v>90.328150739920886</v>
      </c>
      <c r="AD176">
        <f t="shared" si="26"/>
        <v>8.1515951439715248</v>
      </c>
      <c r="AE176">
        <f t="shared" si="27"/>
        <v>1.4908552818149849</v>
      </c>
    </row>
    <row r="177" spans="19:31" x14ac:dyDescent="0.3">
      <c r="S177">
        <v>1</v>
      </c>
      <c r="T177">
        <v>1715</v>
      </c>
      <c r="U177">
        <v>0</v>
      </c>
      <c r="V177">
        <v>0.999693192541525</v>
      </c>
      <c r="X177">
        <f t="shared" si="21"/>
        <v>0</v>
      </c>
      <c r="Y177">
        <f t="shared" si="22"/>
        <v>0</v>
      </c>
      <c r="Z177">
        <f t="shared" si="23"/>
        <v>0</v>
      </c>
      <c r="AC177">
        <f t="shared" si="25"/>
        <v>90.328150739920886</v>
      </c>
      <c r="AD177">
        <f t="shared" si="26"/>
        <v>8.1515951439715248</v>
      </c>
      <c r="AE177">
        <f t="shared" si="27"/>
        <v>1.4908552818149849</v>
      </c>
    </row>
    <row r="178" spans="19:31" x14ac:dyDescent="0.3">
      <c r="S178">
        <v>1</v>
      </c>
      <c r="T178">
        <v>1725</v>
      </c>
      <c r="U178">
        <v>4.58947409355971E-3</v>
      </c>
      <c r="V178">
        <v>0.99973908728245997</v>
      </c>
      <c r="X178">
        <f t="shared" si="21"/>
        <v>1.62297290982752E-9</v>
      </c>
      <c r="Y178">
        <f t="shared" si="22"/>
        <v>-1.5810895274084131E-10</v>
      </c>
      <c r="Z178">
        <f t="shared" si="23"/>
        <v>4.588886006103461E-3</v>
      </c>
      <c r="AC178">
        <f t="shared" si="25"/>
        <v>90.328150741543865</v>
      </c>
      <c r="AD178">
        <f t="shared" si="26"/>
        <v>8.1515951438134167</v>
      </c>
      <c r="AE178">
        <f t="shared" si="27"/>
        <v>1.4954441678210884</v>
      </c>
    </row>
    <row r="179" spans="19:31" x14ac:dyDescent="0.3">
      <c r="S179">
        <v>1</v>
      </c>
      <c r="T179">
        <v>1735</v>
      </c>
      <c r="U179">
        <v>2.6228813987482099E-3</v>
      </c>
      <c r="V179">
        <v>0.99976531609644803</v>
      </c>
      <c r="X179">
        <f t="shared" si="21"/>
        <v>9.2752794090991969E-10</v>
      </c>
      <c r="Y179">
        <f t="shared" si="22"/>
        <v>-9.0359161565254646E-11</v>
      </c>
      <c r="Z179">
        <f t="shared" si="23"/>
        <v>2.6225453071572371E-3</v>
      </c>
      <c r="AC179">
        <f t="shared" si="25"/>
        <v>90.328150742471394</v>
      </c>
      <c r="AD179">
        <f t="shared" si="26"/>
        <v>8.1515951437230569</v>
      </c>
      <c r="AE179">
        <f t="shared" si="27"/>
        <v>1.4980667131282457</v>
      </c>
    </row>
    <row r="180" spans="19:31" x14ac:dyDescent="0.3">
      <c r="S180">
        <v>1</v>
      </c>
      <c r="T180">
        <v>1745</v>
      </c>
      <c r="U180">
        <v>1.3092838859294501E-3</v>
      </c>
      <c r="V180">
        <v>0.99977840893530701</v>
      </c>
      <c r="X180">
        <f t="shared" si="21"/>
        <v>4.6300125783890243E-10</v>
      </c>
      <c r="Y180">
        <f t="shared" si="22"/>
        <v>-4.5105277821538543E-11</v>
      </c>
      <c r="Z180">
        <f t="shared" si="23"/>
        <v>1.3091161165043944E-3</v>
      </c>
      <c r="AC180">
        <f t="shared" si="25"/>
        <v>90.328150742934397</v>
      </c>
      <c r="AD180">
        <f t="shared" si="26"/>
        <v>8.1515951436779517</v>
      </c>
      <c r="AE180">
        <f t="shared" si="27"/>
        <v>1.4993758292447501</v>
      </c>
    </row>
    <row r="181" spans="19:31" x14ac:dyDescent="0.3">
      <c r="S181">
        <v>1</v>
      </c>
      <c r="T181">
        <v>1755</v>
      </c>
      <c r="U181">
        <v>0</v>
      </c>
      <c r="V181">
        <v>0.99977840893530701</v>
      </c>
      <c r="X181">
        <f t="shared" si="21"/>
        <v>0</v>
      </c>
      <c r="Y181">
        <f t="shared" si="22"/>
        <v>0</v>
      </c>
      <c r="Z181">
        <f t="shared" si="23"/>
        <v>0</v>
      </c>
      <c r="AC181">
        <f t="shared" si="25"/>
        <v>90.328150742934397</v>
      </c>
      <c r="AD181">
        <f t="shared" si="26"/>
        <v>8.1515951436779517</v>
      </c>
      <c r="AE181">
        <f t="shared" si="27"/>
        <v>1.4993758292447501</v>
      </c>
    </row>
    <row r="182" spans="19:31" x14ac:dyDescent="0.3">
      <c r="S182">
        <v>1</v>
      </c>
      <c r="T182">
        <v>1765</v>
      </c>
      <c r="U182">
        <v>0</v>
      </c>
      <c r="V182">
        <v>0.99977840893530701</v>
      </c>
      <c r="X182">
        <f t="shared" si="21"/>
        <v>0</v>
      </c>
      <c r="Y182">
        <f t="shared" si="22"/>
        <v>0</v>
      </c>
      <c r="Z182">
        <f t="shared" si="23"/>
        <v>0</v>
      </c>
      <c r="AC182">
        <f t="shared" si="25"/>
        <v>90.328150742934397</v>
      </c>
      <c r="AD182">
        <f t="shared" si="26"/>
        <v>8.1515951436779517</v>
      </c>
      <c r="AE182">
        <f t="shared" si="27"/>
        <v>1.4993758292447501</v>
      </c>
    </row>
    <row r="183" spans="19:31" x14ac:dyDescent="0.3">
      <c r="S183">
        <v>1</v>
      </c>
      <c r="T183">
        <v>1775</v>
      </c>
      <c r="U183">
        <v>1.31360317381584E-3</v>
      </c>
      <c r="V183">
        <v>0.99979154496704503</v>
      </c>
      <c r="X183">
        <f t="shared" si="21"/>
        <v>4.6452868496594387E-10</v>
      </c>
      <c r="Y183">
        <f t="shared" si="22"/>
        <v>-4.5254078767002345E-11</v>
      </c>
      <c r="Z183">
        <f t="shared" si="23"/>
        <v>1.3134348509245323E-3</v>
      </c>
      <c r="AC183">
        <f t="shared" si="25"/>
        <v>90.328150743398922</v>
      </c>
      <c r="AD183">
        <f t="shared" si="26"/>
        <v>8.1515951436326972</v>
      </c>
      <c r="AE183">
        <f t="shared" si="27"/>
        <v>1.5006892640956746</v>
      </c>
    </row>
    <row r="184" spans="19:31" x14ac:dyDescent="0.3">
      <c r="S184">
        <v>1</v>
      </c>
      <c r="T184">
        <v>1785</v>
      </c>
      <c r="U184">
        <v>0</v>
      </c>
      <c r="V184">
        <v>0.99979154496704503</v>
      </c>
      <c r="X184">
        <f t="shared" si="21"/>
        <v>0</v>
      </c>
      <c r="Y184">
        <f t="shared" si="22"/>
        <v>0</v>
      </c>
      <c r="Z184">
        <f t="shared" si="23"/>
        <v>0</v>
      </c>
      <c r="AC184">
        <f t="shared" si="25"/>
        <v>90.328150743398922</v>
      </c>
      <c r="AD184">
        <f t="shared" si="26"/>
        <v>8.1515951436326972</v>
      </c>
      <c r="AE184">
        <f t="shared" si="27"/>
        <v>1.5006892640956746</v>
      </c>
    </row>
    <row r="185" spans="19:31" x14ac:dyDescent="0.3">
      <c r="S185">
        <v>1</v>
      </c>
      <c r="T185">
        <v>1795</v>
      </c>
      <c r="U185">
        <v>0</v>
      </c>
      <c r="V185">
        <v>0.99979154496704503</v>
      </c>
      <c r="X185">
        <f t="shared" si="21"/>
        <v>0</v>
      </c>
      <c r="Y185">
        <f t="shared" si="22"/>
        <v>0</v>
      </c>
      <c r="Z185">
        <f t="shared" si="23"/>
        <v>0</v>
      </c>
      <c r="AC185">
        <f t="shared" si="25"/>
        <v>90.328150743398922</v>
      </c>
      <c r="AD185">
        <f t="shared" si="26"/>
        <v>8.1515951436326972</v>
      </c>
      <c r="AE185">
        <f t="shared" si="27"/>
        <v>1.5006892640956746</v>
      </c>
    </row>
    <row r="186" spans="19:31" x14ac:dyDescent="0.3">
      <c r="S186">
        <v>1</v>
      </c>
      <c r="T186">
        <v>1805</v>
      </c>
      <c r="U186">
        <v>0</v>
      </c>
      <c r="V186">
        <v>0.99979154496704503</v>
      </c>
      <c r="X186">
        <f t="shared" si="21"/>
        <v>0</v>
      </c>
      <c r="Y186">
        <f t="shared" si="22"/>
        <v>0</v>
      </c>
      <c r="Z186">
        <f t="shared" si="23"/>
        <v>0</v>
      </c>
      <c r="AC186">
        <f t="shared" si="25"/>
        <v>90.328150743398922</v>
      </c>
      <c r="AD186">
        <f t="shared" si="26"/>
        <v>8.1515951436326972</v>
      </c>
      <c r="AE186">
        <f t="shared" si="27"/>
        <v>1.5006892640956746</v>
      </c>
    </row>
    <row r="187" spans="19:31" x14ac:dyDescent="0.3">
      <c r="S187">
        <v>1</v>
      </c>
      <c r="T187">
        <v>1815</v>
      </c>
      <c r="U187">
        <v>1.31791962768354E-3</v>
      </c>
      <c r="V187">
        <v>0.999804724163322</v>
      </c>
      <c r="X187">
        <f t="shared" si="21"/>
        <v>4.6605510990069353E-10</v>
      </c>
      <c r="Y187">
        <f t="shared" si="22"/>
        <v>-4.5402782079552664E-11</v>
      </c>
      <c r="Z187">
        <f t="shared" si="23"/>
        <v>1.3177507516891264E-3</v>
      </c>
      <c r="AC187">
        <f t="shared" si="25"/>
        <v>90.328150743864981</v>
      </c>
      <c r="AD187">
        <f t="shared" si="26"/>
        <v>8.1515951435872953</v>
      </c>
      <c r="AE187">
        <f t="shared" si="27"/>
        <v>1.5020070148473637</v>
      </c>
    </row>
    <row r="188" spans="19:31" x14ac:dyDescent="0.3">
      <c r="S188">
        <v>1</v>
      </c>
      <c r="T188">
        <v>1825</v>
      </c>
      <c r="U188">
        <v>0</v>
      </c>
      <c r="V188">
        <v>0.999804724163322</v>
      </c>
      <c r="X188">
        <f t="shared" si="21"/>
        <v>0</v>
      </c>
      <c r="Y188">
        <f t="shared" si="22"/>
        <v>0</v>
      </c>
      <c r="Z188">
        <f t="shared" si="23"/>
        <v>0</v>
      </c>
      <c r="AC188">
        <f t="shared" si="25"/>
        <v>90.328150743864981</v>
      </c>
      <c r="AD188">
        <f t="shared" si="26"/>
        <v>8.1515951435872953</v>
      </c>
      <c r="AE188">
        <f t="shared" si="27"/>
        <v>1.5020070148473637</v>
      </c>
    </row>
    <row r="189" spans="19:31" x14ac:dyDescent="0.3">
      <c r="S189">
        <v>1</v>
      </c>
      <c r="T189">
        <v>1835</v>
      </c>
      <c r="U189">
        <v>0</v>
      </c>
      <c r="V189">
        <v>0.999804724163322</v>
      </c>
      <c r="X189">
        <f t="shared" si="21"/>
        <v>0</v>
      </c>
      <c r="Y189">
        <f t="shared" si="22"/>
        <v>0</v>
      </c>
      <c r="Z189">
        <f t="shared" si="23"/>
        <v>0</v>
      </c>
      <c r="AC189">
        <f t="shared" si="25"/>
        <v>90.328150743864981</v>
      </c>
      <c r="AD189">
        <f t="shared" si="26"/>
        <v>8.1515951435872953</v>
      </c>
      <c r="AE189">
        <f t="shared" si="27"/>
        <v>1.5020070148473637</v>
      </c>
    </row>
    <row r="190" spans="19:31" x14ac:dyDescent="0.3">
      <c r="S190">
        <v>1</v>
      </c>
      <c r="T190">
        <v>1845</v>
      </c>
      <c r="U190">
        <v>1.2899507397541199E-3</v>
      </c>
      <c r="V190">
        <v>0.99981762367072002</v>
      </c>
      <c r="X190">
        <f t="shared" si="21"/>
        <v>4.5616448921037323E-10</v>
      </c>
      <c r="Y190">
        <f t="shared" si="22"/>
        <v>-4.4439244321260917E-11</v>
      </c>
      <c r="Z190">
        <f t="shared" si="23"/>
        <v>1.2897854476457511E-3</v>
      </c>
      <c r="AC190">
        <f t="shared" si="25"/>
        <v>90.32815074432115</v>
      </c>
      <c r="AD190">
        <f t="shared" si="26"/>
        <v>8.1515951435428562</v>
      </c>
      <c r="AE190">
        <f t="shared" si="27"/>
        <v>1.5032968002950093</v>
      </c>
    </row>
    <row r="191" spans="19:31" x14ac:dyDescent="0.3">
      <c r="S191">
        <v>1</v>
      </c>
      <c r="T191">
        <v>1855</v>
      </c>
      <c r="U191">
        <v>0</v>
      </c>
      <c r="V191">
        <v>0.99981762367072002</v>
      </c>
      <c r="X191">
        <f t="shared" si="21"/>
        <v>0</v>
      </c>
      <c r="Y191">
        <f t="shared" si="22"/>
        <v>0</v>
      </c>
      <c r="Z191">
        <f t="shared" si="23"/>
        <v>0</v>
      </c>
      <c r="AC191">
        <f t="shared" si="25"/>
        <v>90.32815074432115</v>
      </c>
      <c r="AD191">
        <f t="shared" si="26"/>
        <v>8.1515951435428562</v>
      </c>
      <c r="AE191">
        <f t="shared" si="27"/>
        <v>1.5032968002950093</v>
      </c>
    </row>
    <row r="192" spans="19:31" x14ac:dyDescent="0.3">
      <c r="S192">
        <v>1</v>
      </c>
      <c r="T192">
        <v>1865</v>
      </c>
      <c r="U192">
        <v>1.2480010844030101E-3</v>
      </c>
      <c r="V192">
        <v>0.999830103681564</v>
      </c>
      <c r="X192">
        <f t="shared" si="21"/>
        <v>4.4132985830854692E-10</v>
      </c>
      <c r="Y192">
        <f t="shared" si="22"/>
        <v>-4.299406434198822E-11</v>
      </c>
      <c r="Z192">
        <f t="shared" si="23"/>
        <v>1.2478411676526023E-3</v>
      </c>
      <c r="AC192">
        <f t="shared" si="25"/>
        <v>90.328150744762482</v>
      </c>
      <c r="AD192">
        <f t="shared" si="26"/>
        <v>8.1515951434998613</v>
      </c>
      <c r="AE192">
        <f t="shared" si="27"/>
        <v>1.504544641462662</v>
      </c>
    </row>
    <row r="193" spans="19:31" x14ac:dyDescent="0.3">
      <c r="S193">
        <v>1</v>
      </c>
      <c r="T193">
        <v>1875</v>
      </c>
      <c r="U193">
        <v>6.6595019755261902E-4</v>
      </c>
      <c r="V193">
        <v>0.99983676318353898</v>
      </c>
      <c r="X193">
        <f t="shared" si="21"/>
        <v>2.3549956005610127E-10</v>
      </c>
      <c r="Y193">
        <f t="shared" si="22"/>
        <v>-2.2942212150266949E-11</v>
      </c>
      <c r="Z193">
        <f t="shared" si="23"/>
        <v>6.6586486381945407E-4</v>
      </c>
      <c r="AC193">
        <f t="shared" si="25"/>
        <v>90.328150744997984</v>
      </c>
      <c r="AD193">
        <f t="shared" si="26"/>
        <v>8.1515951434769196</v>
      </c>
      <c r="AE193">
        <f t="shared" si="27"/>
        <v>1.5052105063264813</v>
      </c>
    </row>
    <row r="194" spans="19:31" x14ac:dyDescent="0.3">
      <c r="S194">
        <v>1</v>
      </c>
      <c r="T194">
        <v>1885</v>
      </c>
      <c r="U194">
        <v>1.31360317381584E-3</v>
      </c>
      <c r="V194">
        <v>0.999849899215277</v>
      </c>
      <c r="X194">
        <f t="shared" si="21"/>
        <v>4.6452868496594387E-10</v>
      </c>
      <c r="Y194">
        <f t="shared" si="22"/>
        <v>-4.5254078767002345E-11</v>
      </c>
      <c r="Z194">
        <f t="shared" si="23"/>
        <v>1.3134348509245323E-3</v>
      </c>
      <c r="AC194">
        <f t="shared" si="25"/>
        <v>90.328150745462509</v>
      </c>
      <c r="AD194">
        <f t="shared" si="26"/>
        <v>8.1515951434316651</v>
      </c>
      <c r="AE194">
        <f t="shared" si="27"/>
        <v>1.5065239411774058</v>
      </c>
    </row>
    <row r="195" spans="19:31" x14ac:dyDescent="0.3">
      <c r="S195">
        <v>1</v>
      </c>
      <c r="T195">
        <v>1895</v>
      </c>
      <c r="U195">
        <v>0</v>
      </c>
      <c r="V195">
        <v>0.999849899215277</v>
      </c>
      <c r="X195">
        <f t="shared" si="21"/>
        <v>0</v>
      </c>
      <c r="Y195">
        <f t="shared" si="22"/>
        <v>0</v>
      </c>
      <c r="Z195">
        <f t="shared" si="23"/>
        <v>0</v>
      </c>
      <c r="AC195">
        <f t="shared" si="25"/>
        <v>90.328150745462509</v>
      </c>
      <c r="AD195">
        <f t="shared" si="26"/>
        <v>8.1515951434316651</v>
      </c>
      <c r="AE195">
        <f t="shared" si="27"/>
        <v>1.5065239411774058</v>
      </c>
    </row>
    <row r="196" spans="19:31" x14ac:dyDescent="0.3">
      <c r="S196">
        <v>1</v>
      </c>
      <c r="T196">
        <v>1905</v>
      </c>
      <c r="U196">
        <v>0</v>
      </c>
      <c r="V196">
        <v>0.999849899215277</v>
      </c>
      <c r="X196">
        <f t="shared" si="21"/>
        <v>0</v>
      </c>
      <c r="Y196">
        <f t="shared" si="22"/>
        <v>0</v>
      </c>
      <c r="Z196">
        <f t="shared" si="23"/>
        <v>0</v>
      </c>
      <c r="AC196">
        <f t="shared" si="25"/>
        <v>90.328150745462509</v>
      </c>
      <c r="AD196">
        <f t="shared" si="26"/>
        <v>8.1515951434316651</v>
      </c>
      <c r="AE196">
        <f t="shared" si="27"/>
        <v>1.5065239411774058</v>
      </c>
    </row>
    <row r="197" spans="19:31" x14ac:dyDescent="0.3">
      <c r="S197">
        <v>1</v>
      </c>
      <c r="T197">
        <v>1915</v>
      </c>
      <c r="U197">
        <v>1.3049617710646699E-3</v>
      </c>
      <c r="V197">
        <v>0.99986294883298799</v>
      </c>
      <c r="X197">
        <f t="shared" si="21"/>
        <v>4.6147283100922611E-10</v>
      </c>
      <c r="Y197">
        <f t="shared" si="22"/>
        <v>-4.4956379485701989E-11</v>
      </c>
      <c r="Z197">
        <f t="shared" si="23"/>
        <v>1.3047945554681107E-3</v>
      </c>
      <c r="AC197">
        <f t="shared" si="25"/>
        <v>90.328150745923978</v>
      </c>
      <c r="AD197">
        <f t="shared" si="26"/>
        <v>8.1515951433867091</v>
      </c>
      <c r="AE197">
        <f t="shared" si="27"/>
        <v>1.5078287357328739</v>
      </c>
    </row>
    <row r="198" spans="19:31" x14ac:dyDescent="0.3">
      <c r="S198">
        <v>1</v>
      </c>
      <c r="T198">
        <v>1925</v>
      </c>
      <c r="U198">
        <v>6.6595019755261902E-4</v>
      </c>
      <c r="V198">
        <v>0.99986960833496397</v>
      </c>
      <c r="X198">
        <f t="shared" ref="X198:X261" si="28">(G$6*EXP(-((S198-H$6)/I$6)^(2))+J$6)*U198</f>
        <v>2.3549956005610127E-10</v>
      </c>
      <c r="Y198">
        <f t="shared" ref="Y198:Y261" si="29">(G$7*EXP(-((S198-H$7)/I$7)^(2))+J$7)*U198</f>
        <v>-2.2942212150266949E-11</v>
      </c>
      <c r="Z198">
        <f t="shared" ref="Z198:Z261" si="30">(G$8*EXP(-((S198-H$8)/I$8)^(2))+J$8)*U198</f>
        <v>6.6586486381945407E-4</v>
      </c>
      <c r="AC198">
        <f t="shared" si="25"/>
        <v>90.32815074615948</v>
      </c>
      <c r="AD198">
        <f t="shared" si="26"/>
        <v>8.1515951433637674</v>
      </c>
      <c r="AE198">
        <f t="shared" si="27"/>
        <v>1.5084946005966933</v>
      </c>
    </row>
    <row r="199" spans="19:31" x14ac:dyDescent="0.3">
      <c r="S199">
        <v>1</v>
      </c>
      <c r="T199">
        <v>1935</v>
      </c>
      <c r="U199">
        <v>0</v>
      </c>
      <c r="V199">
        <v>0.99986960833496397</v>
      </c>
      <c r="X199">
        <f t="shared" si="28"/>
        <v>0</v>
      </c>
      <c r="Y199">
        <f t="shared" si="29"/>
        <v>0</v>
      </c>
      <c r="Z199">
        <f t="shared" si="30"/>
        <v>0</v>
      </c>
      <c r="AC199">
        <f t="shared" si="25"/>
        <v>90.32815074615948</v>
      </c>
      <c r="AD199">
        <f t="shared" si="26"/>
        <v>8.1515951433637674</v>
      </c>
      <c r="AE199">
        <f t="shared" si="27"/>
        <v>1.5084946005966933</v>
      </c>
    </row>
    <row r="200" spans="19:31" x14ac:dyDescent="0.3">
      <c r="S200">
        <v>1</v>
      </c>
      <c r="T200">
        <v>1945</v>
      </c>
      <c r="U200">
        <v>1.3092838859294501E-3</v>
      </c>
      <c r="V200">
        <v>0.99988270117382305</v>
      </c>
      <c r="X200">
        <f t="shared" si="28"/>
        <v>4.6300125783890243E-10</v>
      </c>
      <c r="Y200">
        <f t="shared" si="29"/>
        <v>-4.5105277821538543E-11</v>
      </c>
      <c r="Z200">
        <f t="shared" si="30"/>
        <v>1.3091161165043944E-3</v>
      </c>
      <c r="AC200">
        <f t="shared" ref="AC200:AC263" si="31">AC199+X200</f>
        <v>90.328150746622484</v>
      </c>
      <c r="AD200">
        <f t="shared" ref="AD200:AD263" si="32">AD199+Y200</f>
        <v>8.1515951433186622</v>
      </c>
      <c r="AE200">
        <f t="shared" ref="AE200:AE263" si="33">AE199+Z200</f>
        <v>1.5098037167131977</v>
      </c>
    </row>
    <row r="201" spans="19:31" x14ac:dyDescent="0.3">
      <c r="S201">
        <v>1</v>
      </c>
      <c r="T201">
        <v>1955</v>
      </c>
      <c r="U201">
        <v>0</v>
      </c>
      <c r="V201">
        <v>0.99988270117382305</v>
      </c>
      <c r="X201">
        <f t="shared" si="28"/>
        <v>0</v>
      </c>
      <c r="Y201">
        <f t="shared" si="29"/>
        <v>0</v>
      </c>
      <c r="Z201">
        <f t="shared" si="30"/>
        <v>0</v>
      </c>
      <c r="AC201">
        <f t="shared" si="31"/>
        <v>90.328150746622484</v>
      </c>
      <c r="AD201">
        <f t="shared" si="32"/>
        <v>8.1515951433186622</v>
      </c>
      <c r="AE201">
        <f t="shared" si="33"/>
        <v>1.5098037167131977</v>
      </c>
    </row>
    <row r="202" spans="19:31" x14ac:dyDescent="0.3">
      <c r="S202">
        <v>1</v>
      </c>
      <c r="T202">
        <v>1965</v>
      </c>
      <c r="U202">
        <v>0</v>
      </c>
      <c r="V202">
        <v>0.99988270117382305</v>
      </c>
      <c r="X202">
        <f t="shared" si="28"/>
        <v>0</v>
      </c>
      <c r="Y202">
        <f t="shared" si="29"/>
        <v>0</v>
      </c>
      <c r="Z202">
        <f t="shared" si="30"/>
        <v>0</v>
      </c>
      <c r="AC202">
        <f t="shared" si="31"/>
        <v>90.328150746622484</v>
      </c>
      <c r="AD202">
        <f t="shared" si="32"/>
        <v>8.1515951433186622</v>
      </c>
      <c r="AE202">
        <f t="shared" si="33"/>
        <v>1.5098037167131977</v>
      </c>
    </row>
    <row r="203" spans="19:31" x14ac:dyDescent="0.3">
      <c r="S203">
        <v>1</v>
      </c>
      <c r="T203">
        <v>1975</v>
      </c>
      <c r="U203">
        <v>2.62720634763167E-3</v>
      </c>
      <c r="V203">
        <v>0.99990897323729899</v>
      </c>
      <c r="X203">
        <f t="shared" si="28"/>
        <v>9.2905736993188412E-10</v>
      </c>
      <c r="Y203">
        <f t="shared" si="29"/>
        <v>-9.0508157534004341E-11</v>
      </c>
      <c r="Z203">
        <f t="shared" si="30"/>
        <v>2.6268697018490546E-3</v>
      </c>
      <c r="AC203">
        <f t="shared" si="31"/>
        <v>90.328150747551547</v>
      </c>
      <c r="AD203">
        <f t="shared" si="32"/>
        <v>8.1515951432281533</v>
      </c>
      <c r="AE203">
        <f t="shared" si="33"/>
        <v>1.5124305864150467</v>
      </c>
    </row>
    <row r="204" spans="19:31" x14ac:dyDescent="0.3">
      <c r="S204">
        <v>1</v>
      </c>
      <c r="T204">
        <v>1985</v>
      </c>
      <c r="U204">
        <v>0</v>
      </c>
      <c r="V204">
        <v>0.99990897323729899</v>
      </c>
      <c r="X204">
        <f t="shared" si="28"/>
        <v>0</v>
      </c>
      <c r="Y204">
        <f t="shared" si="29"/>
        <v>0</v>
      </c>
      <c r="Z204">
        <f t="shared" si="30"/>
        <v>0</v>
      </c>
      <c r="AC204">
        <f t="shared" si="31"/>
        <v>90.328150747551547</v>
      </c>
      <c r="AD204">
        <f t="shared" si="32"/>
        <v>8.1515951432281533</v>
      </c>
      <c r="AE204">
        <f t="shared" si="33"/>
        <v>1.5124305864150467</v>
      </c>
    </row>
    <row r="205" spans="19:31" x14ac:dyDescent="0.3">
      <c r="S205">
        <v>1</v>
      </c>
      <c r="T205">
        <v>1995</v>
      </c>
      <c r="U205">
        <v>0</v>
      </c>
      <c r="V205">
        <v>0.99990897323729899</v>
      </c>
      <c r="X205">
        <f t="shared" si="28"/>
        <v>0</v>
      </c>
      <c r="Y205">
        <f t="shared" si="29"/>
        <v>0</v>
      </c>
      <c r="Z205">
        <f t="shared" si="30"/>
        <v>0</v>
      </c>
      <c r="AC205">
        <f t="shared" si="31"/>
        <v>90.328150747551547</v>
      </c>
      <c r="AD205">
        <f t="shared" si="32"/>
        <v>8.1515951432281533</v>
      </c>
      <c r="AE205">
        <f t="shared" si="33"/>
        <v>1.5124305864150467</v>
      </c>
    </row>
    <row r="206" spans="19:31" x14ac:dyDescent="0.3">
      <c r="S206">
        <v>1</v>
      </c>
      <c r="T206">
        <v>2005</v>
      </c>
      <c r="U206">
        <v>0</v>
      </c>
      <c r="V206">
        <v>0.99990897323729899</v>
      </c>
      <c r="X206">
        <f t="shared" si="28"/>
        <v>0</v>
      </c>
      <c r="Y206">
        <f t="shared" si="29"/>
        <v>0</v>
      </c>
      <c r="Z206">
        <f t="shared" si="30"/>
        <v>0</v>
      </c>
      <c r="AC206">
        <f t="shared" si="31"/>
        <v>90.328150747551547</v>
      </c>
      <c r="AD206">
        <f t="shared" si="32"/>
        <v>8.1515951432281533</v>
      </c>
      <c r="AE206">
        <f t="shared" si="33"/>
        <v>1.5124305864150467</v>
      </c>
    </row>
    <row r="207" spans="19:31" x14ac:dyDescent="0.3">
      <c r="S207">
        <v>1</v>
      </c>
      <c r="T207">
        <v>2015</v>
      </c>
      <c r="U207">
        <v>0</v>
      </c>
      <c r="V207">
        <v>0.99990897323729899</v>
      </c>
      <c r="X207">
        <f t="shared" si="28"/>
        <v>0</v>
      </c>
      <c r="Y207">
        <f t="shared" si="29"/>
        <v>0</v>
      </c>
      <c r="Z207">
        <f t="shared" si="30"/>
        <v>0</v>
      </c>
      <c r="AC207">
        <f t="shared" si="31"/>
        <v>90.328150747551547</v>
      </c>
      <c r="AD207">
        <f t="shared" si="32"/>
        <v>8.1515951432281533</v>
      </c>
      <c r="AE207">
        <f t="shared" si="33"/>
        <v>1.5124305864150467</v>
      </c>
    </row>
    <row r="208" spans="19:31" x14ac:dyDescent="0.3">
      <c r="S208">
        <v>1</v>
      </c>
      <c r="T208">
        <v>2025</v>
      </c>
      <c r="U208">
        <v>0</v>
      </c>
      <c r="V208">
        <v>0.99990897323729899</v>
      </c>
      <c r="X208">
        <f t="shared" si="28"/>
        <v>0</v>
      </c>
      <c r="Y208">
        <f t="shared" si="29"/>
        <v>0</v>
      </c>
      <c r="Z208">
        <f t="shared" si="30"/>
        <v>0</v>
      </c>
      <c r="AC208">
        <f t="shared" si="31"/>
        <v>90.328150747551547</v>
      </c>
      <c r="AD208">
        <f t="shared" si="32"/>
        <v>8.1515951432281533</v>
      </c>
      <c r="AE208">
        <f t="shared" si="33"/>
        <v>1.5124305864150467</v>
      </c>
    </row>
    <row r="209" spans="19:31" x14ac:dyDescent="0.3">
      <c r="S209">
        <v>1</v>
      </c>
      <c r="T209">
        <v>2035</v>
      </c>
      <c r="U209">
        <v>0</v>
      </c>
      <c r="V209">
        <v>0.99990897323729899</v>
      </c>
      <c r="X209">
        <f t="shared" si="28"/>
        <v>0</v>
      </c>
      <c r="Y209">
        <f t="shared" si="29"/>
        <v>0</v>
      </c>
      <c r="Z209">
        <f t="shared" si="30"/>
        <v>0</v>
      </c>
      <c r="AC209">
        <f t="shared" si="31"/>
        <v>90.328150747551547</v>
      </c>
      <c r="AD209">
        <f t="shared" si="32"/>
        <v>8.1515951432281533</v>
      </c>
      <c r="AE209">
        <f t="shared" si="33"/>
        <v>1.5124305864150467</v>
      </c>
    </row>
    <row r="210" spans="19:31" x14ac:dyDescent="0.3">
      <c r="S210">
        <v>1</v>
      </c>
      <c r="T210">
        <v>2045</v>
      </c>
      <c r="U210">
        <v>0</v>
      </c>
      <c r="V210">
        <v>0.99990897323729899</v>
      </c>
      <c r="X210">
        <f t="shared" si="28"/>
        <v>0</v>
      </c>
      <c r="Y210">
        <f t="shared" si="29"/>
        <v>0</v>
      </c>
      <c r="Z210">
        <f t="shared" si="30"/>
        <v>0</v>
      </c>
      <c r="AC210">
        <f t="shared" si="31"/>
        <v>90.328150747551547</v>
      </c>
      <c r="AD210">
        <f t="shared" si="32"/>
        <v>8.1515951432281533</v>
      </c>
      <c r="AE210">
        <f t="shared" si="33"/>
        <v>1.5124305864150467</v>
      </c>
    </row>
    <row r="211" spans="19:31" x14ac:dyDescent="0.3">
      <c r="S211">
        <v>1</v>
      </c>
      <c r="T211">
        <v>2055</v>
      </c>
      <c r="U211">
        <v>6.2400054220150298E-4</v>
      </c>
      <c r="V211">
        <v>0.99991521324272103</v>
      </c>
      <c r="X211">
        <f t="shared" si="28"/>
        <v>2.2066492915427271E-10</v>
      </c>
      <c r="Y211">
        <f t="shared" si="29"/>
        <v>-2.1497032170994039E-11</v>
      </c>
      <c r="Z211">
        <f t="shared" si="30"/>
        <v>6.2392058382629908E-4</v>
      </c>
      <c r="AC211">
        <f t="shared" si="31"/>
        <v>90.328150747772213</v>
      </c>
      <c r="AD211">
        <f t="shared" si="32"/>
        <v>8.1515951432066558</v>
      </c>
      <c r="AE211">
        <f t="shared" si="33"/>
        <v>1.513054506998873</v>
      </c>
    </row>
    <row r="212" spans="19:31" x14ac:dyDescent="0.3">
      <c r="S212">
        <v>1</v>
      </c>
      <c r="T212">
        <v>2065</v>
      </c>
      <c r="U212">
        <v>0</v>
      </c>
      <c r="V212">
        <v>0.99991521324272103</v>
      </c>
      <c r="X212">
        <f t="shared" si="28"/>
        <v>0</v>
      </c>
      <c r="Y212">
        <f t="shared" si="29"/>
        <v>0</v>
      </c>
      <c r="Z212">
        <f t="shared" si="30"/>
        <v>0</v>
      </c>
      <c r="AC212">
        <f t="shared" si="31"/>
        <v>90.328150747772213</v>
      </c>
      <c r="AD212">
        <f t="shared" si="32"/>
        <v>8.1515951432066558</v>
      </c>
      <c r="AE212">
        <f t="shared" si="33"/>
        <v>1.513054506998873</v>
      </c>
    </row>
    <row r="213" spans="19:31" x14ac:dyDescent="0.3">
      <c r="S213">
        <v>1</v>
      </c>
      <c r="T213">
        <v>2075</v>
      </c>
      <c r="U213">
        <v>2.6099235421293398E-3</v>
      </c>
      <c r="V213">
        <v>0.999941312478143</v>
      </c>
      <c r="X213">
        <f t="shared" si="28"/>
        <v>9.2294566201845222E-10</v>
      </c>
      <c r="Y213">
        <f t="shared" si="29"/>
        <v>-8.9912758971403978E-11</v>
      </c>
      <c r="Z213">
        <f t="shared" si="30"/>
        <v>2.6095891109362214E-3</v>
      </c>
      <c r="AC213">
        <f t="shared" si="31"/>
        <v>90.328150748695165</v>
      </c>
      <c r="AD213">
        <f t="shared" si="32"/>
        <v>8.1515951431167437</v>
      </c>
      <c r="AE213">
        <f t="shared" si="33"/>
        <v>1.5156640961098091</v>
      </c>
    </row>
    <row r="214" spans="19:31" x14ac:dyDescent="0.3">
      <c r="S214">
        <v>1</v>
      </c>
      <c r="T214">
        <v>2085</v>
      </c>
      <c r="U214">
        <v>0</v>
      </c>
      <c r="V214">
        <v>0.999941312478143</v>
      </c>
      <c r="X214">
        <f t="shared" si="28"/>
        <v>0</v>
      </c>
      <c r="Y214">
        <f t="shared" si="29"/>
        <v>0</v>
      </c>
      <c r="Z214">
        <f t="shared" si="30"/>
        <v>0</v>
      </c>
      <c r="AC214">
        <f t="shared" si="31"/>
        <v>90.328150748695165</v>
      </c>
      <c r="AD214">
        <f t="shared" si="32"/>
        <v>8.1515951431167437</v>
      </c>
      <c r="AE214">
        <f t="shared" si="33"/>
        <v>1.5156640961098091</v>
      </c>
    </row>
    <row r="215" spans="19:31" x14ac:dyDescent="0.3">
      <c r="S215">
        <v>1</v>
      </c>
      <c r="T215">
        <v>2095</v>
      </c>
      <c r="U215">
        <v>0</v>
      </c>
      <c r="V215">
        <v>0.999941312478143</v>
      </c>
      <c r="X215">
        <f t="shared" si="28"/>
        <v>0</v>
      </c>
      <c r="Y215">
        <f t="shared" si="29"/>
        <v>0</v>
      </c>
      <c r="Z215">
        <f t="shared" si="30"/>
        <v>0</v>
      </c>
      <c r="AC215">
        <f t="shared" si="31"/>
        <v>90.328150748695165</v>
      </c>
      <c r="AD215">
        <f t="shared" si="32"/>
        <v>8.1515951431167437</v>
      </c>
      <c r="AE215">
        <f t="shared" si="33"/>
        <v>1.5156640961098091</v>
      </c>
    </row>
    <row r="216" spans="19:31" x14ac:dyDescent="0.3">
      <c r="S216">
        <v>1</v>
      </c>
      <c r="T216">
        <v>2105</v>
      </c>
      <c r="U216">
        <v>0</v>
      </c>
      <c r="V216">
        <v>0.999941312478143</v>
      </c>
      <c r="X216">
        <f t="shared" si="28"/>
        <v>0</v>
      </c>
      <c r="Y216">
        <f t="shared" si="29"/>
        <v>0</v>
      </c>
      <c r="Z216">
        <f t="shared" si="30"/>
        <v>0</v>
      </c>
      <c r="AC216">
        <f t="shared" si="31"/>
        <v>90.328150748695165</v>
      </c>
      <c r="AD216">
        <f t="shared" si="32"/>
        <v>8.1515951431167437</v>
      </c>
      <c r="AE216">
        <f t="shared" si="33"/>
        <v>1.5156640961098091</v>
      </c>
    </row>
    <row r="217" spans="19:31" x14ac:dyDescent="0.3">
      <c r="S217">
        <v>1</v>
      </c>
      <c r="T217">
        <v>2115</v>
      </c>
      <c r="U217">
        <v>1.91395128195563E-3</v>
      </c>
      <c r="V217">
        <v>0.99996045199096195</v>
      </c>
      <c r="X217">
        <f t="shared" si="28"/>
        <v>6.7682941836464845E-10</v>
      </c>
      <c r="Y217">
        <f t="shared" si="29"/>
        <v>-6.5936276492255198E-11</v>
      </c>
      <c r="Z217">
        <f t="shared" si="30"/>
        <v>1.9137060314720572E-3</v>
      </c>
      <c r="AC217">
        <f t="shared" si="31"/>
        <v>90.328150749372</v>
      </c>
      <c r="AD217">
        <f t="shared" si="32"/>
        <v>8.1515951430508071</v>
      </c>
      <c r="AE217">
        <f t="shared" si="33"/>
        <v>1.5175778021412811</v>
      </c>
    </row>
    <row r="218" spans="19:31" x14ac:dyDescent="0.3">
      <c r="S218">
        <v>1</v>
      </c>
      <c r="T218">
        <v>2125</v>
      </c>
      <c r="U218">
        <v>1.3049617710646699E-3</v>
      </c>
      <c r="V218">
        <v>0.99997350160867304</v>
      </c>
      <c r="X218">
        <f t="shared" si="28"/>
        <v>4.6147283100922611E-10</v>
      </c>
      <c r="Y218">
        <f t="shared" si="29"/>
        <v>-4.4956379485701989E-11</v>
      </c>
      <c r="Z218">
        <f t="shared" si="30"/>
        <v>1.3047945554681107E-3</v>
      </c>
      <c r="AC218">
        <f t="shared" si="31"/>
        <v>90.328150749833469</v>
      </c>
      <c r="AD218">
        <f t="shared" si="32"/>
        <v>8.1515951430058511</v>
      </c>
      <c r="AE218">
        <f t="shared" si="33"/>
        <v>1.5188825966967492</v>
      </c>
    </row>
    <row r="219" spans="19:31" x14ac:dyDescent="0.3">
      <c r="S219">
        <v>1</v>
      </c>
      <c r="T219">
        <v>2135</v>
      </c>
      <c r="U219">
        <v>0</v>
      </c>
      <c r="V219">
        <v>0.99997350160867304</v>
      </c>
      <c r="X219">
        <f t="shared" si="28"/>
        <v>0</v>
      </c>
      <c r="Y219">
        <f t="shared" si="29"/>
        <v>0</v>
      </c>
      <c r="Z219">
        <f t="shared" si="30"/>
        <v>0</v>
      </c>
      <c r="AC219">
        <f t="shared" si="31"/>
        <v>90.328150749833469</v>
      </c>
      <c r="AD219">
        <f t="shared" si="32"/>
        <v>8.1515951430058511</v>
      </c>
      <c r="AE219">
        <f t="shared" si="33"/>
        <v>1.5188825966967492</v>
      </c>
    </row>
    <row r="220" spans="19:31" x14ac:dyDescent="0.3">
      <c r="S220">
        <v>1</v>
      </c>
      <c r="T220">
        <v>2145</v>
      </c>
      <c r="U220">
        <v>6.6595019755261902E-4</v>
      </c>
      <c r="V220">
        <v>0.99998016111064802</v>
      </c>
      <c r="X220">
        <f t="shared" si="28"/>
        <v>2.3549956005610127E-10</v>
      </c>
      <c r="Y220">
        <f t="shared" si="29"/>
        <v>-2.2942212150266949E-11</v>
      </c>
      <c r="Z220">
        <f t="shared" si="30"/>
        <v>6.6586486381945407E-4</v>
      </c>
      <c r="AC220">
        <f t="shared" si="31"/>
        <v>90.328150750068971</v>
      </c>
      <c r="AD220">
        <f t="shared" si="32"/>
        <v>8.1515951429829094</v>
      </c>
      <c r="AE220">
        <f t="shared" si="33"/>
        <v>1.5195484615605686</v>
      </c>
    </row>
    <row r="221" spans="19:31" x14ac:dyDescent="0.3">
      <c r="S221">
        <v>1</v>
      </c>
      <c r="T221">
        <v>2155</v>
      </c>
      <c r="U221">
        <v>0</v>
      </c>
      <c r="V221">
        <v>0.99998016111064802</v>
      </c>
      <c r="X221">
        <f t="shared" si="28"/>
        <v>0</v>
      </c>
      <c r="Y221">
        <f t="shared" si="29"/>
        <v>0</v>
      </c>
      <c r="Z221">
        <f t="shared" si="30"/>
        <v>0</v>
      </c>
      <c r="AC221">
        <f t="shared" si="31"/>
        <v>90.328150750068971</v>
      </c>
      <c r="AD221">
        <f t="shared" si="32"/>
        <v>8.1515951429829094</v>
      </c>
      <c r="AE221">
        <f t="shared" si="33"/>
        <v>1.5195484615605686</v>
      </c>
    </row>
    <row r="222" spans="19:31" x14ac:dyDescent="0.3">
      <c r="S222">
        <v>1</v>
      </c>
      <c r="T222">
        <v>2165</v>
      </c>
      <c r="U222">
        <v>0</v>
      </c>
      <c r="V222">
        <v>0.99998016111064802</v>
      </c>
      <c r="X222">
        <f t="shared" si="28"/>
        <v>0</v>
      </c>
      <c r="Y222">
        <f t="shared" si="29"/>
        <v>0</v>
      </c>
      <c r="Z222">
        <f t="shared" si="30"/>
        <v>0</v>
      </c>
      <c r="AC222">
        <f t="shared" si="31"/>
        <v>90.328150750068971</v>
      </c>
      <c r="AD222">
        <f t="shared" si="32"/>
        <v>8.1515951429829094</v>
      </c>
      <c r="AE222">
        <f t="shared" si="33"/>
        <v>1.5195484615605686</v>
      </c>
    </row>
    <row r="223" spans="19:31" x14ac:dyDescent="0.3">
      <c r="S223">
        <v>1</v>
      </c>
      <c r="T223">
        <v>2175</v>
      </c>
      <c r="U223">
        <v>0</v>
      </c>
      <c r="V223">
        <v>0.99998016111064802</v>
      </c>
      <c r="X223">
        <f t="shared" si="28"/>
        <v>0</v>
      </c>
      <c r="Y223">
        <f t="shared" si="29"/>
        <v>0</v>
      </c>
      <c r="Z223">
        <f t="shared" si="30"/>
        <v>0</v>
      </c>
      <c r="AC223">
        <f t="shared" si="31"/>
        <v>90.328150750068971</v>
      </c>
      <c r="AD223">
        <f t="shared" si="32"/>
        <v>8.1515951429829094</v>
      </c>
      <c r="AE223">
        <f t="shared" si="33"/>
        <v>1.5195484615605686</v>
      </c>
    </row>
    <row r="224" spans="19:31" x14ac:dyDescent="0.3">
      <c r="S224">
        <v>1</v>
      </c>
      <c r="T224">
        <v>2185</v>
      </c>
      <c r="U224">
        <v>0</v>
      </c>
      <c r="V224">
        <v>0.99998016111064802</v>
      </c>
      <c r="X224">
        <f t="shared" si="28"/>
        <v>0</v>
      </c>
      <c r="Y224">
        <f t="shared" si="29"/>
        <v>0</v>
      </c>
      <c r="Z224">
        <f t="shared" si="30"/>
        <v>0</v>
      </c>
      <c r="AC224">
        <f t="shared" si="31"/>
        <v>90.328150750068971</v>
      </c>
      <c r="AD224">
        <f t="shared" si="32"/>
        <v>8.1515951429829094</v>
      </c>
      <c r="AE224">
        <f t="shared" si="33"/>
        <v>1.5195484615605686</v>
      </c>
    </row>
    <row r="225" spans="19:31" x14ac:dyDescent="0.3">
      <c r="S225">
        <v>1</v>
      </c>
      <c r="T225">
        <v>2195</v>
      </c>
      <c r="U225">
        <v>0</v>
      </c>
      <c r="V225">
        <v>0.99998016111064802</v>
      </c>
      <c r="X225">
        <f t="shared" si="28"/>
        <v>0</v>
      </c>
      <c r="Y225">
        <f t="shared" si="29"/>
        <v>0</v>
      </c>
      <c r="Z225">
        <f t="shared" si="30"/>
        <v>0</v>
      </c>
      <c r="AC225">
        <f t="shared" si="31"/>
        <v>90.328150750068971</v>
      </c>
      <c r="AD225">
        <f t="shared" si="32"/>
        <v>8.1515951429829094</v>
      </c>
      <c r="AE225">
        <f t="shared" si="33"/>
        <v>1.5195484615605686</v>
      </c>
    </row>
    <row r="226" spans="19:31" x14ac:dyDescent="0.3">
      <c r="S226">
        <v>1</v>
      </c>
      <c r="T226">
        <v>2205</v>
      </c>
      <c r="U226">
        <v>0</v>
      </c>
      <c r="V226">
        <v>0.99998016111064802</v>
      </c>
      <c r="X226">
        <f t="shared" si="28"/>
        <v>0</v>
      </c>
      <c r="Y226">
        <f t="shared" si="29"/>
        <v>0</v>
      </c>
      <c r="Z226">
        <f t="shared" si="30"/>
        <v>0</v>
      </c>
      <c r="AC226">
        <f t="shared" si="31"/>
        <v>90.328150750068971</v>
      </c>
      <c r="AD226">
        <f t="shared" si="32"/>
        <v>8.1515951429829094</v>
      </c>
      <c r="AE226">
        <f t="shared" si="33"/>
        <v>1.5195484615605686</v>
      </c>
    </row>
    <row r="227" spans="19:31" x14ac:dyDescent="0.3">
      <c r="S227">
        <v>1</v>
      </c>
      <c r="T227">
        <v>2215</v>
      </c>
      <c r="U227">
        <v>0</v>
      </c>
      <c r="V227">
        <v>0.99998016111064802</v>
      </c>
      <c r="X227">
        <f t="shared" si="28"/>
        <v>0</v>
      </c>
      <c r="Y227">
        <f t="shared" si="29"/>
        <v>0</v>
      </c>
      <c r="Z227">
        <f t="shared" si="30"/>
        <v>0</v>
      </c>
      <c r="AC227">
        <f t="shared" si="31"/>
        <v>90.328150750068971</v>
      </c>
      <c r="AD227">
        <f t="shared" si="32"/>
        <v>8.1515951429829094</v>
      </c>
      <c r="AE227">
        <f t="shared" si="33"/>
        <v>1.5195484615605686</v>
      </c>
    </row>
    <row r="228" spans="19:31" x14ac:dyDescent="0.3">
      <c r="S228">
        <v>1</v>
      </c>
      <c r="T228">
        <v>2225</v>
      </c>
      <c r="U228">
        <v>0</v>
      </c>
      <c r="V228">
        <v>0.99998016111064802</v>
      </c>
      <c r="X228">
        <f t="shared" si="28"/>
        <v>0</v>
      </c>
      <c r="Y228">
        <f t="shared" si="29"/>
        <v>0</v>
      </c>
      <c r="Z228">
        <f t="shared" si="30"/>
        <v>0</v>
      </c>
      <c r="AC228">
        <f t="shared" si="31"/>
        <v>90.328150750068971</v>
      </c>
      <c r="AD228">
        <f t="shared" si="32"/>
        <v>8.1515951429829094</v>
      </c>
      <c r="AE228">
        <f t="shared" si="33"/>
        <v>1.5195484615605686</v>
      </c>
    </row>
    <row r="229" spans="19:31" x14ac:dyDescent="0.3">
      <c r="S229">
        <v>1</v>
      </c>
      <c r="T229">
        <v>2235</v>
      </c>
      <c r="U229">
        <v>0</v>
      </c>
      <c r="V229">
        <v>0.99998016111064802</v>
      </c>
      <c r="X229">
        <f t="shared" si="28"/>
        <v>0</v>
      </c>
      <c r="Y229">
        <f t="shared" si="29"/>
        <v>0</v>
      </c>
      <c r="Z229">
        <f t="shared" si="30"/>
        <v>0</v>
      </c>
      <c r="AC229">
        <f t="shared" si="31"/>
        <v>90.328150750068971</v>
      </c>
      <c r="AD229">
        <f t="shared" si="32"/>
        <v>8.1515951429829094</v>
      </c>
      <c r="AE229">
        <f t="shared" si="33"/>
        <v>1.5195484615605686</v>
      </c>
    </row>
    <row r="230" spans="19:31" x14ac:dyDescent="0.3">
      <c r="S230">
        <v>1</v>
      </c>
      <c r="T230">
        <v>2245</v>
      </c>
      <c r="U230">
        <v>0</v>
      </c>
      <c r="V230">
        <v>0.99998016111064802</v>
      </c>
      <c r="X230">
        <f t="shared" si="28"/>
        <v>0</v>
      </c>
      <c r="Y230">
        <f t="shared" si="29"/>
        <v>0</v>
      </c>
      <c r="Z230">
        <f t="shared" si="30"/>
        <v>0</v>
      </c>
      <c r="AC230">
        <f t="shared" si="31"/>
        <v>90.328150750068971</v>
      </c>
      <c r="AD230">
        <f t="shared" si="32"/>
        <v>8.1515951429829094</v>
      </c>
      <c r="AE230">
        <f t="shared" si="33"/>
        <v>1.5195484615605686</v>
      </c>
    </row>
    <row r="231" spans="19:31" x14ac:dyDescent="0.3">
      <c r="S231">
        <v>1</v>
      </c>
      <c r="T231">
        <v>2255</v>
      </c>
      <c r="U231">
        <v>0</v>
      </c>
      <c r="V231">
        <v>0.99998016111064802</v>
      </c>
      <c r="X231">
        <f t="shared" si="28"/>
        <v>0</v>
      </c>
      <c r="Y231">
        <f t="shared" si="29"/>
        <v>0</v>
      </c>
      <c r="Z231">
        <f t="shared" si="30"/>
        <v>0</v>
      </c>
      <c r="AC231">
        <f t="shared" si="31"/>
        <v>90.328150750068971</v>
      </c>
      <c r="AD231">
        <f t="shared" si="32"/>
        <v>8.1515951429829094</v>
      </c>
      <c r="AE231">
        <f t="shared" si="33"/>
        <v>1.5195484615605686</v>
      </c>
    </row>
    <row r="232" spans="19:31" x14ac:dyDescent="0.3">
      <c r="S232">
        <v>1</v>
      </c>
      <c r="T232">
        <v>2265</v>
      </c>
      <c r="U232">
        <v>0</v>
      </c>
      <c r="V232">
        <v>0.99998016111064802</v>
      </c>
      <c r="X232">
        <f t="shared" si="28"/>
        <v>0</v>
      </c>
      <c r="Y232">
        <f t="shared" si="29"/>
        <v>0</v>
      </c>
      <c r="Z232">
        <f t="shared" si="30"/>
        <v>0</v>
      </c>
      <c r="AC232">
        <f t="shared" si="31"/>
        <v>90.328150750068971</v>
      </c>
      <c r="AD232">
        <f t="shared" si="32"/>
        <v>8.1515951429829094</v>
      </c>
      <c r="AE232">
        <f t="shared" si="33"/>
        <v>1.5195484615605686</v>
      </c>
    </row>
    <row r="233" spans="19:31" x14ac:dyDescent="0.3">
      <c r="S233">
        <v>1</v>
      </c>
      <c r="T233">
        <v>2275</v>
      </c>
      <c r="U233">
        <v>0</v>
      </c>
      <c r="V233">
        <v>0.99998016111064802</v>
      </c>
      <c r="X233">
        <f t="shared" si="28"/>
        <v>0</v>
      </c>
      <c r="Y233">
        <f t="shared" si="29"/>
        <v>0</v>
      </c>
      <c r="Z233">
        <f t="shared" si="30"/>
        <v>0</v>
      </c>
      <c r="AC233">
        <f t="shared" si="31"/>
        <v>90.328150750068971</v>
      </c>
      <c r="AD233">
        <f t="shared" si="32"/>
        <v>8.1515951429829094</v>
      </c>
      <c r="AE233">
        <f t="shared" si="33"/>
        <v>1.5195484615605686</v>
      </c>
    </row>
    <row r="234" spans="19:31" x14ac:dyDescent="0.3">
      <c r="S234">
        <v>1</v>
      </c>
      <c r="T234">
        <v>2285</v>
      </c>
      <c r="U234">
        <v>0</v>
      </c>
      <c r="V234">
        <v>0.99998016111064802</v>
      </c>
      <c r="X234">
        <f t="shared" si="28"/>
        <v>0</v>
      </c>
      <c r="Y234">
        <f t="shared" si="29"/>
        <v>0</v>
      </c>
      <c r="Z234">
        <f t="shared" si="30"/>
        <v>0</v>
      </c>
      <c r="AC234">
        <f t="shared" si="31"/>
        <v>90.328150750068971</v>
      </c>
      <c r="AD234">
        <f t="shared" si="32"/>
        <v>8.1515951429829094</v>
      </c>
      <c r="AE234">
        <f t="shared" si="33"/>
        <v>1.5195484615605686</v>
      </c>
    </row>
    <row r="235" spans="19:31" x14ac:dyDescent="0.3">
      <c r="S235">
        <v>1</v>
      </c>
      <c r="T235">
        <v>2295</v>
      </c>
      <c r="U235">
        <v>0</v>
      </c>
      <c r="V235">
        <v>0.99998016111064802</v>
      </c>
      <c r="X235">
        <f t="shared" si="28"/>
        <v>0</v>
      </c>
      <c r="Y235">
        <f t="shared" si="29"/>
        <v>0</v>
      </c>
      <c r="Z235">
        <f t="shared" si="30"/>
        <v>0</v>
      </c>
      <c r="AC235">
        <f t="shared" si="31"/>
        <v>90.328150750068971</v>
      </c>
      <c r="AD235">
        <f t="shared" si="32"/>
        <v>8.1515951429829094</v>
      </c>
      <c r="AE235">
        <f t="shared" si="33"/>
        <v>1.5195484615605686</v>
      </c>
    </row>
    <row r="236" spans="19:31" x14ac:dyDescent="0.3">
      <c r="S236">
        <v>1</v>
      </c>
      <c r="T236">
        <v>2305</v>
      </c>
      <c r="U236">
        <v>0</v>
      </c>
      <c r="V236">
        <v>0.99998016111064802</v>
      </c>
      <c r="X236">
        <f t="shared" si="28"/>
        <v>0</v>
      </c>
      <c r="Y236">
        <f t="shared" si="29"/>
        <v>0</v>
      </c>
      <c r="Z236">
        <f t="shared" si="30"/>
        <v>0</v>
      </c>
      <c r="AC236">
        <f t="shared" si="31"/>
        <v>90.328150750068971</v>
      </c>
      <c r="AD236">
        <f t="shared" si="32"/>
        <v>8.1515951429829094</v>
      </c>
      <c r="AE236">
        <f t="shared" si="33"/>
        <v>1.5195484615605686</v>
      </c>
    </row>
    <row r="237" spans="19:31" x14ac:dyDescent="0.3">
      <c r="S237">
        <v>1</v>
      </c>
      <c r="T237">
        <v>2315</v>
      </c>
      <c r="U237">
        <v>0</v>
      </c>
      <c r="V237">
        <v>0.99998016111064802</v>
      </c>
      <c r="X237">
        <f t="shared" si="28"/>
        <v>0</v>
      </c>
      <c r="Y237">
        <f t="shared" si="29"/>
        <v>0</v>
      </c>
      <c r="Z237">
        <f t="shared" si="30"/>
        <v>0</v>
      </c>
      <c r="AC237">
        <f t="shared" si="31"/>
        <v>90.328150750068971</v>
      </c>
      <c r="AD237">
        <f t="shared" si="32"/>
        <v>8.1515951429829094</v>
      </c>
      <c r="AE237">
        <f t="shared" si="33"/>
        <v>1.5195484615605686</v>
      </c>
    </row>
    <row r="238" spans="19:31" x14ac:dyDescent="0.3">
      <c r="S238">
        <v>1</v>
      </c>
      <c r="T238">
        <v>2325</v>
      </c>
      <c r="U238">
        <v>0</v>
      </c>
      <c r="V238">
        <v>0.99998016111064802</v>
      </c>
      <c r="X238">
        <f t="shared" si="28"/>
        <v>0</v>
      </c>
      <c r="Y238">
        <f t="shared" si="29"/>
        <v>0</v>
      </c>
      <c r="Z238">
        <f t="shared" si="30"/>
        <v>0</v>
      </c>
      <c r="AC238">
        <f t="shared" si="31"/>
        <v>90.328150750068971</v>
      </c>
      <c r="AD238">
        <f t="shared" si="32"/>
        <v>8.1515951429829094</v>
      </c>
      <c r="AE238">
        <f t="shared" si="33"/>
        <v>1.5195484615605686</v>
      </c>
    </row>
    <row r="239" spans="19:31" x14ac:dyDescent="0.3">
      <c r="S239">
        <v>1</v>
      </c>
      <c r="T239">
        <v>2335</v>
      </c>
      <c r="U239">
        <v>0</v>
      </c>
      <c r="V239">
        <v>0.99998016111064802</v>
      </c>
      <c r="X239">
        <f t="shared" si="28"/>
        <v>0</v>
      </c>
      <c r="Y239">
        <f t="shared" si="29"/>
        <v>0</v>
      </c>
      <c r="Z239">
        <f t="shared" si="30"/>
        <v>0</v>
      </c>
      <c r="AC239">
        <f t="shared" si="31"/>
        <v>90.328150750068971</v>
      </c>
      <c r="AD239">
        <f t="shared" si="32"/>
        <v>8.1515951429829094</v>
      </c>
      <c r="AE239">
        <f t="shared" si="33"/>
        <v>1.5195484615605686</v>
      </c>
    </row>
    <row r="240" spans="19:31" x14ac:dyDescent="0.3">
      <c r="S240">
        <v>1</v>
      </c>
      <c r="T240">
        <v>2345</v>
      </c>
      <c r="U240">
        <v>0</v>
      </c>
      <c r="V240">
        <v>0.99998016111064802</v>
      </c>
      <c r="X240">
        <f t="shared" si="28"/>
        <v>0</v>
      </c>
      <c r="Y240">
        <f t="shared" si="29"/>
        <v>0</v>
      </c>
      <c r="Z240">
        <f t="shared" si="30"/>
        <v>0</v>
      </c>
      <c r="AC240">
        <f t="shared" si="31"/>
        <v>90.328150750068971</v>
      </c>
      <c r="AD240">
        <f t="shared" si="32"/>
        <v>8.1515951429829094</v>
      </c>
      <c r="AE240">
        <f t="shared" si="33"/>
        <v>1.5195484615605686</v>
      </c>
    </row>
    <row r="241" spans="19:31" x14ac:dyDescent="0.3">
      <c r="S241">
        <v>1</v>
      </c>
      <c r="T241">
        <v>2355</v>
      </c>
      <c r="U241">
        <v>0</v>
      </c>
      <c r="V241">
        <v>0.99998016111064802</v>
      </c>
      <c r="X241">
        <f t="shared" si="28"/>
        <v>0</v>
      </c>
      <c r="Y241">
        <f t="shared" si="29"/>
        <v>0</v>
      </c>
      <c r="Z241">
        <f t="shared" si="30"/>
        <v>0</v>
      </c>
      <c r="AC241">
        <f t="shared" si="31"/>
        <v>90.328150750068971</v>
      </c>
      <c r="AD241">
        <f t="shared" si="32"/>
        <v>8.1515951429829094</v>
      </c>
      <c r="AE241">
        <f t="shared" si="33"/>
        <v>1.5195484615605686</v>
      </c>
    </row>
    <row r="242" spans="19:31" x14ac:dyDescent="0.3">
      <c r="S242">
        <v>1</v>
      </c>
      <c r="T242">
        <v>2365</v>
      </c>
      <c r="U242">
        <v>0</v>
      </c>
      <c r="V242">
        <v>0.99998016111064802</v>
      </c>
      <c r="X242">
        <f t="shared" si="28"/>
        <v>0</v>
      </c>
      <c r="Y242">
        <f t="shared" si="29"/>
        <v>0</v>
      </c>
      <c r="Z242">
        <f t="shared" si="30"/>
        <v>0</v>
      </c>
      <c r="AC242">
        <f t="shared" si="31"/>
        <v>90.328150750068971</v>
      </c>
      <c r="AD242">
        <f t="shared" si="32"/>
        <v>8.1515951429829094</v>
      </c>
      <c r="AE242">
        <f t="shared" si="33"/>
        <v>1.5195484615605686</v>
      </c>
    </row>
    <row r="243" spans="19:31" x14ac:dyDescent="0.3">
      <c r="S243">
        <v>1</v>
      </c>
      <c r="T243">
        <v>2375</v>
      </c>
      <c r="U243">
        <v>0</v>
      </c>
      <c r="V243">
        <v>0.99998016111064802</v>
      </c>
      <c r="X243">
        <f t="shared" si="28"/>
        <v>0</v>
      </c>
      <c r="Y243">
        <f t="shared" si="29"/>
        <v>0</v>
      </c>
      <c r="Z243">
        <f t="shared" si="30"/>
        <v>0</v>
      </c>
      <c r="AC243">
        <f t="shared" si="31"/>
        <v>90.328150750068971</v>
      </c>
      <c r="AD243">
        <f t="shared" si="32"/>
        <v>8.1515951429829094</v>
      </c>
      <c r="AE243">
        <f t="shared" si="33"/>
        <v>1.5195484615605686</v>
      </c>
    </row>
    <row r="244" spans="19:31" x14ac:dyDescent="0.3">
      <c r="S244">
        <v>1</v>
      </c>
      <c r="T244">
        <v>2385</v>
      </c>
      <c r="U244">
        <v>0</v>
      </c>
      <c r="V244">
        <v>0.99998016111064802</v>
      </c>
      <c r="X244">
        <f t="shared" si="28"/>
        <v>0</v>
      </c>
      <c r="Y244">
        <f t="shared" si="29"/>
        <v>0</v>
      </c>
      <c r="Z244">
        <f t="shared" si="30"/>
        <v>0</v>
      </c>
      <c r="AC244">
        <f t="shared" si="31"/>
        <v>90.328150750068971</v>
      </c>
      <c r="AD244">
        <f t="shared" si="32"/>
        <v>8.1515951429829094</v>
      </c>
      <c r="AE244">
        <f t="shared" si="33"/>
        <v>1.5195484615605686</v>
      </c>
    </row>
    <row r="245" spans="19:31" x14ac:dyDescent="0.3">
      <c r="S245">
        <v>1</v>
      </c>
      <c r="T245">
        <v>2395</v>
      </c>
      <c r="U245">
        <v>0</v>
      </c>
      <c r="V245">
        <v>0.99998016111064802</v>
      </c>
      <c r="X245">
        <f t="shared" si="28"/>
        <v>0</v>
      </c>
      <c r="Y245">
        <f t="shared" si="29"/>
        <v>0</v>
      </c>
      <c r="Z245">
        <f t="shared" si="30"/>
        <v>0</v>
      </c>
      <c r="AC245">
        <f t="shared" si="31"/>
        <v>90.328150750068971</v>
      </c>
      <c r="AD245">
        <f t="shared" si="32"/>
        <v>8.1515951429829094</v>
      </c>
      <c r="AE245">
        <f t="shared" si="33"/>
        <v>1.5195484615605686</v>
      </c>
    </row>
    <row r="246" spans="19:31" x14ac:dyDescent="0.3">
      <c r="S246">
        <v>1</v>
      </c>
      <c r="T246">
        <v>2405</v>
      </c>
      <c r="U246">
        <v>0</v>
      </c>
      <c r="V246">
        <v>0.99998016111064802</v>
      </c>
      <c r="X246">
        <f t="shared" si="28"/>
        <v>0</v>
      </c>
      <c r="Y246">
        <f t="shared" si="29"/>
        <v>0</v>
      </c>
      <c r="Z246">
        <f t="shared" si="30"/>
        <v>0</v>
      </c>
      <c r="AC246">
        <f t="shared" si="31"/>
        <v>90.328150750068971</v>
      </c>
      <c r="AD246">
        <f t="shared" si="32"/>
        <v>8.1515951429829094</v>
      </c>
      <c r="AE246">
        <f t="shared" si="33"/>
        <v>1.5195484615605686</v>
      </c>
    </row>
    <row r="247" spans="19:31" x14ac:dyDescent="0.3">
      <c r="S247">
        <v>1</v>
      </c>
      <c r="T247">
        <v>2415</v>
      </c>
      <c r="U247">
        <v>0</v>
      </c>
      <c r="V247">
        <v>0.99998016111064802</v>
      </c>
      <c r="X247">
        <f t="shared" si="28"/>
        <v>0</v>
      </c>
      <c r="Y247">
        <f t="shared" si="29"/>
        <v>0</v>
      </c>
      <c r="Z247">
        <f t="shared" si="30"/>
        <v>0</v>
      </c>
      <c r="AC247">
        <f t="shared" si="31"/>
        <v>90.328150750068971</v>
      </c>
      <c r="AD247">
        <f t="shared" si="32"/>
        <v>8.1515951429829094</v>
      </c>
      <c r="AE247">
        <f t="shared" si="33"/>
        <v>1.5195484615605686</v>
      </c>
    </row>
    <row r="248" spans="19:31" x14ac:dyDescent="0.3">
      <c r="S248">
        <v>1</v>
      </c>
      <c r="T248">
        <v>2425</v>
      </c>
      <c r="U248">
        <v>0</v>
      </c>
      <c r="V248">
        <v>0.99998016111064802</v>
      </c>
      <c r="X248">
        <f t="shared" si="28"/>
        <v>0</v>
      </c>
      <c r="Y248">
        <f t="shared" si="29"/>
        <v>0</v>
      </c>
      <c r="Z248">
        <f t="shared" si="30"/>
        <v>0</v>
      </c>
      <c r="AC248">
        <f t="shared" si="31"/>
        <v>90.328150750068971</v>
      </c>
      <c r="AD248">
        <f t="shared" si="32"/>
        <v>8.1515951429829094</v>
      </c>
      <c r="AE248">
        <f t="shared" si="33"/>
        <v>1.5195484615605686</v>
      </c>
    </row>
    <row r="249" spans="19:31" x14ac:dyDescent="0.3">
      <c r="S249">
        <v>1</v>
      </c>
      <c r="T249">
        <v>2435</v>
      </c>
      <c r="U249">
        <v>0</v>
      </c>
      <c r="V249">
        <v>0.99998016111064802</v>
      </c>
      <c r="X249">
        <f t="shared" si="28"/>
        <v>0</v>
      </c>
      <c r="Y249">
        <f t="shared" si="29"/>
        <v>0</v>
      </c>
      <c r="Z249">
        <f t="shared" si="30"/>
        <v>0</v>
      </c>
      <c r="AC249">
        <f t="shared" si="31"/>
        <v>90.328150750068971</v>
      </c>
      <c r="AD249">
        <f t="shared" si="32"/>
        <v>8.1515951429829094</v>
      </c>
      <c r="AE249">
        <f t="shared" si="33"/>
        <v>1.5195484615605686</v>
      </c>
    </row>
    <row r="250" spans="19:31" x14ac:dyDescent="0.3">
      <c r="S250">
        <v>1</v>
      </c>
      <c r="T250">
        <v>2445</v>
      </c>
      <c r="U250">
        <v>0</v>
      </c>
      <c r="V250">
        <v>0.99998016111064802</v>
      </c>
      <c r="X250">
        <f t="shared" si="28"/>
        <v>0</v>
      </c>
      <c r="Y250">
        <f t="shared" si="29"/>
        <v>0</v>
      </c>
      <c r="Z250">
        <f t="shared" si="30"/>
        <v>0</v>
      </c>
      <c r="AC250">
        <f t="shared" si="31"/>
        <v>90.328150750068971</v>
      </c>
      <c r="AD250">
        <f t="shared" si="32"/>
        <v>8.1515951429829094</v>
      </c>
      <c r="AE250">
        <f t="shared" si="33"/>
        <v>1.5195484615605686</v>
      </c>
    </row>
    <row r="251" spans="19:31" x14ac:dyDescent="0.3">
      <c r="S251">
        <v>1</v>
      </c>
      <c r="T251">
        <v>2455</v>
      </c>
      <c r="U251">
        <v>0</v>
      </c>
      <c r="V251">
        <v>0.99998016111064802</v>
      </c>
      <c r="X251">
        <f t="shared" si="28"/>
        <v>0</v>
      </c>
      <c r="Y251">
        <f t="shared" si="29"/>
        <v>0</v>
      </c>
      <c r="Z251">
        <f t="shared" si="30"/>
        <v>0</v>
      </c>
      <c r="AC251">
        <f t="shared" si="31"/>
        <v>90.328150750068971</v>
      </c>
      <c r="AD251">
        <f t="shared" si="32"/>
        <v>8.1515951429829094</v>
      </c>
      <c r="AE251">
        <f t="shared" si="33"/>
        <v>1.5195484615605686</v>
      </c>
    </row>
    <row r="252" spans="19:31" x14ac:dyDescent="0.3">
      <c r="S252">
        <v>1</v>
      </c>
      <c r="T252">
        <v>2465</v>
      </c>
      <c r="U252">
        <v>0</v>
      </c>
      <c r="V252">
        <v>0.99998016111064802</v>
      </c>
      <c r="X252">
        <f t="shared" si="28"/>
        <v>0</v>
      </c>
      <c r="Y252">
        <f t="shared" si="29"/>
        <v>0</v>
      </c>
      <c r="Z252">
        <f t="shared" si="30"/>
        <v>0</v>
      </c>
      <c r="AC252">
        <f t="shared" si="31"/>
        <v>90.328150750068971</v>
      </c>
      <c r="AD252">
        <f t="shared" si="32"/>
        <v>8.1515951429829094</v>
      </c>
      <c r="AE252">
        <f t="shared" si="33"/>
        <v>1.5195484615605686</v>
      </c>
    </row>
    <row r="253" spans="19:31" x14ac:dyDescent="0.3">
      <c r="S253">
        <v>1</v>
      </c>
      <c r="T253">
        <v>2475</v>
      </c>
      <c r="U253">
        <v>0</v>
      </c>
      <c r="V253">
        <v>0.99998016111064802</v>
      </c>
      <c r="X253">
        <f t="shared" si="28"/>
        <v>0</v>
      </c>
      <c r="Y253">
        <f t="shared" si="29"/>
        <v>0</v>
      </c>
      <c r="Z253">
        <f t="shared" si="30"/>
        <v>0</v>
      </c>
      <c r="AC253">
        <f t="shared" si="31"/>
        <v>90.328150750068971</v>
      </c>
      <c r="AD253">
        <f t="shared" si="32"/>
        <v>8.1515951429829094</v>
      </c>
      <c r="AE253">
        <f t="shared" si="33"/>
        <v>1.5195484615605686</v>
      </c>
    </row>
    <row r="254" spans="19:31" x14ac:dyDescent="0.3">
      <c r="S254">
        <v>1</v>
      </c>
      <c r="T254">
        <v>2485</v>
      </c>
      <c r="U254">
        <v>0</v>
      </c>
      <c r="V254">
        <v>0.99998016111064802</v>
      </c>
      <c r="X254">
        <f t="shared" si="28"/>
        <v>0</v>
      </c>
      <c r="Y254">
        <f t="shared" si="29"/>
        <v>0</v>
      </c>
      <c r="Z254">
        <f t="shared" si="30"/>
        <v>0</v>
      </c>
      <c r="AC254">
        <f t="shared" si="31"/>
        <v>90.328150750068971</v>
      </c>
      <c r="AD254">
        <f t="shared" si="32"/>
        <v>8.1515951429829094</v>
      </c>
      <c r="AE254">
        <f t="shared" si="33"/>
        <v>1.5195484615605686</v>
      </c>
    </row>
    <row r="255" spans="19:31" x14ac:dyDescent="0.3">
      <c r="S255">
        <v>1</v>
      </c>
      <c r="T255">
        <v>2495</v>
      </c>
      <c r="U255">
        <v>0</v>
      </c>
      <c r="V255">
        <v>0.99998016111064802</v>
      </c>
      <c r="X255">
        <f t="shared" si="28"/>
        <v>0</v>
      </c>
      <c r="Y255">
        <f t="shared" si="29"/>
        <v>0</v>
      </c>
      <c r="Z255">
        <f t="shared" si="30"/>
        <v>0</v>
      </c>
      <c r="AC255">
        <f t="shared" si="31"/>
        <v>90.328150750068971</v>
      </c>
      <c r="AD255">
        <f t="shared" si="32"/>
        <v>8.1515951429829094</v>
      </c>
      <c r="AE255">
        <f t="shared" si="33"/>
        <v>1.5195484615605686</v>
      </c>
    </row>
    <row r="256" spans="19:31" x14ac:dyDescent="0.3">
      <c r="S256">
        <v>1</v>
      </c>
      <c r="T256">
        <v>2505</v>
      </c>
      <c r="U256">
        <v>0</v>
      </c>
      <c r="V256">
        <v>0.99998016111064802</v>
      </c>
      <c r="X256">
        <f t="shared" si="28"/>
        <v>0</v>
      </c>
      <c r="Y256">
        <f t="shared" si="29"/>
        <v>0</v>
      </c>
      <c r="Z256">
        <f t="shared" si="30"/>
        <v>0</v>
      </c>
      <c r="AC256">
        <f t="shared" si="31"/>
        <v>90.328150750068971</v>
      </c>
      <c r="AD256">
        <f t="shared" si="32"/>
        <v>8.1515951429829094</v>
      </c>
      <c r="AE256">
        <f t="shared" si="33"/>
        <v>1.5195484615605686</v>
      </c>
    </row>
    <row r="257" spans="19:31" x14ac:dyDescent="0.3">
      <c r="S257">
        <v>1</v>
      </c>
      <c r="T257">
        <v>2515</v>
      </c>
      <c r="U257">
        <v>0</v>
      </c>
      <c r="V257">
        <v>0.99998016111064802</v>
      </c>
      <c r="X257">
        <f t="shared" si="28"/>
        <v>0</v>
      </c>
      <c r="Y257">
        <f t="shared" si="29"/>
        <v>0</v>
      </c>
      <c r="Z257">
        <f t="shared" si="30"/>
        <v>0</v>
      </c>
      <c r="AC257">
        <f t="shared" si="31"/>
        <v>90.328150750068971</v>
      </c>
      <c r="AD257">
        <f t="shared" si="32"/>
        <v>8.1515951429829094</v>
      </c>
      <c r="AE257">
        <f t="shared" si="33"/>
        <v>1.5195484615605686</v>
      </c>
    </row>
    <row r="258" spans="19:31" x14ac:dyDescent="0.3">
      <c r="S258">
        <v>1</v>
      </c>
      <c r="T258">
        <v>2525</v>
      </c>
      <c r="U258">
        <v>0</v>
      </c>
      <c r="V258">
        <v>0.99998016111064802</v>
      </c>
      <c r="X258">
        <f t="shared" si="28"/>
        <v>0</v>
      </c>
      <c r="Y258">
        <f t="shared" si="29"/>
        <v>0</v>
      </c>
      <c r="Z258">
        <f t="shared" si="30"/>
        <v>0</v>
      </c>
      <c r="AC258">
        <f t="shared" si="31"/>
        <v>90.328150750068971</v>
      </c>
      <c r="AD258">
        <f t="shared" si="32"/>
        <v>8.1515951429829094</v>
      </c>
      <c r="AE258">
        <f t="shared" si="33"/>
        <v>1.5195484615605686</v>
      </c>
    </row>
    <row r="259" spans="19:31" x14ac:dyDescent="0.3">
      <c r="S259">
        <v>1</v>
      </c>
      <c r="T259">
        <v>2535</v>
      </c>
      <c r="U259">
        <v>0</v>
      </c>
      <c r="V259">
        <v>0.99998016111064802</v>
      </c>
      <c r="X259">
        <f t="shared" si="28"/>
        <v>0</v>
      </c>
      <c r="Y259">
        <f t="shared" si="29"/>
        <v>0</v>
      </c>
      <c r="Z259">
        <f t="shared" si="30"/>
        <v>0</v>
      </c>
      <c r="AC259">
        <f t="shared" si="31"/>
        <v>90.328150750068971</v>
      </c>
      <c r="AD259">
        <f t="shared" si="32"/>
        <v>8.1515951429829094</v>
      </c>
      <c r="AE259">
        <f t="shared" si="33"/>
        <v>1.5195484615605686</v>
      </c>
    </row>
    <row r="260" spans="19:31" x14ac:dyDescent="0.3">
      <c r="S260">
        <v>1</v>
      </c>
      <c r="T260">
        <v>2545</v>
      </c>
      <c r="U260">
        <v>0</v>
      </c>
      <c r="V260">
        <v>0.99998016111064802</v>
      </c>
      <c r="X260">
        <f t="shared" si="28"/>
        <v>0</v>
      </c>
      <c r="Y260">
        <f t="shared" si="29"/>
        <v>0</v>
      </c>
      <c r="Z260">
        <f t="shared" si="30"/>
        <v>0</v>
      </c>
      <c r="AC260">
        <f t="shared" si="31"/>
        <v>90.328150750068971</v>
      </c>
      <c r="AD260">
        <f t="shared" si="32"/>
        <v>8.1515951429829094</v>
      </c>
      <c r="AE260">
        <f t="shared" si="33"/>
        <v>1.5195484615605686</v>
      </c>
    </row>
    <row r="261" spans="19:31" x14ac:dyDescent="0.3">
      <c r="S261">
        <v>1</v>
      </c>
      <c r="T261">
        <v>2555</v>
      </c>
      <c r="U261">
        <v>0</v>
      </c>
      <c r="V261">
        <v>0.99998016111064802</v>
      </c>
      <c r="X261">
        <f t="shared" si="28"/>
        <v>0</v>
      </c>
      <c r="Y261">
        <f t="shared" si="29"/>
        <v>0</v>
      </c>
      <c r="Z261">
        <f t="shared" si="30"/>
        <v>0</v>
      </c>
      <c r="AC261">
        <f t="shared" si="31"/>
        <v>90.328150750068971</v>
      </c>
      <c r="AD261">
        <f t="shared" si="32"/>
        <v>8.1515951429829094</v>
      </c>
      <c r="AE261">
        <f t="shared" si="33"/>
        <v>1.5195484615605686</v>
      </c>
    </row>
    <row r="262" spans="19:31" x14ac:dyDescent="0.3">
      <c r="S262">
        <v>1</v>
      </c>
      <c r="T262">
        <v>2565</v>
      </c>
      <c r="U262">
        <v>0</v>
      </c>
      <c r="V262">
        <v>0.99998016111064802</v>
      </c>
      <c r="X262">
        <f t="shared" ref="X262:X295" si="34">(G$6*EXP(-((S262-H$6)/I$6)^(2))+J$6)*U262</f>
        <v>0</v>
      </c>
      <c r="Y262">
        <f t="shared" ref="Y262:Y295" si="35">(G$7*EXP(-((S262-H$7)/I$7)^(2))+J$7)*U262</f>
        <v>0</v>
      </c>
      <c r="Z262">
        <f t="shared" ref="Z262:Z295" si="36">(G$8*EXP(-((S262-H$8)/I$8)^(2))+J$8)*U262</f>
        <v>0</v>
      </c>
      <c r="AC262">
        <f t="shared" si="31"/>
        <v>90.328150750068971</v>
      </c>
      <c r="AD262">
        <f t="shared" si="32"/>
        <v>8.1515951429829094</v>
      </c>
      <c r="AE262">
        <f t="shared" si="33"/>
        <v>1.5195484615605686</v>
      </c>
    </row>
    <row r="263" spans="19:31" x14ac:dyDescent="0.3">
      <c r="S263">
        <v>1</v>
      </c>
      <c r="T263">
        <v>2575</v>
      </c>
      <c r="U263">
        <v>0</v>
      </c>
      <c r="V263">
        <v>0.99998016111064802</v>
      </c>
      <c r="X263">
        <f t="shared" si="34"/>
        <v>0</v>
      </c>
      <c r="Y263">
        <f t="shared" si="35"/>
        <v>0</v>
      </c>
      <c r="Z263">
        <f t="shared" si="36"/>
        <v>0</v>
      </c>
      <c r="AC263">
        <f t="shared" si="31"/>
        <v>90.328150750068971</v>
      </c>
      <c r="AD263">
        <f t="shared" si="32"/>
        <v>8.1515951429829094</v>
      </c>
      <c r="AE263">
        <f t="shared" si="33"/>
        <v>1.5195484615605686</v>
      </c>
    </row>
    <row r="264" spans="19:31" x14ac:dyDescent="0.3">
      <c r="S264">
        <v>1</v>
      </c>
      <c r="T264">
        <v>2585</v>
      </c>
      <c r="U264">
        <v>0</v>
      </c>
      <c r="V264">
        <v>0.99998016111064802</v>
      </c>
      <c r="X264">
        <f t="shared" si="34"/>
        <v>0</v>
      </c>
      <c r="Y264">
        <f t="shared" si="35"/>
        <v>0</v>
      </c>
      <c r="Z264">
        <f t="shared" si="36"/>
        <v>0</v>
      </c>
      <c r="AC264">
        <f t="shared" ref="AC264:AC295" si="37">AC263+X264</f>
        <v>90.328150750068971</v>
      </c>
      <c r="AD264">
        <f t="shared" ref="AD264:AD295" si="38">AD263+Y264</f>
        <v>8.1515951429829094</v>
      </c>
      <c r="AE264">
        <f t="shared" ref="AE264:AE295" si="39">AE263+Z264</f>
        <v>1.5195484615605686</v>
      </c>
    </row>
    <row r="265" spans="19:31" x14ac:dyDescent="0.3">
      <c r="S265">
        <v>1</v>
      </c>
      <c r="T265">
        <v>2595</v>
      </c>
      <c r="U265">
        <v>0</v>
      </c>
      <c r="V265">
        <v>0.99998016111064802</v>
      </c>
      <c r="X265">
        <f t="shared" si="34"/>
        <v>0</v>
      </c>
      <c r="Y265">
        <f t="shared" si="35"/>
        <v>0</v>
      </c>
      <c r="Z265">
        <f t="shared" si="36"/>
        <v>0</v>
      </c>
      <c r="AC265">
        <f t="shared" si="37"/>
        <v>90.328150750068971</v>
      </c>
      <c r="AD265">
        <f t="shared" si="38"/>
        <v>8.1515951429829094</v>
      </c>
      <c r="AE265">
        <f t="shared" si="39"/>
        <v>1.5195484615605686</v>
      </c>
    </row>
    <row r="266" spans="19:31" x14ac:dyDescent="0.3">
      <c r="S266">
        <v>1</v>
      </c>
      <c r="T266">
        <v>2605</v>
      </c>
      <c r="U266">
        <v>0</v>
      </c>
      <c r="V266">
        <v>0.99998016111064802</v>
      </c>
      <c r="X266">
        <f t="shared" si="34"/>
        <v>0</v>
      </c>
      <c r="Y266">
        <f t="shared" si="35"/>
        <v>0</v>
      </c>
      <c r="Z266">
        <f t="shared" si="36"/>
        <v>0</v>
      </c>
      <c r="AC266">
        <f t="shared" si="37"/>
        <v>90.328150750068971</v>
      </c>
      <c r="AD266">
        <f t="shared" si="38"/>
        <v>8.1515951429829094</v>
      </c>
      <c r="AE266">
        <f t="shared" si="39"/>
        <v>1.5195484615605686</v>
      </c>
    </row>
    <row r="267" spans="19:31" x14ac:dyDescent="0.3">
      <c r="S267">
        <v>1</v>
      </c>
      <c r="T267">
        <v>2615</v>
      </c>
      <c r="U267">
        <v>0</v>
      </c>
      <c r="V267">
        <v>0.99998016111064802</v>
      </c>
      <c r="X267">
        <f t="shared" si="34"/>
        <v>0</v>
      </c>
      <c r="Y267">
        <f t="shared" si="35"/>
        <v>0</v>
      </c>
      <c r="Z267">
        <f t="shared" si="36"/>
        <v>0</v>
      </c>
      <c r="AC267">
        <f t="shared" si="37"/>
        <v>90.328150750068971</v>
      </c>
      <c r="AD267">
        <f t="shared" si="38"/>
        <v>8.1515951429829094</v>
      </c>
      <c r="AE267">
        <f t="shared" si="39"/>
        <v>1.5195484615605686</v>
      </c>
    </row>
    <row r="268" spans="19:31" x14ac:dyDescent="0.3">
      <c r="S268">
        <v>1</v>
      </c>
      <c r="T268">
        <v>2625</v>
      </c>
      <c r="U268">
        <v>0</v>
      </c>
      <c r="V268">
        <v>0.99998016111064802</v>
      </c>
      <c r="X268">
        <f t="shared" si="34"/>
        <v>0</v>
      </c>
      <c r="Y268">
        <f t="shared" si="35"/>
        <v>0</v>
      </c>
      <c r="Z268">
        <f t="shared" si="36"/>
        <v>0</v>
      </c>
      <c r="AC268">
        <f t="shared" si="37"/>
        <v>90.328150750068971</v>
      </c>
      <c r="AD268">
        <f t="shared" si="38"/>
        <v>8.1515951429829094</v>
      </c>
      <c r="AE268">
        <f t="shared" si="39"/>
        <v>1.5195484615605686</v>
      </c>
    </row>
    <row r="269" spans="19:31" x14ac:dyDescent="0.3">
      <c r="S269">
        <v>1</v>
      </c>
      <c r="T269">
        <v>2635</v>
      </c>
      <c r="U269">
        <v>0</v>
      </c>
      <c r="V269">
        <v>0.99998016111064802</v>
      </c>
      <c r="X269">
        <f t="shared" si="34"/>
        <v>0</v>
      </c>
      <c r="Y269">
        <f t="shared" si="35"/>
        <v>0</v>
      </c>
      <c r="Z269">
        <f t="shared" si="36"/>
        <v>0</v>
      </c>
      <c r="AC269">
        <f t="shared" si="37"/>
        <v>90.328150750068971</v>
      </c>
      <c r="AD269">
        <f t="shared" si="38"/>
        <v>8.1515951429829094</v>
      </c>
      <c r="AE269">
        <f t="shared" si="39"/>
        <v>1.5195484615605686</v>
      </c>
    </row>
    <row r="270" spans="19:31" x14ac:dyDescent="0.3">
      <c r="S270">
        <v>1</v>
      </c>
      <c r="T270">
        <v>2645</v>
      </c>
      <c r="U270">
        <v>0</v>
      </c>
      <c r="V270">
        <v>0.99998016111064802</v>
      </c>
      <c r="X270">
        <f t="shared" si="34"/>
        <v>0</v>
      </c>
      <c r="Y270">
        <f t="shared" si="35"/>
        <v>0</v>
      </c>
      <c r="Z270">
        <f t="shared" si="36"/>
        <v>0</v>
      </c>
      <c r="AC270">
        <f t="shared" si="37"/>
        <v>90.328150750068971</v>
      </c>
      <c r="AD270">
        <f t="shared" si="38"/>
        <v>8.1515951429829094</v>
      </c>
      <c r="AE270">
        <f t="shared" si="39"/>
        <v>1.5195484615605686</v>
      </c>
    </row>
    <row r="271" spans="19:31" x14ac:dyDescent="0.3">
      <c r="S271">
        <v>1</v>
      </c>
      <c r="T271">
        <v>2655</v>
      </c>
      <c r="U271">
        <v>0</v>
      </c>
      <c r="V271">
        <v>0.99998016111064802</v>
      </c>
      <c r="X271">
        <f t="shared" si="34"/>
        <v>0</v>
      </c>
      <c r="Y271">
        <f t="shared" si="35"/>
        <v>0</v>
      </c>
      <c r="Z271">
        <f t="shared" si="36"/>
        <v>0</v>
      </c>
      <c r="AC271">
        <f t="shared" si="37"/>
        <v>90.328150750068971</v>
      </c>
      <c r="AD271">
        <f t="shared" si="38"/>
        <v>8.1515951429829094</v>
      </c>
      <c r="AE271">
        <f t="shared" si="39"/>
        <v>1.5195484615605686</v>
      </c>
    </row>
    <row r="272" spans="19:31" x14ac:dyDescent="0.3">
      <c r="S272">
        <v>1</v>
      </c>
      <c r="T272">
        <v>2665</v>
      </c>
      <c r="U272">
        <v>0</v>
      </c>
      <c r="V272">
        <v>0.99998016111064802</v>
      </c>
      <c r="X272">
        <f t="shared" si="34"/>
        <v>0</v>
      </c>
      <c r="Y272">
        <f t="shared" si="35"/>
        <v>0</v>
      </c>
      <c r="Z272">
        <f t="shared" si="36"/>
        <v>0</v>
      </c>
      <c r="AC272">
        <f t="shared" si="37"/>
        <v>90.328150750068971</v>
      </c>
      <c r="AD272">
        <f t="shared" si="38"/>
        <v>8.1515951429829094</v>
      </c>
      <c r="AE272">
        <f t="shared" si="39"/>
        <v>1.5195484615605686</v>
      </c>
    </row>
    <row r="273" spans="19:31" x14ac:dyDescent="0.3">
      <c r="S273">
        <v>1</v>
      </c>
      <c r="T273">
        <v>2675</v>
      </c>
      <c r="U273">
        <v>0</v>
      </c>
      <c r="V273">
        <v>0.99998016111064802</v>
      </c>
      <c r="X273">
        <f t="shared" si="34"/>
        <v>0</v>
      </c>
      <c r="Y273">
        <f t="shared" si="35"/>
        <v>0</v>
      </c>
      <c r="Z273">
        <f t="shared" si="36"/>
        <v>0</v>
      </c>
      <c r="AC273">
        <f t="shared" si="37"/>
        <v>90.328150750068971</v>
      </c>
      <c r="AD273">
        <f t="shared" si="38"/>
        <v>8.1515951429829094</v>
      </c>
      <c r="AE273">
        <f t="shared" si="39"/>
        <v>1.5195484615605686</v>
      </c>
    </row>
    <row r="274" spans="19:31" x14ac:dyDescent="0.3">
      <c r="S274">
        <v>1</v>
      </c>
      <c r="T274">
        <v>2685</v>
      </c>
      <c r="U274">
        <v>0</v>
      </c>
      <c r="V274">
        <v>0.99998016111064802</v>
      </c>
      <c r="X274">
        <f t="shared" si="34"/>
        <v>0</v>
      </c>
      <c r="Y274">
        <f t="shared" si="35"/>
        <v>0</v>
      </c>
      <c r="Z274">
        <f t="shared" si="36"/>
        <v>0</v>
      </c>
      <c r="AC274">
        <f t="shared" si="37"/>
        <v>90.328150750068971</v>
      </c>
      <c r="AD274">
        <f t="shared" si="38"/>
        <v>8.1515951429829094</v>
      </c>
      <c r="AE274">
        <f t="shared" si="39"/>
        <v>1.5195484615605686</v>
      </c>
    </row>
    <row r="275" spans="19:31" x14ac:dyDescent="0.3">
      <c r="S275">
        <v>1</v>
      </c>
      <c r="T275">
        <v>2695</v>
      </c>
      <c r="U275">
        <v>0</v>
      </c>
      <c r="V275">
        <v>0.99998016111064802</v>
      </c>
      <c r="X275">
        <f t="shared" si="34"/>
        <v>0</v>
      </c>
      <c r="Y275">
        <f t="shared" si="35"/>
        <v>0</v>
      </c>
      <c r="Z275">
        <f t="shared" si="36"/>
        <v>0</v>
      </c>
      <c r="AC275">
        <f t="shared" si="37"/>
        <v>90.328150750068971</v>
      </c>
      <c r="AD275">
        <f t="shared" si="38"/>
        <v>8.1515951429829094</v>
      </c>
      <c r="AE275">
        <f t="shared" si="39"/>
        <v>1.5195484615605686</v>
      </c>
    </row>
    <row r="276" spans="19:31" x14ac:dyDescent="0.3">
      <c r="S276">
        <v>1</v>
      </c>
      <c r="T276">
        <v>2705</v>
      </c>
      <c r="U276">
        <v>0</v>
      </c>
      <c r="V276">
        <v>0.99998016111064802</v>
      </c>
      <c r="X276">
        <f t="shared" si="34"/>
        <v>0</v>
      </c>
      <c r="Y276">
        <f t="shared" si="35"/>
        <v>0</v>
      </c>
      <c r="Z276">
        <f t="shared" si="36"/>
        <v>0</v>
      </c>
      <c r="AC276">
        <f t="shared" si="37"/>
        <v>90.328150750068971</v>
      </c>
      <c r="AD276">
        <f t="shared" si="38"/>
        <v>8.1515951429829094</v>
      </c>
      <c r="AE276">
        <f t="shared" si="39"/>
        <v>1.5195484615605686</v>
      </c>
    </row>
    <row r="277" spans="19:31" x14ac:dyDescent="0.3">
      <c r="S277">
        <v>1</v>
      </c>
      <c r="T277">
        <v>2715</v>
      </c>
      <c r="U277">
        <v>0</v>
      </c>
      <c r="V277">
        <v>0.99998016111064802</v>
      </c>
      <c r="X277">
        <f t="shared" si="34"/>
        <v>0</v>
      </c>
      <c r="Y277">
        <f t="shared" si="35"/>
        <v>0</v>
      </c>
      <c r="Z277">
        <f t="shared" si="36"/>
        <v>0</v>
      </c>
      <c r="AC277">
        <f t="shared" si="37"/>
        <v>90.328150750068971</v>
      </c>
      <c r="AD277">
        <f t="shared" si="38"/>
        <v>8.1515951429829094</v>
      </c>
      <c r="AE277">
        <f t="shared" si="39"/>
        <v>1.5195484615605686</v>
      </c>
    </row>
    <row r="278" spans="19:31" x14ac:dyDescent="0.3">
      <c r="S278">
        <v>1</v>
      </c>
      <c r="T278">
        <v>2725</v>
      </c>
      <c r="U278">
        <v>0</v>
      </c>
      <c r="V278">
        <v>0.99998016111064802</v>
      </c>
      <c r="X278">
        <f t="shared" si="34"/>
        <v>0</v>
      </c>
      <c r="Y278">
        <f t="shared" si="35"/>
        <v>0</v>
      </c>
      <c r="Z278">
        <f t="shared" si="36"/>
        <v>0</v>
      </c>
      <c r="AC278">
        <f t="shared" si="37"/>
        <v>90.328150750068971</v>
      </c>
      <c r="AD278">
        <f t="shared" si="38"/>
        <v>8.1515951429829094</v>
      </c>
      <c r="AE278">
        <f t="shared" si="39"/>
        <v>1.5195484615605686</v>
      </c>
    </row>
    <row r="279" spans="19:31" x14ac:dyDescent="0.3">
      <c r="S279">
        <v>1</v>
      </c>
      <c r="T279">
        <v>2735</v>
      </c>
      <c r="U279">
        <v>6.6129631172604203E-4</v>
      </c>
      <c r="V279">
        <v>0.99998677407376602</v>
      </c>
      <c r="X279">
        <f t="shared" si="34"/>
        <v>2.3385380926461869E-10</v>
      </c>
      <c r="Y279">
        <f t="shared" si="35"/>
        <v>-2.2781884191286182E-11</v>
      </c>
      <c r="Z279">
        <f t="shared" si="36"/>
        <v>6.6121157433394399E-4</v>
      </c>
      <c r="AC279">
        <f t="shared" si="37"/>
        <v>90.328150750302825</v>
      </c>
      <c r="AD279">
        <f t="shared" si="38"/>
        <v>8.1515951429601277</v>
      </c>
      <c r="AE279">
        <f t="shared" si="39"/>
        <v>1.5202096731349024</v>
      </c>
    </row>
    <row r="280" spans="19:31" x14ac:dyDescent="0.3">
      <c r="S280">
        <v>1</v>
      </c>
      <c r="T280">
        <v>2745</v>
      </c>
      <c r="U280">
        <v>0</v>
      </c>
      <c r="V280">
        <v>0.99998677407376602</v>
      </c>
      <c r="X280">
        <f t="shared" si="34"/>
        <v>0</v>
      </c>
      <c r="Y280">
        <f t="shared" si="35"/>
        <v>0</v>
      </c>
      <c r="Z280">
        <f t="shared" si="36"/>
        <v>0</v>
      </c>
      <c r="AC280">
        <f t="shared" si="37"/>
        <v>90.328150750302825</v>
      </c>
      <c r="AD280">
        <f t="shared" si="38"/>
        <v>8.1515951429601277</v>
      </c>
      <c r="AE280">
        <f t="shared" si="39"/>
        <v>1.5202096731349024</v>
      </c>
    </row>
    <row r="281" spans="19:31" x14ac:dyDescent="0.3">
      <c r="S281">
        <v>1</v>
      </c>
      <c r="T281">
        <v>2755</v>
      </c>
      <c r="U281">
        <v>0</v>
      </c>
      <c r="V281">
        <v>0.99998677407376602</v>
      </c>
      <c r="X281">
        <f t="shared" si="34"/>
        <v>0</v>
      </c>
      <c r="Y281">
        <f t="shared" si="35"/>
        <v>0</v>
      </c>
      <c r="Z281">
        <f t="shared" si="36"/>
        <v>0</v>
      </c>
      <c r="AC281">
        <f t="shared" si="37"/>
        <v>90.328150750302825</v>
      </c>
      <c r="AD281">
        <f t="shared" si="38"/>
        <v>8.1515951429601277</v>
      </c>
      <c r="AE281">
        <f t="shared" si="39"/>
        <v>1.5202096731349024</v>
      </c>
    </row>
    <row r="282" spans="19:31" x14ac:dyDescent="0.3">
      <c r="S282">
        <v>1</v>
      </c>
      <c r="T282">
        <v>2765</v>
      </c>
      <c r="U282">
        <v>0</v>
      </c>
      <c r="V282">
        <v>0.99998677407376602</v>
      </c>
      <c r="X282">
        <f t="shared" si="34"/>
        <v>0</v>
      </c>
      <c r="Y282">
        <f t="shared" si="35"/>
        <v>0</v>
      </c>
      <c r="Z282">
        <f t="shared" si="36"/>
        <v>0</v>
      </c>
      <c r="AC282">
        <f t="shared" si="37"/>
        <v>90.328150750302825</v>
      </c>
      <c r="AD282">
        <f t="shared" si="38"/>
        <v>8.1515951429601277</v>
      </c>
      <c r="AE282">
        <f t="shared" si="39"/>
        <v>1.5202096731349024</v>
      </c>
    </row>
    <row r="283" spans="19:31" x14ac:dyDescent="0.3">
      <c r="S283">
        <v>1</v>
      </c>
      <c r="T283">
        <v>2775</v>
      </c>
      <c r="U283">
        <v>0</v>
      </c>
      <c r="V283">
        <v>0.99998677407376602</v>
      </c>
      <c r="X283">
        <f t="shared" si="34"/>
        <v>0</v>
      </c>
      <c r="Y283">
        <f t="shared" si="35"/>
        <v>0</v>
      </c>
      <c r="Z283">
        <f t="shared" si="36"/>
        <v>0</v>
      </c>
      <c r="AC283">
        <f t="shared" si="37"/>
        <v>90.328150750302825</v>
      </c>
      <c r="AD283">
        <f t="shared" si="38"/>
        <v>8.1515951429601277</v>
      </c>
      <c r="AE283">
        <f t="shared" si="39"/>
        <v>1.5202096731349024</v>
      </c>
    </row>
    <row r="284" spans="19:31" x14ac:dyDescent="0.3">
      <c r="S284">
        <v>1</v>
      </c>
      <c r="T284">
        <v>2785</v>
      </c>
      <c r="U284">
        <v>0</v>
      </c>
      <c r="V284">
        <v>0.99998677407376602</v>
      </c>
      <c r="X284">
        <f t="shared" si="34"/>
        <v>0</v>
      </c>
      <c r="Y284">
        <f t="shared" si="35"/>
        <v>0</v>
      </c>
      <c r="Z284">
        <f t="shared" si="36"/>
        <v>0</v>
      </c>
      <c r="AC284">
        <f t="shared" si="37"/>
        <v>90.328150750302825</v>
      </c>
      <c r="AD284">
        <f t="shared" si="38"/>
        <v>8.1515951429601277</v>
      </c>
      <c r="AE284">
        <f t="shared" si="39"/>
        <v>1.5202096731349024</v>
      </c>
    </row>
    <row r="285" spans="19:31" x14ac:dyDescent="0.3">
      <c r="S285">
        <v>1</v>
      </c>
      <c r="T285">
        <v>2795</v>
      </c>
      <c r="U285">
        <v>6.6129631172604203E-4</v>
      </c>
      <c r="V285">
        <v>0.99999338703688301</v>
      </c>
      <c r="X285">
        <f t="shared" si="34"/>
        <v>2.3385380926461869E-10</v>
      </c>
      <c r="Y285">
        <f t="shared" si="35"/>
        <v>-2.2781884191286182E-11</v>
      </c>
      <c r="Z285">
        <f t="shared" si="36"/>
        <v>6.6121157433394399E-4</v>
      </c>
      <c r="AC285">
        <f t="shared" si="37"/>
        <v>90.328150750536679</v>
      </c>
      <c r="AD285">
        <f t="shared" si="38"/>
        <v>8.1515951429373459</v>
      </c>
      <c r="AE285">
        <f t="shared" si="39"/>
        <v>1.5208708847092363</v>
      </c>
    </row>
    <row r="286" spans="19:31" x14ac:dyDescent="0.3">
      <c r="S286">
        <v>1</v>
      </c>
      <c r="T286">
        <v>2805</v>
      </c>
      <c r="U286">
        <v>0</v>
      </c>
      <c r="V286">
        <v>0.99999338703688301</v>
      </c>
      <c r="X286">
        <f t="shared" si="34"/>
        <v>0</v>
      </c>
      <c r="Y286">
        <f t="shared" si="35"/>
        <v>0</v>
      </c>
      <c r="Z286">
        <f t="shared" si="36"/>
        <v>0</v>
      </c>
      <c r="AC286">
        <f t="shared" si="37"/>
        <v>90.328150750536679</v>
      </c>
      <c r="AD286">
        <f t="shared" si="38"/>
        <v>8.1515951429373459</v>
      </c>
      <c r="AE286">
        <f t="shared" si="39"/>
        <v>1.5208708847092363</v>
      </c>
    </row>
    <row r="287" spans="19:31" x14ac:dyDescent="0.3">
      <c r="S287">
        <v>1</v>
      </c>
      <c r="T287">
        <v>2815</v>
      </c>
      <c r="U287">
        <v>0</v>
      </c>
      <c r="V287">
        <v>0.99999338703688301</v>
      </c>
      <c r="X287">
        <f t="shared" si="34"/>
        <v>0</v>
      </c>
      <c r="Y287">
        <f t="shared" si="35"/>
        <v>0</v>
      </c>
      <c r="Z287">
        <f t="shared" si="36"/>
        <v>0</v>
      </c>
      <c r="AC287">
        <f t="shared" si="37"/>
        <v>90.328150750536679</v>
      </c>
      <c r="AD287">
        <f t="shared" si="38"/>
        <v>8.1515951429373459</v>
      </c>
      <c r="AE287">
        <f t="shared" si="39"/>
        <v>1.5208708847092363</v>
      </c>
    </row>
    <row r="288" spans="19:31" x14ac:dyDescent="0.3">
      <c r="S288">
        <v>1</v>
      </c>
      <c r="T288">
        <v>2825</v>
      </c>
      <c r="U288">
        <v>0</v>
      </c>
      <c r="V288">
        <v>0.99999338703688301</v>
      </c>
      <c r="X288">
        <f t="shared" si="34"/>
        <v>0</v>
      </c>
      <c r="Y288">
        <f t="shared" si="35"/>
        <v>0</v>
      </c>
      <c r="Z288">
        <f t="shared" si="36"/>
        <v>0</v>
      </c>
      <c r="AC288">
        <f t="shared" si="37"/>
        <v>90.328150750536679</v>
      </c>
      <c r="AD288">
        <f t="shared" si="38"/>
        <v>8.1515951429373459</v>
      </c>
      <c r="AE288">
        <f t="shared" si="39"/>
        <v>1.5208708847092363</v>
      </c>
    </row>
    <row r="289" spans="19:31" x14ac:dyDescent="0.3">
      <c r="S289">
        <v>1</v>
      </c>
      <c r="T289">
        <v>2835</v>
      </c>
      <c r="U289">
        <v>0</v>
      </c>
      <c r="V289">
        <v>0.99999338703688301</v>
      </c>
      <c r="X289">
        <f t="shared" si="34"/>
        <v>0</v>
      </c>
      <c r="Y289">
        <f t="shared" si="35"/>
        <v>0</v>
      </c>
      <c r="Z289">
        <f t="shared" si="36"/>
        <v>0</v>
      </c>
      <c r="AC289">
        <f t="shared" si="37"/>
        <v>90.328150750536679</v>
      </c>
      <c r="AD289">
        <f t="shared" si="38"/>
        <v>8.1515951429373459</v>
      </c>
      <c r="AE289">
        <f t="shared" si="39"/>
        <v>1.5208708847092363</v>
      </c>
    </row>
    <row r="290" spans="19:31" x14ac:dyDescent="0.3">
      <c r="S290">
        <v>1</v>
      </c>
      <c r="T290">
        <v>2845</v>
      </c>
      <c r="U290">
        <v>0</v>
      </c>
      <c r="V290">
        <v>0.99999338703688301</v>
      </c>
      <c r="X290">
        <f t="shared" si="34"/>
        <v>0</v>
      </c>
      <c r="Y290">
        <f t="shared" si="35"/>
        <v>0</v>
      </c>
      <c r="Z290">
        <f t="shared" si="36"/>
        <v>0</v>
      </c>
      <c r="AC290">
        <f t="shared" si="37"/>
        <v>90.328150750536679</v>
      </c>
      <c r="AD290">
        <f t="shared" si="38"/>
        <v>8.1515951429373459</v>
      </c>
      <c r="AE290">
        <f t="shared" si="39"/>
        <v>1.5208708847092363</v>
      </c>
    </row>
    <row r="291" spans="19:31" x14ac:dyDescent="0.3">
      <c r="S291">
        <v>1</v>
      </c>
      <c r="T291">
        <v>2855</v>
      </c>
      <c r="U291">
        <v>0</v>
      </c>
      <c r="V291">
        <v>0.99999338703688301</v>
      </c>
      <c r="X291">
        <f t="shared" si="34"/>
        <v>0</v>
      </c>
      <c r="Y291">
        <f t="shared" si="35"/>
        <v>0</v>
      </c>
      <c r="Z291">
        <f t="shared" si="36"/>
        <v>0</v>
      </c>
      <c r="AC291">
        <f t="shared" si="37"/>
        <v>90.328150750536679</v>
      </c>
      <c r="AD291">
        <f t="shared" si="38"/>
        <v>8.1515951429373459</v>
      </c>
      <c r="AE291">
        <f t="shared" si="39"/>
        <v>1.5208708847092363</v>
      </c>
    </row>
    <row r="292" spans="19:31" x14ac:dyDescent="0.3">
      <c r="S292">
        <v>1</v>
      </c>
      <c r="T292">
        <v>2865</v>
      </c>
      <c r="U292">
        <v>0</v>
      </c>
      <c r="V292">
        <v>0.99999338703688301</v>
      </c>
      <c r="X292">
        <f t="shared" si="34"/>
        <v>0</v>
      </c>
      <c r="Y292">
        <f t="shared" si="35"/>
        <v>0</v>
      </c>
      <c r="Z292">
        <f t="shared" si="36"/>
        <v>0</v>
      </c>
      <c r="AC292">
        <f t="shared" si="37"/>
        <v>90.328150750536679</v>
      </c>
      <c r="AD292">
        <f t="shared" si="38"/>
        <v>8.1515951429373459</v>
      </c>
      <c r="AE292">
        <f t="shared" si="39"/>
        <v>1.5208708847092363</v>
      </c>
    </row>
    <row r="293" spans="19:31" x14ac:dyDescent="0.3">
      <c r="S293">
        <v>1</v>
      </c>
      <c r="T293">
        <v>2875</v>
      </c>
      <c r="U293">
        <v>0</v>
      </c>
      <c r="V293">
        <v>0.99999338703688301</v>
      </c>
      <c r="X293">
        <f t="shared" si="34"/>
        <v>0</v>
      </c>
      <c r="Y293">
        <f t="shared" si="35"/>
        <v>0</v>
      </c>
      <c r="Z293">
        <f t="shared" si="36"/>
        <v>0</v>
      </c>
      <c r="AC293">
        <f t="shared" si="37"/>
        <v>90.328150750536679</v>
      </c>
      <c r="AD293">
        <f t="shared" si="38"/>
        <v>8.1515951429373459</v>
      </c>
      <c r="AE293">
        <f t="shared" si="39"/>
        <v>1.5208708847092363</v>
      </c>
    </row>
    <row r="294" spans="19:31" x14ac:dyDescent="0.3">
      <c r="S294">
        <v>1</v>
      </c>
      <c r="T294">
        <v>2885</v>
      </c>
      <c r="U294">
        <v>0</v>
      </c>
      <c r="V294">
        <v>0.99999338703688301</v>
      </c>
      <c r="X294">
        <f t="shared" si="34"/>
        <v>0</v>
      </c>
      <c r="Y294">
        <f t="shared" si="35"/>
        <v>0</v>
      </c>
      <c r="Z294">
        <f t="shared" si="36"/>
        <v>0</v>
      </c>
      <c r="AC294">
        <f t="shared" si="37"/>
        <v>90.328150750536679</v>
      </c>
      <c r="AD294">
        <f t="shared" si="38"/>
        <v>8.1515951429373459</v>
      </c>
      <c r="AE294">
        <f t="shared" si="39"/>
        <v>1.5208708847092363</v>
      </c>
    </row>
    <row r="295" spans="19:31" x14ac:dyDescent="0.3">
      <c r="S295">
        <v>1</v>
      </c>
      <c r="T295">
        <v>2895</v>
      </c>
      <c r="U295">
        <v>6.6129631172604203E-4</v>
      </c>
      <c r="V295">
        <v>1</v>
      </c>
      <c r="X295">
        <f t="shared" si="34"/>
        <v>2.3385380926461869E-10</v>
      </c>
      <c r="Y295">
        <f t="shared" si="35"/>
        <v>-2.2781884191286182E-11</v>
      </c>
      <c r="Z295">
        <f t="shared" si="36"/>
        <v>6.6121157433394399E-4</v>
      </c>
      <c r="AC295">
        <f t="shared" si="37"/>
        <v>90.328150750770533</v>
      </c>
      <c r="AD295">
        <f t="shared" si="38"/>
        <v>8.1515951429145641</v>
      </c>
      <c r="AE295">
        <f t="shared" si="39"/>
        <v>1.5215320962835701</v>
      </c>
    </row>
    <row r="299" spans="19:31" x14ac:dyDescent="0.3">
      <c r="X299">
        <f>SUM(X6:X295)</f>
        <v>90.328150750770533</v>
      </c>
      <c r="Y299">
        <f t="shared" ref="Y299:Z299" si="40">SUM(Y6:Y295)</f>
        <v>8.1515951429145641</v>
      </c>
      <c r="Z299">
        <f t="shared" si="40"/>
        <v>1.5215320962835701</v>
      </c>
      <c r="AA299">
        <f>SUM(X299:Z299)</f>
        <v>100.00127798996866</v>
      </c>
    </row>
  </sheetData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72EEB3-BD73-4847-A42A-F589E09231F8}">
  <dimension ref="B2:Q55"/>
  <sheetViews>
    <sheetView tabSelected="1" zoomScale="70" zoomScaleNormal="70" workbookViewId="0">
      <selection activeCell="E42" sqref="E41:E42"/>
    </sheetView>
  </sheetViews>
  <sheetFormatPr baseColWidth="10" defaultRowHeight="14.4" x14ac:dyDescent="0.3"/>
  <cols>
    <col min="14" max="14" width="13.21875" bestFit="1" customWidth="1"/>
    <col min="15" max="15" width="12.109375" bestFit="1" customWidth="1"/>
    <col min="24" max="24" width="12" bestFit="1" customWidth="1"/>
    <col min="25" max="25" width="12.6640625" bestFit="1" customWidth="1"/>
  </cols>
  <sheetData>
    <row r="2" spans="2:17" x14ac:dyDescent="0.3">
      <c r="B2" t="s">
        <v>0</v>
      </c>
      <c r="C2" t="s">
        <v>1</v>
      </c>
      <c r="D2" t="s">
        <v>2</v>
      </c>
      <c r="E2" t="s">
        <v>11</v>
      </c>
      <c r="F2" t="s">
        <v>12</v>
      </c>
      <c r="G2" t="s">
        <v>13</v>
      </c>
      <c r="H2" t="s">
        <v>15</v>
      </c>
      <c r="I2" t="s">
        <v>16</v>
      </c>
      <c r="J2" t="s">
        <v>17</v>
      </c>
      <c r="M2" t="s">
        <v>4</v>
      </c>
      <c r="N2" t="s">
        <v>5</v>
      </c>
      <c r="O2" t="s">
        <v>6</v>
      </c>
      <c r="Q2" t="s">
        <v>14</v>
      </c>
    </row>
    <row r="3" spans="2:17" x14ac:dyDescent="0.3">
      <c r="B3" s="2">
        <v>1</v>
      </c>
      <c r="C3" s="2">
        <v>0</v>
      </c>
      <c r="D3" s="2">
        <v>200</v>
      </c>
      <c r="L3">
        <v>0</v>
      </c>
      <c r="M3">
        <f>$B$3*EXP(-((($L3-$C$3)/$D$3)^2))</f>
        <v>1</v>
      </c>
      <c r="N3">
        <f>$B$4*EXP(-((($L3-$C$4)/$D$4)^2))+$E$4*EXP(-((($L3-$F$4)/$G$4)^2))</f>
        <v>2.3542966090084327E-5</v>
      </c>
      <c r="O3">
        <f>$B$5*EXP(-((($L3-$C$5)/$D$5)^2))+$E$5*EXP(-((($L3-$F$5)/$G$5)^2))+$H$5*EXP(-((($L3-$I$5)/$J$5)^2))</f>
        <v>3.4222723788297493E-3</v>
      </c>
      <c r="P3">
        <f>1-(M3+N3)</f>
        <v>-2.3542966089973305E-5</v>
      </c>
      <c r="Q3">
        <f t="shared" ref="Q3:Q53" si="0">SUM(M3:O3)</f>
        <v>1.0034458153449197</v>
      </c>
    </row>
    <row r="4" spans="2:17" x14ac:dyDescent="0.3">
      <c r="B4" s="2">
        <v>-0.53080000000000005</v>
      </c>
      <c r="C4" s="2">
        <v>0</v>
      </c>
      <c r="D4" s="2">
        <v>200</v>
      </c>
      <c r="E4">
        <v>0.6</v>
      </c>
      <c r="F4">
        <v>350</v>
      </c>
      <c r="G4">
        <v>1000</v>
      </c>
      <c r="L4">
        <v>50</v>
      </c>
      <c r="M4">
        <f t="shared" ref="M4:M53" si="1">$B$3*EXP(-((($L4-$C$3)/$D$3)^2))</f>
        <v>0.93941306281347581</v>
      </c>
      <c r="N4">
        <f t="shared" ref="N4:N35" si="2">$B$4*EXP(-((($L4-$C$4)/$D$4)^2))+$E$4*EXP(-((($L4-$F$4)/$G$4)^2))-H$4</f>
        <v>4.9718257421343948E-2</v>
      </c>
      <c r="O4">
        <f t="shared" ref="O4:O53" si="3">$B$5*EXP(-((($L4-$C$5)/$D$5)^2))+$E$5*EXP(-((($L4-$F$5)/$G$5)^2))+$H$5*EXP(-((($L4-$I$5)/$J$5)^2))</f>
        <v>1.4105722416272726E-2</v>
      </c>
      <c r="P4">
        <v>1.8140641674868618E-3</v>
      </c>
      <c r="Q4">
        <f t="shared" si="0"/>
        <v>1.0032370426510924</v>
      </c>
    </row>
    <row r="5" spans="2:17" x14ac:dyDescent="0.3">
      <c r="B5" s="2">
        <v>-0.46575412195788246</v>
      </c>
      <c r="C5" s="2">
        <v>0</v>
      </c>
      <c r="D5" s="2">
        <v>200</v>
      </c>
      <c r="E5">
        <v>-0.6</v>
      </c>
      <c r="F5">
        <v>349.99999957726533</v>
      </c>
      <c r="G5">
        <v>1000.000000308503</v>
      </c>
      <c r="H5">
        <v>1</v>
      </c>
      <c r="I5">
        <v>2500</v>
      </c>
      <c r="J5">
        <v>10000000</v>
      </c>
      <c r="L5">
        <v>100</v>
      </c>
      <c r="M5">
        <f t="shared" si="1"/>
        <v>0.77880078307140488</v>
      </c>
      <c r="N5">
        <f t="shared" si="2"/>
        <v>0.15026038203378372</v>
      </c>
      <c r="O5">
        <f t="shared" si="3"/>
        <v>7.3622429671510226E-2</v>
      </c>
      <c r="P5">
        <v>5.2105800413988601E-2</v>
      </c>
      <c r="Q5">
        <f t="shared" si="0"/>
        <v>1.0026835947766988</v>
      </c>
    </row>
    <row r="6" spans="2:17" x14ac:dyDescent="0.3">
      <c r="L6">
        <v>150</v>
      </c>
      <c r="M6">
        <f t="shared" si="1"/>
        <v>0.56978282473092301</v>
      </c>
      <c r="N6">
        <f t="shared" si="2"/>
        <v>0.27403294012421986</v>
      </c>
      <c r="O6">
        <f t="shared" si="3"/>
        <v>0.15814758193266887</v>
      </c>
      <c r="P6">
        <v>0.12706154305371453</v>
      </c>
      <c r="Q6">
        <f t="shared" si="0"/>
        <v>1.0019633467878117</v>
      </c>
    </row>
    <row r="7" spans="2:17" x14ac:dyDescent="0.3">
      <c r="L7">
        <v>200</v>
      </c>
      <c r="M7">
        <f t="shared" si="1"/>
        <v>0.36787944117144233</v>
      </c>
      <c r="N7">
        <f t="shared" si="2"/>
        <v>0.39138033494220015</v>
      </c>
      <c r="O7">
        <f t="shared" si="3"/>
        <v>0.24200783859229447</v>
      </c>
      <c r="P7">
        <v>0.2010258725058981</v>
      </c>
      <c r="Q7">
        <f t="shared" si="0"/>
        <v>1.0012676147059369</v>
      </c>
    </row>
    <row r="8" spans="2:17" x14ac:dyDescent="0.3">
      <c r="L8">
        <v>250</v>
      </c>
      <c r="M8">
        <f t="shared" si="1"/>
        <v>0.20961138715109781</v>
      </c>
      <c r="N8">
        <f t="shared" si="2"/>
        <v>0.48276817594969812</v>
      </c>
      <c r="O8">
        <f t="shared" si="3"/>
        <v>0.30834268149667854</v>
      </c>
      <c r="P8">
        <v>0.25720410961446716</v>
      </c>
      <c r="Q8">
        <f t="shared" si="0"/>
        <v>1.0007222445974744</v>
      </c>
    </row>
    <row r="9" spans="2:17" x14ac:dyDescent="0.3">
      <c r="L9">
        <v>300</v>
      </c>
      <c r="M9">
        <f t="shared" si="1"/>
        <v>0.10539922456186433</v>
      </c>
      <c r="N9">
        <f t="shared" si="2"/>
        <v>0.54255596504103842</v>
      </c>
      <c r="O9">
        <f t="shared" si="3"/>
        <v>0.35240795484444842</v>
      </c>
      <c r="P9">
        <v>0.29097644900960917</v>
      </c>
      <c r="Q9">
        <f t="shared" si="0"/>
        <v>1.0003631444473511</v>
      </c>
    </row>
    <row r="10" spans="2:17" x14ac:dyDescent="0.3">
      <c r="L10">
        <v>350</v>
      </c>
      <c r="M10">
        <f t="shared" si="1"/>
        <v>4.677062238395898E-2</v>
      </c>
      <c r="N10">
        <f t="shared" si="2"/>
        <v>0.57517415363859459</v>
      </c>
      <c r="O10">
        <f t="shared" si="3"/>
        <v>0.37821634361313661</v>
      </c>
      <c r="P10">
        <v>0.30652141033801072</v>
      </c>
      <c r="Q10">
        <f t="shared" si="0"/>
        <v>1.0001611196356901</v>
      </c>
    </row>
    <row r="11" spans="2:17" x14ac:dyDescent="0.3">
      <c r="L11">
        <v>400</v>
      </c>
      <c r="M11">
        <f t="shared" si="1"/>
        <v>1.8315638888734179E-2</v>
      </c>
      <c r="N11">
        <f t="shared" si="2"/>
        <v>0.58877993231633596</v>
      </c>
      <c r="O11">
        <f t="shared" si="3"/>
        <v>0.39296749817718246</v>
      </c>
      <c r="P11">
        <v>0.31121963473263814</v>
      </c>
      <c r="Q11">
        <f t="shared" si="0"/>
        <v>1.0000630693822528</v>
      </c>
    </row>
    <row r="12" spans="2:17" x14ac:dyDescent="0.3">
      <c r="L12">
        <v>450</v>
      </c>
      <c r="M12">
        <f t="shared" si="1"/>
        <v>6.329715427485747E-3</v>
      </c>
      <c r="N12">
        <f t="shared" si="2"/>
        <v>0.59067008730059145</v>
      </c>
      <c r="O12">
        <f t="shared" si="3"/>
        <v>0.4030219667208863</v>
      </c>
      <c r="P12">
        <v>0.31160766307460874</v>
      </c>
      <c r="Q12">
        <f t="shared" si="0"/>
        <v>1.0000217694489635</v>
      </c>
    </row>
    <row r="13" spans="2:17" x14ac:dyDescent="0.3">
      <c r="B13" s="2"/>
      <c r="C13" s="2"/>
      <c r="D13" s="2"/>
      <c r="L13">
        <v>500</v>
      </c>
      <c r="M13">
        <f t="shared" si="1"/>
        <v>1.9304541362277093E-3</v>
      </c>
      <c r="N13">
        <f t="shared" si="2"/>
        <v>0.58562605726049211</v>
      </c>
      <c r="O13">
        <f t="shared" si="3"/>
        <v>0.41245010077905531</v>
      </c>
      <c r="P13">
        <v>0.31191720487683483</v>
      </c>
      <c r="Q13">
        <f t="shared" si="0"/>
        <v>1.0000066121757751</v>
      </c>
    </row>
    <row r="14" spans="2:17" x14ac:dyDescent="0.3">
      <c r="B14" s="2"/>
      <c r="C14" s="2"/>
      <c r="D14" s="2"/>
      <c r="L14">
        <v>550</v>
      </c>
      <c r="M14">
        <f t="shared" si="1"/>
        <v>5.1957468215483844E-4</v>
      </c>
      <c r="N14">
        <f t="shared" si="2"/>
        <v>0.57619787325010607</v>
      </c>
      <c r="O14">
        <f t="shared" si="3"/>
        <v>0.42328430451697885</v>
      </c>
      <c r="P14">
        <v>0.31432483031072767</v>
      </c>
      <c r="Q14">
        <f t="shared" si="0"/>
        <v>1.0000017524492397</v>
      </c>
    </row>
    <row r="15" spans="2:17" x14ac:dyDescent="0.3">
      <c r="B15" s="2"/>
      <c r="C15" s="2"/>
      <c r="D15" s="2"/>
      <c r="L15">
        <v>600</v>
      </c>
      <c r="M15">
        <f t="shared" si="1"/>
        <v>1.2340980408667956E-4</v>
      </c>
      <c r="N15">
        <f t="shared" si="2"/>
        <v>0.56358233176407624</v>
      </c>
      <c r="O15">
        <f t="shared" si="3"/>
        <v>0.43629464768437265</v>
      </c>
      <c r="P15">
        <v>0.31972740261425059</v>
      </c>
      <c r="Q15">
        <f t="shared" si="0"/>
        <v>1.0000003892525355</v>
      </c>
    </row>
    <row r="16" spans="2:17" x14ac:dyDescent="0.3">
      <c r="L16">
        <v>650</v>
      </c>
      <c r="M16">
        <f t="shared" si="1"/>
        <v>2.586810022265412E-5</v>
      </c>
      <c r="N16">
        <f t="shared" si="2"/>
        <v>0.54834498037513879</v>
      </c>
      <c r="O16">
        <f t="shared" si="3"/>
        <v>0.45162920654659333</v>
      </c>
      <c r="P16">
        <v>0.32838203650309417</v>
      </c>
      <c r="Q16">
        <f t="shared" si="0"/>
        <v>1.0000000550219548</v>
      </c>
    </row>
    <row r="17" spans="12:17" x14ac:dyDescent="0.3">
      <c r="L17">
        <v>700</v>
      </c>
      <c r="M17">
        <f t="shared" si="1"/>
        <v>4.7851173921290088E-6</v>
      </c>
      <c r="N17">
        <f t="shared" si="2"/>
        <v>0.53082100302577839</v>
      </c>
      <c r="O17">
        <f t="shared" si="3"/>
        <v>0.46917419606271782</v>
      </c>
      <c r="P17">
        <v>0.34026515478799735</v>
      </c>
      <c r="Q17">
        <f t="shared" si="0"/>
        <v>0.99999998420588831</v>
      </c>
    </row>
    <row r="18" spans="12:17" x14ac:dyDescent="0.3">
      <c r="L18">
        <v>750</v>
      </c>
      <c r="M18">
        <f t="shared" si="1"/>
        <v>7.811489408304491E-7</v>
      </c>
      <c r="N18">
        <f t="shared" si="2"/>
        <v>0.51128585874586896</v>
      </c>
      <c r="O18">
        <f t="shared" si="3"/>
        <v>0.48871333229437075</v>
      </c>
      <c r="P18">
        <v>0.35523049071888146</v>
      </c>
      <c r="Q18">
        <f t="shared" si="0"/>
        <v>0.99999997218918057</v>
      </c>
    </row>
    <row r="19" spans="12:17" x14ac:dyDescent="0.3">
      <c r="L19">
        <v>800</v>
      </c>
      <c r="M19">
        <f t="shared" si="1"/>
        <v>1.1253517471925912E-7</v>
      </c>
      <c r="N19">
        <f t="shared" si="2"/>
        <v>0.49001182982519575</v>
      </c>
      <c r="O19">
        <f t="shared" si="3"/>
        <v>0.50998802925261899</v>
      </c>
      <c r="P19">
        <v>0.37306811768200221</v>
      </c>
      <c r="Q19">
        <f t="shared" si="0"/>
        <v>0.99999997161298948</v>
      </c>
    </row>
    <row r="20" spans="12:17" x14ac:dyDescent="0.3">
      <c r="L20">
        <v>850</v>
      </c>
      <c r="M20">
        <f t="shared" si="1"/>
        <v>1.4307241918567688E-8</v>
      </c>
      <c r="N20">
        <f t="shared" si="2"/>
        <v>0.46728046224855885</v>
      </c>
      <c r="O20">
        <f t="shared" si="3"/>
        <v>0.53271949639395744</v>
      </c>
      <c r="P20">
        <v>0.39352585984864463</v>
      </c>
      <c r="Q20">
        <f t="shared" si="0"/>
        <v>0.99999997294975818</v>
      </c>
    </row>
    <row r="21" spans="12:17" x14ac:dyDescent="0.3">
      <c r="L21">
        <v>900</v>
      </c>
      <c r="M21">
        <f t="shared" si="1"/>
        <v>1.6052280551856116E-9</v>
      </c>
      <c r="N21">
        <f t="shared" si="2"/>
        <v>0.4433810921033115</v>
      </c>
      <c r="O21">
        <f t="shared" si="3"/>
        <v>0.55661888082041355</v>
      </c>
      <c r="P21">
        <v>0.41631934697295214</v>
      </c>
      <c r="Q21">
        <f t="shared" si="0"/>
        <v>0.99999997452895317</v>
      </c>
    </row>
    <row r="22" spans="12:17" x14ac:dyDescent="0.3">
      <c r="L22">
        <v>950</v>
      </c>
      <c r="M22">
        <f t="shared" si="1"/>
        <v>1.5893910094516368E-10</v>
      </c>
      <c r="N22">
        <f t="shared" si="2"/>
        <v>0.41860579555825378</v>
      </c>
      <c r="O22">
        <f t="shared" si="3"/>
        <v>0.5813941803777245</v>
      </c>
      <c r="P22">
        <v>0.44113946210699317</v>
      </c>
      <c r="Q22">
        <f t="shared" si="0"/>
        <v>0.99999997609491742</v>
      </c>
    </row>
    <row r="23" spans="12:17" x14ac:dyDescent="0.3">
      <c r="L23">
        <v>1000</v>
      </c>
      <c r="M23">
        <f t="shared" si="1"/>
        <v>1.3887943864964021E-11</v>
      </c>
      <c r="N23">
        <f t="shared" si="2"/>
        <v>0.39324375258873256</v>
      </c>
      <c r="O23">
        <f t="shared" si="3"/>
        <v>0.60675622501102389</v>
      </c>
      <c r="P23">
        <v>0.46765945184352187</v>
      </c>
      <c r="Q23">
        <f t="shared" si="0"/>
        <v>0.99999997761364434</v>
      </c>
    </row>
    <row r="24" spans="12:17" x14ac:dyDescent="0.3">
      <c r="L24">
        <v>1050</v>
      </c>
      <c r="M24">
        <f t="shared" si="1"/>
        <v>1.0709232382508077E-12</v>
      </c>
      <c r="N24">
        <f t="shared" si="2"/>
        <v>0.36757583651008124</v>
      </c>
      <c r="O24">
        <f t="shared" si="3"/>
        <v>0.63242414257026347</v>
      </c>
      <c r="P24">
        <v>0.49554205821823827</v>
      </c>
      <c r="Q24">
        <f t="shared" si="0"/>
        <v>0.99999997908141558</v>
      </c>
    </row>
    <row r="25" spans="12:17" x14ac:dyDescent="0.3">
      <c r="L25">
        <v>1100</v>
      </c>
      <c r="M25">
        <f t="shared" si="1"/>
        <v>7.2877240958196922E-14</v>
      </c>
      <c r="N25">
        <f t="shared" si="2"/>
        <v>0.34186969483851509</v>
      </c>
      <c r="O25">
        <f t="shared" si="3"/>
        <v>0.65813028565954146</v>
      </c>
      <c r="P25">
        <v>0.52444657175024423</v>
      </c>
      <c r="Q25">
        <f t="shared" si="0"/>
        <v>0.99999998049812944</v>
      </c>
    </row>
    <row r="26" spans="12:17" x14ac:dyDescent="0.3">
      <c r="L26">
        <v>1150</v>
      </c>
      <c r="M26">
        <f t="shared" si="1"/>
        <v>4.3766185028708502E-15</v>
      </c>
      <c r="N26">
        <f t="shared" si="2"/>
        <v>0.31637545442582676</v>
      </c>
      <c r="O26">
        <f t="shared" si="3"/>
        <v>0.6836245274382261</v>
      </c>
      <c r="P26">
        <v>0.55403562197120959</v>
      </c>
      <c r="Q26">
        <f t="shared" si="0"/>
        <v>0.99999998186405725</v>
      </c>
    </row>
    <row r="27" spans="12:17" x14ac:dyDescent="0.3">
      <c r="L27">
        <v>1200</v>
      </c>
      <c r="M27">
        <f t="shared" si="1"/>
        <v>2.3195228302435691E-16</v>
      </c>
      <c r="N27">
        <f t="shared" si="2"/>
        <v>0.29132213709244759</v>
      </c>
      <c r="O27">
        <f t="shared" si="3"/>
        <v>0.7086778460870431</v>
      </c>
      <c r="P27">
        <v>0.58398152407090864</v>
      </c>
      <c r="Q27">
        <f t="shared" si="0"/>
        <v>0.9999999831794909</v>
      </c>
    </row>
    <row r="28" spans="12:17" x14ac:dyDescent="0.3">
      <c r="L28">
        <v>1250</v>
      </c>
      <c r="M28">
        <f t="shared" si="1"/>
        <v>1.0848552640429378E-17</v>
      </c>
      <c r="N28">
        <f t="shared" si="2"/>
        <v>0.26691483973376467</v>
      </c>
      <c r="O28">
        <f t="shared" si="3"/>
        <v>0.73308514471093966</v>
      </c>
      <c r="P28">
        <v>0.61397202268835394</v>
      </c>
      <c r="Q28">
        <f t="shared" si="0"/>
        <v>0.99999998444470428</v>
      </c>
    </row>
    <row r="29" spans="12:17" x14ac:dyDescent="0.3">
      <c r="L29">
        <v>1300</v>
      </c>
      <c r="M29">
        <f t="shared" si="1"/>
        <v>4.4777324417183015E-19</v>
      </c>
      <c r="N29">
        <f t="shared" si="2"/>
        <v>0.24333270303799234</v>
      </c>
      <c r="O29">
        <f t="shared" si="3"/>
        <v>0.75666728262195238</v>
      </c>
      <c r="P29">
        <v>0.64371530316986603</v>
      </c>
      <c r="Q29">
        <f t="shared" si="0"/>
        <v>0.99999998565994475</v>
      </c>
    </row>
    <row r="30" spans="12:17" x14ac:dyDescent="0.3">
      <c r="L30">
        <v>1350</v>
      </c>
      <c r="M30">
        <f t="shared" si="1"/>
        <v>1.6310139226701858E-20</v>
      </c>
      <c r="N30">
        <f t="shared" si="2"/>
        <v>0.22072766470286539</v>
      </c>
      <c r="O30">
        <f t="shared" si="3"/>
        <v>0.77927232212256292</v>
      </c>
      <c r="P30">
        <v>0.67294417339214441</v>
      </c>
      <c r="Q30">
        <f t="shared" si="0"/>
        <v>0.99999998682542834</v>
      </c>
    </row>
    <row r="31" spans="12:17" x14ac:dyDescent="0.3">
      <c r="L31">
        <v>1400</v>
      </c>
      <c r="M31">
        <f t="shared" si="1"/>
        <v>5.2428856633634639E-22</v>
      </c>
      <c r="N31">
        <f t="shared" si="2"/>
        <v>0.19922396720679639</v>
      </c>
      <c r="O31">
        <f t="shared" si="3"/>
        <v>0.80077602073454146</v>
      </c>
      <c r="P31">
        <v>0.70141935364394126</v>
      </c>
      <c r="Q31">
        <f t="shared" si="0"/>
        <v>0.99999998794133782</v>
      </c>
    </row>
    <row r="32" spans="12:17" x14ac:dyDescent="0.3">
      <c r="L32">
        <v>1450</v>
      </c>
      <c r="M32">
        <f t="shared" si="1"/>
        <v>1.4872921816512705E-23</v>
      </c>
      <c r="N32">
        <f t="shared" si="2"/>
        <v>0.1789183676579324</v>
      </c>
      <c r="O32">
        <f t="shared" si="3"/>
        <v>0.82108162134988827</v>
      </c>
      <c r="P32">
        <v>0.72893184645567555</v>
      </c>
      <c r="Q32">
        <f t="shared" si="0"/>
        <v>0.99999998900782061</v>
      </c>
    </row>
    <row r="33" spans="12:17" x14ac:dyDescent="0.3">
      <c r="L33">
        <v>1500</v>
      </c>
      <c r="M33">
        <f t="shared" si="1"/>
        <v>3.7233631217505106E-25</v>
      </c>
      <c r="N33">
        <f t="shared" si="2"/>
        <v>0.15988097868811449</v>
      </c>
      <c r="O33">
        <f t="shared" si="3"/>
        <v>0.84011901133687483</v>
      </c>
      <c r="P33">
        <v>0.75530439117999038</v>
      </c>
      <c r="Q33">
        <f t="shared" si="0"/>
        <v>0.99999999002498929</v>
      </c>
    </row>
    <row r="34" spans="12:17" x14ac:dyDescent="0.3">
      <c r="L34">
        <v>1550</v>
      </c>
      <c r="M34">
        <f t="shared" si="1"/>
        <v>8.225980595143903E-27</v>
      </c>
      <c r="N34">
        <f t="shared" si="2"/>
        <v>0.14215665520927306</v>
      </c>
      <c r="O34">
        <f t="shared" si="3"/>
        <v>0.85784333578364924</v>
      </c>
      <c r="P34">
        <v>0.7803920382587376</v>
      </c>
      <c r="Q34">
        <f t="shared" si="0"/>
        <v>0.99999999099292225</v>
      </c>
    </row>
    <row r="35" spans="12:17" x14ac:dyDescent="0.3">
      <c r="L35">
        <v>1600</v>
      </c>
      <c r="M35">
        <f t="shared" si="1"/>
        <v>1.6038108905486379E-28</v>
      </c>
      <c r="N35">
        <f t="shared" si="2"/>
        <v>0.12576683229065869</v>
      </c>
      <c r="O35">
        <f t="shared" si="3"/>
        <v>0.87423315962100812</v>
      </c>
      <c r="P35">
        <v>0.8040819043990789</v>
      </c>
      <c r="Q35">
        <f t="shared" si="0"/>
        <v>0.99999999191166677</v>
      </c>
    </row>
    <row r="36" spans="12:17" x14ac:dyDescent="0.3">
      <c r="L36">
        <v>1650</v>
      </c>
      <c r="M36">
        <f t="shared" si="1"/>
        <v>2.7595090675220421E-30</v>
      </c>
      <c r="N36">
        <f t="shared" ref="N36:N53" si="4">$B$4*EXP(-((($L36-$C$4)/$D$4)^2))+$E$4*EXP(-((($L36-$F$4)/$G$4)^2))-H$4</f>
        <v>0.11071171439579354</v>
      </c>
      <c r="O36">
        <f t="shared" si="3"/>
        <v>0.88928827838544733</v>
      </c>
      <c r="P36">
        <v>0.82629219153053313</v>
      </c>
      <c r="Q36">
        <f t="shared" si="0"/>
        <v>0.99999999278124085</v>
      </c>
    </row>
    <row r="37" spans="12:17" x14ac:dyDescent="0.3">
      <c r="L37">
        <v>1700</v>
      </c>
      <c r="M37">
        <f t="shared" si="1"/>
        <v>4.1900931944943974E-32</v>
      </c>
      <c r="N37">
        <f t="shared" si="4"/>
        <v>9.6972715479203525E-2</v>
      </c>
      <c r="O37">
        <f t="shared" si="3"/>
        <v>0.90302727812243444</v>
      </c>
      <c r="P37">
        <v>0.84697056892251477</v>
      </c>
      <c r="Q37">
        <f t="shared" si="0"/>
        <v>0.99999999360163794</v>
      </c>
    </row>
    <row r="38" spans="12:17" x14ac:dyDescent="0.3">
      <c r="L38">
        <v>1750</v>
      </c>
      <c r="M38">
        <f t="shared" si="1"/>
        <v>5.6147280923879347E-34</v>
      </c>
      <c r="N38">
        <f t="shared" si="4"/>
        <v>8.4515052552627021E-2</v>
      </c>
      <c r="O38">
        <f t="shared" si="3"/>
        <v>0.91548494182020312</v>
      </c>
      <c r="P38">
        <v>0.86609202899423154</v>
      </c>
      <c r="Q38">
        <f t="shared" si="0"/>
        <v>0.99999999437283016</v>
      </c>
    </row>
    <row r="39" spans="12:17" x14ac:dyDescent="0.3">
      <c r="L39">
        <v>1800</v>
      </c>
      <c r="M39">
        <f t="shared" si="1"/>
        <v>6.6396771995807348E-36</v>
      </c>
      <c r="N39">
        <f t="shared" si="4"/>
        <v>7.3290401723993995E-2</v>
      </c>
      <c r="O39">
        <f t="shared" si="3"/>
        <v>0.92670959337077863</v>
      </c>
      <c r="P39">
        <v>0.88365633320490755</v>
      </c>
      <c r="Q39">
        <f t="shared" si="0"/>
        <v>0.99999999509477266</v>
      </c>
    </row>
    <row r="40" spans="12:17" x14ac:dyDescent="0.3">
      <c r="L40">
        <v>1850</v>
      </c>
      <c r="M40">
        <f t="shared" si="1"/>
        <v>6.9291249388157102E-38</v>
      </c>
      <c r="N40">
        <f t="shared" si="4"/>
        <v>6.3239534737118602E-2</v>
      </c>
      <c r="O40">
        <f t="shared" si="3"/>
        <v>0.93676046103028887</v>
      </c>
      <c r="P40">
        <v>0.89968516527426257</v>
      </c>
      <c r="Q40">
        <f t="shared" si="0"/>
        <v>0.9999999957674075</v>
      </c>
    </row>
    <row r="41" spans="12:17" x14ac:dyDescent="0.3">
      <c r="L41">
        <v>1900</v>
      </c>
      <c r="M41">
        <f t="shared" si="1"/>
        <v>6.38150344806079E-40</v>
      </c>
      <c r="N41">
        <f t="shared" si="4"/>
        <v>5.4294864998217528E-2</v>
      </c>
      <c r="O41">
        <f t="shared" si="3"/>
        <v>0.94570513139245038</v>
      </c>
      <c r="P41">
        <v>0.91421910535526851</v>
      </c>
      <c r="Q41">
        <f t="shared" si="0"/>
        <v>0.99999999639066794</v>
      </c>
    </row>
    <row r="42" spans="12:17" x14ac:dyDescent="0.3">
      <c r="L42">
        <v>1950</v>
      </c>
      <c r="M42">
        <f t="shared" si="1"/>
        <v>5.1865768119085727E-42</v>
      </c>
      <c r="N42">
        <f t="shared" si="4"/>
        <v>4.6382844265979828E-2</v>
      </c>
      <c r="O42">
        <f t="shared" si="3"/>
        <v>0.95361715269850122</v>
      </c>
      <c r="P42">
        <v>0.92731453132200703</v>
      </c>
      <c r="Q42">
        <f t="shared" si="0"/>
        <v>0.99999999696448105</v>
      </c>
    </row>
    <row r="43" spans="12:17" x14ac:dyDescent="0.3">
      <c r="L43">
        <v>2000</v>
      </c>
      <c r="M43">
        <f t="shared" si="1"/>
        <v>3.7200759760208361E-44</v>
      </c>
      <c r="N43">
        <f t="shared" si="4"/>
        <v>3.9426163936501724E-2</v>
      </c>
      <c r="O43">
        <f t="shared" si="3"/>
        <v>0.96057383355227077</v>
      </c>
      <c r="P43">
        <v>0.93904054280669502</v>
      </c>
      <c r="Q43">
        <f t="shared" si="0"/>
        <v>0.99999999748877255</v>
      </c>
    </row>
    <row r="44" spans="12:17" x14ac:dyDescent="0.3">
      <c r="L44">
        <v>2050</v>
      </c>
      <c r="M44">
        <f t="shared" si="1"/>
        <v>2.3547022296838183E-46</v>
      </c>
      <c r="N44">
        <f t="shared" si="4"/>
        <v>3.3345727566889853E-2</v>
      </c>
      <c r="O44">
        <f t="shared" si="3"/>
        <v>0.96665427039657759</v>
      </c>
      <c r="P44">
        <v>0.9494759908354129</v>
      </c>
      <c r="Q44">
        <f t="shared" si="0"/>
        <v>0.99999999796346739</v>
      </c>
    </row>
    <row r="45" spans="12:17" x14ac:dyDescent="0.3">
      <c r="L45">
        <v>2100</v>
      </c>
      <c r="M45">
        <f t="shared" si="1"/>
        <v>1.3153258948574645E-48</v>
      </c>
      <c r="N45">
        <f t="shared" si="4"/>
        <v>2.8062373430375386E-2</v>
      </c>
      <c r="O45">
        <f t="shared" si="3"/>
        <v>0.97193762495811875</v>
      </c>
      <c r="P45">
        <v>0.9587066816896902</v>
      </c>
      <c r="Q45">
        <f t="shared" si="0"/>
        <v>0.99999999838849418</v>
      </c>
    </row>
    <row r="46" spans="12:17" x14ac:dyDescent="0.3">
      <c r="L46">
        <v>2150</v>
      </c>
      <c r="M46">
        <f t="shared" si="1"/>
        <v>6.4840138681425163E-51</v>
      </c>
      <c r="N46">
        <f t="shared" si="4"/>
        <v>2.3498337059392239E-2</v>
      </c>
      <c r="O46">
        <f t="shared" si="3"/>
        <v>0.97650166170439312</v>
      </c>
      <c r="P46">
        <v>0.966822808740748</v>
      </c>
      <c r="Q46">
        <f t="shared" si="0"/>
        <v>0.99999999876378531</v>
      </c>
    </row>
    <row r="47" spans="12:17" x14ac:dyDescent="0.3">
      <c r="L47">
        <v>2200</v>
      </c>
      <c r="M47">
        <f t="shared" si="1"/>
        <v>2.8207700884601352E-53</v>
      </c>
      <c r="N47">
        <f t="shared" si="4"/>
        <v>1.9578453595737611E-2</v>
      </c>
      <c r="O47">
        <f t="shared" si="3"/>
        <v>0.98042154549354155</v>
      </c>
      <c r="P47">
        <v>0.9739166511719618</v>
      </c>
      <c r="Q47">
        <f t="shared" si="0"/>
        <v>0.99999999908927917</v>
      </c>
    </row>
    <row r="48" spans="12:17" x14ac:dyDescent="0.3">
      <c r="L48">
        <v>2250</v>
      </c>
      <c r="M48">
        <f t="shared" si="1"/>
        <v>1.0829405954551966E-55</v>
      </c>
      <c r="N48">
        <f t="shared" si="4"/>
        <v>1.623110811981025E-2</v>
      </c>
      <c r="O48">
        <f t="shared" si="3"/>
        <v>0.98376889124511024</v>
      </c>
      <c r="P48">
        <v>0.9800805643312287</v>
      </c>
      <c r="Q48">
        <f t="shared" si="0"/>
        <v>0.99999999936492046</v>
      </c>
    </row>
    <row r="49" spans="12:17" x14ac:dyDescent="0.3">
      <c r="L49">
        <v>2300</v>
      </c>
      <c r="M49">
        <f t="shared" si="1"/>
        <v>3.6690596154291634E-58</v>
      </c>
      <c r="N49">
        <f t="shared" si="4"/>
        <v>1.3388948866179848E-2</v>
      </c>
      <c r="O49">
        <f t="shared" si="3"/>
        <v>0.9866110507244813</v>
      </c>
      <c r="P49">
        <v>0.98540527343070905</v>
      </c>
      <c r="Q49">
        <f t="shared" si="0"/>
        <v>0.9999999995906611</v>
      </c>
    </row>
    <row r="50" spans="12:17" x14ac:dyDescent="0.3">
      <c r="L50">
        <v>2350</v>
      </c>
      <c r="M50">
        <f t="shared" si="1"/>
        <v>1.0970289593718018E-60</v>
      </c>
      <c r="N50">
        <f t="shared" si="4"/>
        <v>1.0989383333240507E-2</v>
      </c>
      <c r="O50">
        <f t="shared" si="3"/>
        <v>0.98901061643321975</v>
      </c>
      <c r="P50">
        <v>0.98997847080497281</v>
      </c>
      <c r="Q50">
        <f t="shared" si="0"/>
        <v>0.99999999976646026</v>
      </c>
    </row>
    <row r="51" spans="12:17" x14ac:dyDescent="0.3">
      <c r="L51">
        <v>2400</v>
      </c>
      <c r="M51">
        <f t="shared" si="1"/>
        <v>2.8946403116483003E-63</v>
      </c>
      <c r="N51">
        <f t="shared" si="4"/>
        <v>8.9748808203464949E-3</v>
      </c>
      <c r="O51">
        <f t="shared" si="3"/>
        <v>0.99102511907193724</v>
      </c>
      <c r="P51">
        <v>0.99388370719355468</v>
      </c>
      <c r="Q51">
        <f t="shared" si="0"/>
        <v>0.99999999989228372</v>
      </c>
    </row>
    <row r="52" spans="12:17" x14ac:dyDescent="0.3">
      <c r="L52">
        <v>2450</v>
      </c>
      <c r="M52">
        <f t="shared" si="1"/>
        <v>6.740378884131016E-66</v>
      </c>
      <c r="N52">
        <f t="shared" si="4"/>
        <v>7.2931069979489602E-3</v>
      </c>
      <c r="O52">
        <f t="shared" si="3"/>
        <v>0.99270689297015535</v>
      </c>
      <c r="P52">
        <v>0.9971995596561235</v>
      </c>
      <c r="Q52">
        <f t="shared" si="0"/>
        <v>0.99999999996810429</v>
      </c>
    </row>
    <row r="53" spans="12:17" x14ac:dyDescent="0.3">
      <c r="L53">
        <v>2500</v>
      </c>
      <c r="M53">
        <f t="shared" si="1"/>
        <v>1.3851193699226017E-68</v>
      </c>
      <c r="N53">
        <f t="shared" si="4"/>
        <v>5.8969169012278132E-3</v>
      </c>
      <c r="O53">
        <f t="shared" si="3"/>
        <v>0.9941030830926727</v>
      </c>
      <c r="P53">
        <v>0.99999905277788603</v>
      </c>
      <c r="Q53">
        <f t="shared" si="0"/>
        <v>0.99999999999390055</v>
      </c>
    </row>
    <row r="55" spans="12:17" x14ac:dyDescent="0.3">
      <c r="Q55">
        <f>SUM(Q3:Q53)-COUNT(Q3:Q53)</f>
        <v>1.3937186548119485E-2</v>
      </c>
    </row>
  </sheetData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Tabelle1</vt:lpstr>
      <vt:lpstr>ProbabilitySediments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Alexander Diehl</cp:lastModifiedBy>
  <dcterms:created xsi:type="dcterms:W3CDTF">2024-02-13T09:10:40Z</dcterms:created>
  <dcterms:modified xsi:type="dcterms:W3CDTF">2024-02-27T15:08:05Z</dcterms:modified>
</cp:coreProperties>
</file>