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  <sheet name="impor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13" i="1" l="1"/>
  <c r="B8" i="1"/>
  <c r="B20" i="1"/>
  <c r="B7" i="1"/>
  <c r="B11" i="1"/>
  <c r="B21" i="1"/>
</calcChain>
</file>

<file path=xl/sharedStrings.xml><?xml version="1.0" encoding="utf-8"?>
<sst xmlns="http://schemas.openxmlformats.org/spreadsheetml/2006/main" count="104" uniqueCount="68">
  <si>
    <t>Material</t>
  </si>
  <si>
    <t>Total Production [Mt]</t>
  </si>
  <si>
    <t>Year</t>
  </si>
  <si>
    <t>Source</t>
  </si>
  <si>
    <t>Remark</t>
  </si>
  <si>
    <t>Concrete</t>
  </si>
  <si>
    <t>Sand</t>
  </si>
  <si>
    <t>Steel</t>
  </si>
  <si>
    <t>Wood</t>
  </si>
  <si>
    <t>Act. bentonite</t>
  </si>
  <si>
    <t>Barite</t>
  </si>
  <si>
    <t>PE</t>
  </si>
  <si>
    <t>Cu</t>
  </si>
  <si>
    <t>Stone wool</t>
  </si>
  <si>
    <t>Al</t>
  </si>
  <si>
    <t>Pitch</t>
  </si>
  <si>
    <t>Rubber</t>
  </si>
  <si>
    <t>Fe</t>
  </si>
  <si>
    <t>Lignite</t>
  </si>
  <si>
    <t>Zn</t>
  </si>
  <si>
    <t>Ni</t>
  </si>
  <si>
    <t>Epoxy resin</t>
  </si>
  <si>
    <t>Ceramic</t>
  </si>
  <si>
    <t>PVC</t>
  </si>
  <si>
    <t>Cr</t>
  </si>
  <si>
    <t>Co</t>
  </si>
  <si>
    <t>Si</t>
  </si>
  <si>
    <t>Mineral Commodity Summaries 2024 (usgs.gov)</t>
  </si>
  <si>
    <t>refinery production</t>
  </si>
  <si>
    <t>Mineral Commodity Summaries 2022 - Chromium (usgs.gov)</t>
  </si>
  <si>
    <t>Mineral Commodity Summaries 2022 - Aluminum (usgs.gov)</t>
  </si>
  <si>
    <t>smelter production</t>
  </si>
  <si>
    <t>mine production</t>
  </si>
  <si>
    <t>Mineral Commodity Summaries 2022 - Clays (usgs.gov)</t>
  </si>
  <si>
    <t>Production – Coal Information: Overview – Analysis - IEA</t>
  </si>
  <si>
    <t>Plastics – the fast Facts 2023 - Plastics Europe DE</t>
  </si>
  <si>
    <t>page 2</t>
  </si>
  <si>
    <t>Towards sustainable concrete | Nature Materials</t>
  </si>
  <si>
    <t>2022sandandsustainabilityreportfinal.pdf (unepgrid.ch)</t>
  </si>
  <si>
    <t>Forestry Facts &amp; Figures 2023 (forestresearch.gov.uk)</t>
  </si>
  <si>
    <t>page 24</t>
  </si>
  <si>
    <t>Insulation material market volume globally by material | Statista</t>
  </si>
  <si>
    <t>forecast  from 2016</t>
  </si>
  <si>
    <t>Main Sources of Tar Production &amp; Exporting Countries - Farazoil</t>
  </si>
  <si>
    <t>Global natural &amp; synthetic rubber consumption 1990-H1 2023 | Statista</t>
  </si>
  <si>
    <t>Epoxy Resin Market Size, Growth &amp; Forecast, 2030 (chemanalyst.com)</t>
  </si>
  <si>
    <t>import/consumption</t>
  </si>
  <si>
    <t>-</t>
  </si>
  <si>
    <t>Citation</t>
  </si>
  <si>
    <t>Monteiro_2017</t>
  </si>
  <si>
    <t>Vander_2022</t>
  </si>
  <si>
    <t>FAO_2024</t>
  </si>
  <si>
    <t>USGS_2024b</t>
  </si>
  <si>
    <t>PlasticsEurope_2023</t>
  </si>
  <si>
    <t>USGS_2024c</t>
  </si>
  <si>
    <t>USGS_2024a</t>
  </si>
  <si>
    <t>Statista_2016</t>
  </si>
  <si>
    <t>USGS_2022a</t>
  </si>
  <si>
    <t>USGS_2022b</t>
  </si>
  <si>
    <t>Statista_2024</t>
  </si>
  <si>
    <t>IEA_2021</t>
  </si>
  <si>
    <t>USGS_2024e</t>
  </si>
  <si>
    <t>USGS_2024d</t>
  </si>
  <si>
    <t>USGS_2022f</t>
  </si>
  <si>
    <t>USGS_2024g</t>
  </si>
  <si>
    <t>EnergyInstitute_2024</t>
  </si>
  <si>
    <t>Home | Statistical Review of World Energy</t>
  </si>
  <si>
    <t>ChemAnalyst_2024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</si>
</sst>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pubs.usgs.gov/periodicals/mcs2024/mcs2024-zinc.pdf" TargetMode="External"/><Relationship Id="rId13" Type="http://schemas.openxmlformats.org/officeDocument/2006/relationships/hyperlink" Target="https://www.nature.com/articles/nmat4930" TargetMode="External"/><Relationship Id="rId18" Type="http://schemas.openxmlformats.org/officeDocument/2006/relationships/hyperlink" Target="https://www.statista.com/statistics/275399/world-consumption-of-natural-and-synthetic-caoutchouc/" TargetMode="External"/><Relationship Id="rId3" Type="http://schemas.openxmlformats.org/officeDocument/2006/relationships/hyperlink" Target="https://pubs.usgs.gov/periodicals/mcs2022/mcs2022-aluminum.pdf" TargetMode="External"/><Relationship Id="rId21" Type="http://schemas.openxmlformats.org/officeDocument/2006/relationships/hyperlink" Target="https://www.energyinst.org/statistical-review" TargetMode="External"/><Relationship Id="rId7" Type="http://schemas.openxmlformats.org/officeDocument/2006/relationships/hyperlink" Target="https://pubs.usgs.gov/periodicals/mcs2022/mcs2022-clays.pdf" TargetMode="External"/><Relationship Id="rId12" Type="http://schemas.openxmlformats.org/officeDocument/2006/relationships/hyperlink" Target="https://plasticseurope.org/de/knowledge-hub/plastics-the-fast-facts-2023/" TargetMode="External"/><Relationship Id="rId17" Type="http://schemas.openxmlformats.org/officeDocument/2006/relationships/hyperlink" Target="https://farazoil.com/main-sources-of-tar-production-exporting-countries/" TargetMode="External"/><Relationship Id="rId2" Type="http://schemas.openxmlformats.org/officeDocument/2006/relationships/hyperlink" Target="https://pubs.usgs.gov/periodicals/mcs2022/mcs2022-chromium.pdf" TargetMode="External"/><Relationship Id="rId16" Type="http://schemas.openxmlformats.org/officeDocument/2006/relationships/hyperlink" Target="https://www.statista.com/statistics/911536/insulation-material-market-volume-worldwide-by-material/" TargetMode="External"/><Relationship Id="rId20" Type="http://schemas.openxmlformats.org/officeDocument/2006/relationships/hyperlink" Target="https://pubs.usgs.gov/periodicals/mcs2024/mcs2024-silicon.pdf" TargetMode="External"/><Relationship Id="rId1" Type="http://schemas.openxmlformats.org/officeDocument/2006/relationships/hyperlink" Target="https://pubs.usgs.gov/periodicals/mcs2024/mcs2024-copper.pdf" TargetMode="External"/><Relationship Id="rId6" Type="http://schemas.openxmlformats.org/officeDocument/2006/relationships/hyperlink" Target="https://pubs.usgs.gov/periodicals/mcs2024/mcs2024-iron-steel.pdf" TargetMode="External"/><Relationship Id="rId11" Type="http://schemas.openxmlformats.org/officeDocument/2006/relationships/hyperlink" Target="https://plasticseurope.org/de/knowledge-hub/plastics-the-fast-facts-2023/" TargetMode="External"/><Relationship Id="rId5" Type="http://schemas.openxmlformats.org/officeDocument/2006/relationships/hyperlink" Target="https://pubs.usgs.gov/periodicals/mcs2024/mcs2024-iron-steel.pdf" TargetMode="External"/><Relationship Id="rId15" Type="http://schemas.openxmlformats.org/officeDocument/2006/relationships/hyperlink" Target="https://cdn.forestresearch.gov.uk/2023/09/Forestry-Facts-Figures-2023.pdf" TargetMode="External"/><Relationship Id="rId10" Type="http://schemas.openxmlformats.org/officeDocument/2006/relationships/hyperlink" Target="https://www.iea.org/reports/coal-information-overview/production" TargetMode="External"/><Relationship Id="rId19" Type="http://schemas.openxmlformats.org/officeDocument/2006/relationships/hyperlink" Target="https://www.chemanalyst.com/industry-report/epoxy-resin-market-597" TargetMode="External"/><Relationship Id="rId4" Type="http://schemas.openxmlformats.org/officeDocument/2006/relationships/hyperlink" Target="https://pubs.usgs.gov/periodicals/mcs2024/mcs2024-barite.pdf" TargetMode="External"/><Relationship Id="rId9" Type="http://schemas.openxmlformats.org/officeDocument/2006/relationships/hyperlink" Target="https://pubs.usgs.gov/periodicals/mcs2024/mcs2024-nickel.pdf" TargetMode="External"/><Relationship Id="rId14" Type="http://schemas.openxmlformats.org/officeDocument/2006/relationships/hyperlink" Target="https://unepgrid.ch/storage/app/media/Publications/2022sandandsustainabilityreportfinal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7" workbookViewId="0">
      <selection activeCell="G15" sqref="G15"/>
    </sheetView>
  </sheetViews>
  <sheetFormatPr baseColWidth="10" defaultColWidth="8.7265625" defaultRowHeight="14.5" x14ac:dyDescent="0.35"/>
  <cols>
    <col min="1" max="1" width="12.54296875" bestFit="1" customWidth="1"/>
    <col min="2" max="2" width="18.7265625" bestFit="1" customWidth="1"/>
  </cols>
  <sheetData>
    <row r="1" spans="1:6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48</v>
      </c>
    </row>
    <row r="2" spans="1:6" x14ac:dyDescent="0.35">
      <c r="A2" t="s">
        <v>5</v>
      </c>
      <c r="B2">
        <v>3000</v>
      </c>
      <c r="C2">
        <v>2017</v>
      </c>
      <c r="D2" s="1" t="s">
        <v>37</v>
      </c>
      <c r="F2" t="s">
        <v>49</v>
      </c>
    </row>
    <row r="3" spans="1:6" x14ac:dyDescent="0.35">
      <c r="A3" t="s">
        <v>6</v>
      </c>
      <c r="B3">
        <v>50000</v>
      </c>
      <c r="C3">
        <v>2022</v>
      </c>
      <c r="D3" s="1" t="s">
        <v>38</v>
      </c>
      <c r="F3" t="s">
        <v>50</v>
      </c>
    </row>
    <row r="4" spans="1:6" x14ac:dyDescent="0.35">
      <c r="A4" t="s">
        <v>7</v>
      </c>
      <c r="B4">
        <v>1900</v>
      </c>
      <c r="C4">
        <v>2023</v>
      </c>
      <c r="D4" s="1" t="s">
        <v>27</v>
      </c>
      <c r="F4" t="s">
        <v>55</v>
      </c>
    </row>
    <row r="5" spans="1:6" x14ac:dyDescent="0.35">
      <c r="A5" t="s">
        <v>8</v>
      </c>
      <c r="B5">
        <f>1920*0.555</f>
        <v>1065.6000000000001</v>
      </c>
      <c r="C5">
        <v>2023</v>
      </c>
      <c r="D5" s="1" t="s">
        <v>39</v>
      </c>
      <c r="E5" t="s">
        <v>40</v>
      </c>
      <c r="F5" t="s">
        <v>51</v>
      </c>
    </row>
    <row r="6" spans="1:6" x14ac:dyDescent="0.35">
      <c r="A6" t="s">
        <v>9</v>
      </c>
      <c r="B6">
        <v>18</v>
      </c>
      <c r="C6">
        <v>2021</v>
      </c>
      <c r="D6" s="1" t="s">
        <v>33</v>
      </c>
      <c r="E6" t="s">
        <v>32</v>
      </c>
      <c r="F6" t="s">
        <v>57</v>
      </c>
    </row>
    <row r="7" spans="1:6" x14ac:dyDescent="0.35">
      <c r="A7" t="s">
        <v>10</v>
      </c>
      <c r="B7">
        <f>8500*1000/10^6</f>
        <v>8.5</v>
      </c>
      <c r="C7">
        <v>2023</v>
      </c>
      <c r="D7" s="1" t="s">
        <v>27</v>
      </c>
      <c r="E7" t="s">
        <v>32</v>
      </c>
      <c r="F7" t="s">
        <v>52</v>
      </c>
    </row>
    <row r="8" spans="1:6" x14ac:dyDescent="0.35">
      <c r="A8" t="s">
        <v>11</v>
      </c>
      <c r="B8">
        <f>400.3*(0.122+0.141)</f>
        <v>105.27890000000001</v>
      </c>
      <c r="C8">
        <v>2022</v>
      </c>
      <c r="D8" s="1" t="s">
        <v>35</v>
      </c>
      <c r="E8" t="s">
        <v>36</v>
      </c>
      <c r="F8" t="s">
        <v>53</v>
      </c>
    </row>
    <row r="9" spans="1:6" x14ac:dyDescent="0.35">
      <c r="A9" t="s">
        <v>12</v>
      </c>
      <c r="B9">
        <v>27</v>
      </c>
      <c r="C9">
        <v>2023</v>
      </c>
      <c r="D9" s="1" t="s">
        <v>27</v>
      </c>
      <c r="E9" t="s">
        <v>28</v>
      </c>
      <c r="F9" t="s">
        <v>54</v>
      </c>
    </row>
    <row r="10" spans="1:6" x14ac:dyDescent="0.35">
      <c r="A10" t="s">
        <v>13</v>
      </c>
      <c r="B10">
        <v>10</v>
      </c>
      <c r="C10">
        <v>2021</v>
      </c>
      <c r="D10" s="1" t="s">
        <v>41</v>
      </c>
      <c r="E10" t="s">
        <v>42</v>
      </c>
      <c r="F10" t="s">
        <v>56</v>
      </c>
    </row>
    <row r="11" spans="1:6" x14ac:dyDescent="0.35">
      <c r="A11" t="s">
        <v>14</v>
      </c>
      <c r="B11">
        <f>0.068*1000</f>
        <v>68</v>
      </c>
      <c r="C11">
        <v>2021</v>
      </c>
      <c r="D11" s="1" t="s">
        <v>30</v>
      </c>
      <c r="E11" t="s">
        <v>31</v>
      </c>
      <c r="F11" t="s">
        <v>58</v>
      </c>
    </row>
    <row r="12" spans="1:6" x14ac:dyDescent="0.35">
      <c r="A12" t="s">
        <v>15</v>
      </c>
      <c r="D12" s="1" t="s">
        <v>43</v>
      </c>
    </row>
    <row r="13" spans="1:6" x14ac:dyDescent="0.35">
      <c r="A13" t="s">
        <v>16</v>
      </c>
      <c r="B13">
        <f>14.3+15.4</f>
        <v>29.700000000000003</v>
      </c>
      <c r="C13">
        <v>2022</v>
      </c>
      <c r="D13" s="1" t="s">
        <v>44</v>
      </c>
      <c r="F13" t="s">
        <v>59</v>
      </c>
    </row>
    <row r="14" spans="1:6" x14ac:dyDescent="0.35">
      <c r="A14" t="s">
        <v>17</v>
      </c>
      <c r="B14">
        <v>1300</v>
      </c>
      <c r="C14">
        <v>2023</v>
      </c>
      <c r="D14" s="1" t="s">
        <v>27</v>
      </c>
      <c r="F14" t="s">
        <v>55</v>
      </c>
    </row>
    <row r="15" spans="1:6" x14ac:dyDescent="0.35">
      <c r="A15" t="s">
        <v>18</v>
      </c>
      <c r="B15">
        <v>638.5</v>
      </c>
      <c r="C15">
        <v>2020</v>
      </c>
      <c r="D15" s="1" t="s">
        <v>34</v>
      </c>
      <c r="F15" t="s">
        <v>60</v>
      </c>
    </row>
    <row r="16" spans="1:6" x14ac:dyDescent="0.35">
      <c r="A16" t="s">
        <v>19</v>
      </c>
      <c r="B16">
        <v>12</v>
      </c>
      <c r="C16">
        <v>2023</v>
      </c>
      <c r="D16" s="1" t="s">
        <v>27</v>
      </c>
      <c r="E16" t="s">
        <v>32</v>
      </c>
      <c r="F16" t="s">
        <v>62</v>
      </c>
    </row>
    <row r="17" spans="1:6" x14ac:dyDescent="0.35">
      <c r="A17" t="s">
        <v>20</v>
      </c>
      <c r="B17">
        <v>3.6</v>
      </c>
      <c r="C17">
        <v>2023</v>
      </c>
      <c r="D17" s="1" t="s">
        <v>27</v>
      </c>
      <c r="E17" t="s">
        <v>32</v>
      </c>
      <c r="F17" t="s">
        <v>61</v>
      </c>
    </row>
    <row r="18" spans="1:6" x14ac:dyDescent="0.35">
      <c r="A18" t="s">
        <v>21</v>
      </c>
      <c r="B18">
        <v>3.6</v>
      </c>
      <c r="C18">
        <v>2022</v>
      </c>
      <c r="D18" s="1" t="s">
        <v>45</v>
      </c>
      <c r="F18" t="s">
        <v>67</v>
      </c>
    </row>
    <row r="19" spans="1:6" x14ac:dyDescent="0.35">
      <c r="A19" t="s">
        <v>22</v>
      </c>
    </row>
    <row r="20" spans="1:6" x14ac:dyDescent="0.35">
      <c r="A20" t="s">
        <v>23</v>
      </c>
      <c r="B20">
        <f>400.3*0.127</f>
        <v>50.838100000000004</v>
      </c>
      <c r="C20">
        <v>2022</v>
      </c>
      <c r="D20" s="1" t="s">
        <v>35</v>
      </c>
      <c r="E20" t="s">
        <v>36</v>
      </c>
      <c r="F20" t="s">
        <v>53</v>
      </c>
    </row>
    <row r="21" spans="1:6" x14ac:dyDescent="0.35">
      <c r="A21" t="s">
        <v>24</v>
      </c>
      <c r="B21">
        <f>1000*0.041</f>
        <v>41</v>
      </c>
      <c r="C21">
        <v>2021</v>
      </c>
      <c r="D21" s="1" t="s">
        <v>29</v>
      </c>
      <c r="F21" t="s">
        <v>63</v>
      </c>
    </row>
    <row r="22" spans="1:6" x14ac:dyDescent="0.35">
      <c r="A22" t="s">
        <v>25</v>
      </c>
      <c r="B22">
        <v>0.19689999999999999</v>
      </c>
      <c r="C22">
        <v>2023</v>
      </c>
      <c r="D22" s="1" t="s">
        <v>66</v>
      </c>
      <c r="F22" t="s">
        <v>65</v>
      </c>
    </row>
    <row r="23" spans="1:6" x14ac:dyDescent="0.35">
      <c r="A23" t="s">
        <v>26</v>
      </c>
      <c r="B23">
        <v>3.8</v>
      </c>
      <c r="C23">
        <v>2023</v>
      </c>
      <c r="D23" s="1" t="s">
        <v>27</v>
      </c>
      <c r="F23" t="s">
        <v>64</v>
      </c>
    </row>
  </sheetData>
  <hyperlinks>
    <hyperlink ref="D9" r:id="rId1" display="https://pubs.usgs.gov/periodicals/mcs2024/mcs2024-copper.pdf"/>
    <hyperlink ref="D21" r:id="rId2" display="https://pubs.usgs.gov/periodicals/mcs2022/mcs2022-chromium.pdf"/>
    <hyperlink ref="D11" r:id="rId3" display="https://pubs.usgs.gov/periodicals/mcs2022/mcs2022-aluminum.pdf"/>
    <hyperlink ref="D7" r:id="rId4" display="https://pubs.usgs.gov/periodicals/mcs2024/mcs2024-barite.pdf"/>
    <hyperlink ref="D4" r:id="rId5" display="https://pubs.usgs.gov/periodicals/mcs2024/mcs2024-iron-steel.pdf"/>
    <hyperlink ref="D14" r:id="rId6" display="https://pubs.usgs.gov/periodicals/mcs2024/mcs2024-iron-steel.pdf"/>
    <hyperlink ref="D6" r:id="rId7" display="https://pubs.usgs.gov/periodicals/mcs2022/mcs2022-clays.pdf"/>
    <hyperlink ref="D16" r:id="rId8" display="https://pubs.usgs.gov/periodicals/mcs2024/mcs2024-zinc.pdf"/>
    <hyperlink ref="D17" r:id="rId9" display="https://pubs.usgs.gov/periodicals/mcs2024/mcs2024-nickel.pdf"/>
    <hyperlink ref="D15" r:id="rId10" display="https://www.iea.org/reports/coal-information-overview/production"/>
    <hyperlink ref="D20" r:id="rId11" display="https://plasticseurope.org/de/knowledge-hub/plastics-the-fast-facts-2023/"/>
    <hyperlink ref="D8" r:id="rId12" display="https://plasticseurope.org/de/knowledge-hub/plastics-the-fast-facts-2023/"/>
    <hyperlink ref="D2" r:id="rId13" display="https://www.nature.com/articles/nmat4930"/>
    <hyperlink ref="D3" r:id="rId14" display="https://unepgrid.ch/storage/app/media/Publications/2022sandandsustainabilityreportfinal.pdf"/>
    <hyperlink ref="D5" r:id="rId15" display="https://cdn.forestresearch.gov.uk/2023/09/Forestry-Facts-Figures-2023.pdf"/>
    <hyperlink ref="D10" r:id="rId16" display="https://www.statista.com/statistics/911536/insulation-material-market-volume-worldwide-by-material/"/>
    <hyperlink ref="D12" r:id="rId17" location=":~:text=People%20produce%20more%20than%20100,Oceania%20consume%205%25%20of%20pitch." display="https://farazoil.com/main-sources-of-tar-production-exporting-countries/ - :~:text=People%20produce%20more%20than%20100,Oceania%20consume%205%25%20of%20pitch."/>
    <hyperlink ref="D13" r:id="rId18" display="https://www.statista.com/statistics/275399/world-consumption-of-natural-and-synthetic-caoutchouc/"/>
    <hyperlink ref="D18" r:id="rId19" location=":~:text=The%20global%20Epoxy%20Resin%20market,other%20monomers%20containing%20hydroxyl%20group." display="https://www.chemanalyst.com/industry-report/epoxy-resin-market-597 - :~:text=The%20global%20Epoxy%20Resin%20market,other%20monomers%20containing%20hydroxyl%20group."/>
    <hyperlink ref="D23" r:id="rId20" display="https://pubs.usgs.gov/periodicals/mcs2024/mcs2024-silicon.pdf"/>
    <hyperlink ref="D22" r:id="rId21" display="https://www.energyinst.org/statistical-review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3"/>
  <sheetViews>
    <sheetView topLeftCell="A7" workbookViewId="0">
      <selection activeCell="B3" sqref="B3"/>
    </sheetView>
  </sheetViews>
  <sheetFormatPr baseColWidth="10" defaultRowHeight="14.5" x14ac:dyDescent="0.35"/>
  <sheetData>
    <row r="1" spans="1:2" x14ac:dyDescent="0.35">
      <c r="A1" t="s">
        <v>0</v>
      </c>
      <c r="B1" t="s">
        <v>46</v>
      </c>
    </row>
    <row r="2" spans="1:2" x14ac:dyDescent="0.35">
      <c r="A2" t="s">
        <v>5</v>
      </c>
      <c r="B2" t="s">
        <v>47</v>
      </c>
    </row>
    <row r="3" spans="1:2" x14ac:dyDescent="0.35">
      <c r="A3" t="s">
        <v>6</v>
      </c>
    </row>
    <row r="4" spans="1:2" x14ac:dyDescent="0.35">
      <c r="A4" t="s">
        <v>7</v>
      </c>
    </row>
    <row r="5" spans="1:2" x14ac:dyDescent="0.35">
      <c r="A5" t="s">
        <v>8</v>
      </c>
    </row>
    <row r="6" spans="1:2" x14ac:dyDescent="0.35">
      <c r="A6" t="s">
        <v>9</v>
      </c>
    </row>
    <row r="7" spans="1:2" x14ac:dyDescent="0.35">
      <c r="A7" t="s">
        <v>10</v>
      </c>
    </row>
    <row r="8" spans="1:2" x14ac:dyDescent="0.35">
      <c r="A8" t="s">
        <v>11</v>
      </c>
    </row>
    <row r="9" spans="1:2" x14ac:dyDescent="0.35">
      <c r="A9" t="s">
        <v>12</v>
      </c>
    </row>
    <row r="10" spans="1:2" x14ac:dyDescent="0.35">
      <c r="A10" t="s">
        <v>13</v>
      </c>
    </row>
    <row r="11" spans="1:2" x14ac:dyDescent="0.35">
      <c r="A11" t="s">
        <v>14</v>
      </c>
    </row>
    <row r="12" spans="1:2" x14ac:dyDescent="0.35">
      <c r="A12" t="s">
        <v>15</v>
      </c>
    </row>
    <row r="13" spans="1:2" x14ac:dyDescent="0.35">
      <c r="A13" t="s">
        <v>16</v>
      </c>
    </row>
    <row r="14" spans="1:2" x14ac:dyDescent="0.35">
      <c r="A14" t="s">
        <v>17</v>
      </c>
    </row>
    <row r="15" spans="1:2" x14ac:dyDescent="0.35">
      <c r="A15" t="s">
        <v>18</v>
      </c>
    </row>
    <row r="16" spans="1:2" x14ac:dyDescent="0.35">
      <c r="A16" t="s">
        <v>19</v>
      </c>
    </row>
    <row r="17" spans="1:1" x14ac:dyDescent="0.35">
      <c r="A17" t="s">
        <v>20</v>
      </c>
    </row>
    <row r="18" spans="1:1" x14ac:dyDescent="0.35">
      <c r="A18" t="s">
        <v>21</v>
      </c>
    </row>
    <row r="19" spans="1:1" x14ac:dyDescent="0.35">
      <c r="A19" t="s">
        <v>22</v>
      </c>
    </row>
    <row r="20" spans="1:1" x14ac:dyDescent="0.35">
      <c r="A20" t="s">
        <v>23</v>
      </c>
    </row>
    <row r="21" spans="1:1" x14ac:dyDescent="0.35">
      <c r="A21" t="s">
        <v>24</v>
      </c>
    </row>
    <row r="22" spans="1:1" x14ac:dyDescent="0.35">
      <c r="A22" t="s">
        <v>25</v>
      </c>
    </row>
    <row r="23" spans="1:1" x14ac:dyDescent="0.35">
      <c r="A23" t="s">
        <v>26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Sheet1</vt:lpstr>
      <vt:lpstr>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2024-12-29T12:35:22Z</dcterms:modified>
</cp:coreProperties>
</file>