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vrahamkudish/Desktop/BS-NZ-Global and DBT trends/Tables NZ &amp; BS/Table manuscript/"/>
    </mc:Choice>
  </mc:AlternateContent>
  <xr:revisionPtr revIDLastSave="0" documentId="13_ncr:1_{D430837F-652B-3B4E-A937-D24767220598}" xr6:coauthVersionLast="47" xr6:coauthVersionMax="47" xr10:uidLastSave="{00000000-0000-0000-0000-000000000000}"/>
  <bookViews>
    <workbookView xWindow="480" yWindow="500" windowWidth="27180" windowHeight="159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B29" i="1" l="1"/>
  <c r="C29" i="1"/>
  <c r="D29" i="1"/>
  <c r="E29" i="1"/>
  <c r="F29" i="1"/>
  <c r="G29" i="1"/>
  <c r="H29" i="1"/>
  <c r="I29" i="1"/>
  <c r="J29" i="1"/>
  <c r="K29" i="1"/>
  <c r="L29" i="1"/>
  <c r="M29" i="1"/>
  <c r="B30" i="1"/>
  <c r="C30" i="1"/>
  <c r="D30" i="1"/>
  <c r="E30" i="1"/>
  <c r="F30" i="1"/>
  <c r="G30" i="1"/>
  <c r="H30" i="1"/>
  <c r="I30" i="1"/>
  <c r="J30" i="1"/>
  <c r="K30" i="1"/>
  <c r="L30" i="1"/>
  <c r="M30" i="1"/>
  <c r="B31" i="1"/>
  <c r="C31" i="1"/>
  <c r="D31" i="1"/>
  <c r="E31" i="1"/>
  <c r="F31" i="1"/>
  <c r="F32" i="1" s="1"/>
  <c r="G31" i="1"/>
  <c r="G32" i="1" s="1"/>
  <c r="H31" i="1"/>
  <c r="H32" i="1" s="1"/>
  <c r="I31" i="1"/>
  <c r="I32" i="1" s="1"/>
  <c r="J31" i="1"/>
  <c r="K31" i="1"/>
  <c r="L31" i="1"/>
  <c r="M31" i="1"/>
  <c r="M32" i="1" s="1"/>
  <c r="B32" i="1"/>
  <c r="C32" i="1"/>
  <c r="D32" i="1"/>
  <c r="E32" i="1"/>
  <c r="J32" i="1"/>
  <c r="K32" i="1"/>
  <c r="L32" i="1"/>
  <c r="B33" i="1"/>
  <c r="C33" i="1"/>
  <c r="D33" i="1"/>
  <c r="E33" i="1"/>
  <c r="F33" i="1"/>
  <c r="G33" i="1"/>
  <c r="H33" i="1"/>
  <c r="I33" i="1"/>
  <c r="J33" i="1"/>
  <c r="K33" i="1"/>
  <c r="L33" i="1"/>
  <c r="M33" i="1"/>
  <c r="B34" i="1"/>
  <c r="C34" i="1"/>
  <c r="D34" i="1"/>
  <c r="E34" i="1"/>
  <c r="F34" i="1"/>
  <c r="G34" i="1"/>
  <c r="H34" i="1"/>
  <c r="I34" i="1"/>
  <c r="J34" i="1"/>
  <c r="K34" i="1"/>
  <c r="L34" i="1"/>
  <c r="M34" i="1"/>
</calcChain>
</file>

<file path=xl/sharedStrings.xml><?xml version="1.0" encoding="utf-8"?>
<sst xmlns="http://schemas.openxmlformats.org/spreadsheetml/2006/main" count="21" uniqueCount="21">
  <si>
    <t>Average</t>
  </si>
  <si>
    <t>Median</t>
  </si>
  <si>
    <t>Stdev</t>
  </si>
  <si>
    <t>Cv%</t>
  </si>
  <si>
    <t>Max</t>
  </si>
  <si>
    <t>Min</t>
  </si>
  <si>
    <t>p-value</t>
  </si>
  <si>
    <t>Table 6. Beer Sheva- UVB trends between 1995-2018; average daily global irradiation (Wh/m^2)</t>
  </si>
  <si>
    <t xml:space="preserve">Year          </t>
  </si>
  <si>
    <t>Jan (569 d)</t>
  </si>
  <si>
    <t>Feb (539 d)</t>
  </si>
  <si>
    <t>Mar (722 d)</t>
  </si>
  <si>
    <t>Apr (672 d)</t>
  </si>
  <si>
    <t>May (720 d)</t>
  </si>
  <si>
    <t>June (716 d)</t>
  </si>
  <si>
    <t>July (743 d)</t>
  </si>
  <si>
    <t>Aug (723 d)</t>
  </si>
  <si>
    <t>Sept (702 d)</t>
  </si>
  <si>
    <t>Oct (722 d)</t>
  </si>
  <si>
    <t>Nov (581 d)</t>
  </si>
  <si>
    <t>Dec (559 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</si>
</sst>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0"/>
      <name val="Arial"/>
      <charset val="177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 applyAlignment="1">
      <alignment horizontal="center" wrapText="1"/>
    </xf>
    <xf numFmtId="164" fontId="0" fillId="0" borderId="0" xfId="0" applyNumberFormat="1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1" fontId="1" fillId="0" borderId="0" xfId="0" applyNumberFormat="1" applyFont="1" applyAlignment="1">
      <alignment horizontal="center" wrapText="1"/>
    </xf>
    <xf numFmtId="0" fontId="2" fillId="0" borderId="0" xfId="0" applyFont="1" applyBorder="1"/>
    <xf numFmtId="0" fontId="2" fillId="0" borderId="0" xfId="0" applyFont="1" applyFill="1" applyBorder="1" applyAlignment="1"/>
    <xf numFmtId="164" fontId="2" fillId="0" borderId="0" xfId="0" applyNumberFormat="1" applyFont="1" applyAlignment="1">
      <alignment horizontal="center" wrapText="1"/>
    </xf>
    <xf numFmtId="164" fontId="3" fillId="0" borderId="0" xfId="0" applyNumberFormat="1" applyFont="1" applyAlignment="1">
      <alignment horizontal="center" wrapText="1"/>
    </xf>
    <xf numFmtId="164" fontId="2" fillId="0" borderId="0" xfId="0" applyNumberFormat="1" applyFont="1" applyAlignment="1">
      <alignment horizontal="center"/>
    </xf>
    <xf numFmtId="0" fontId="1" fillId="0" borderId="0" xfId="0" applyFont="1" applyBorder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4" fillId="0" borderId="0" xfId="0" applyFont="1"/>
    <xf numFmtId="0" fontId="1" fillId="0" borderId="1" xfId="0" applyFont="1" applyBorder="1" applyAlignment="1">
      <alignment horizontal="center" vertical="top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7"/>
  <sheetViews>
    <sheetView tabSelected="1" workbookViewId="0">
      <selection activeCell="A37" sqref="A37:XFD37"/>
    </sheetView>
  </sheetViews>
  <sheetFormatPr baseColWidth="10" defaultRowHeight="16" x14ac:dyDescent="0.2"/>
  <cols>
    <col min="1" max="1" width="9.1640625" style="3" customWidth="1"/>
    <col min="2" max="13" width="12.1640625" style="3" customWidth="1"/>
    <col min="14" max="14" width="9.33203125" customWidth="1"/>
    <col min="15" max="256" width="8.83203125" customWidth="1"/>
  </cols>
  <sheetData>
    <row r="1" spans="1:13" x14ac:dyDescent="0.2">
      <c r="A1" s="18" t="s">
        <v>7</v>
      </c>
      <c r="B1" s="4"/>
      <c r="D1" s="4"/>
    </row>
    <row r="2" spans="1:13" ht="13" x14ac:dyDescent="0.15">
      <c r="A2"/>
      <c r="B2"/>
      <c r="C2"/>
      <c r="D2"/>
      <c r="E2"/>
      <c r="F2"/>
      <c r="G2"/>
      <c r="H2"/>
      <c r="I2"/>
      <c r="J2"/>
      <c r="K2"/>
      <c r="L2"/>
      <c r="M2"/>
    </row>
    <row r="3" spans="1:13" ht="18" thickBot="1" x14ac:dyDescent="0.25">
      <c r="A3" s="19" t="s">
        <v>8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  <c r="I3" s="7" t="s">
        <v>16</v>
      </c>
      <c r="J3" s="7" t="s">
        <v>17</v>
      </c>
      <c r="K3" s="7" t="s">
        <v>18</v>
      </c>
      <c r="L3" s="7" t="s">
        <v>19</v>
      </c>
      <c r="M3" s="7" t="s">
        <v>20</v>
      </c>
    </row>
    <row r="4" spans="1:13" x14ac:dyDescent="0.2">
      <c r="A4" s="6">
        <v>1995</v>
      </c>
      <c r="B4" s="12">
        <v>0.45048387096774195</v>
      </c>
      <c r="C4" s="12">
        <v>0.56292857142857133</v>
      </c>
      <c r="D4" s="12">
        <v>0.99856666666666671</v>
      </c>
      <c r="E4" s="12">
        <v>1.2181785714285716</v>
      </c>
      <c r="F4" s="12">
        <v>1.5076129032258068</v>
      </c>
      <c r="G4" s="12">
        <v>1.6577037037037035</v>
      </c>
      <c r="H4" s="12">
        <v>1.4307419354838711</v>
      </c>
      <c r="I4" s="12">
        <v>1.336838709677419</v>
      </c>
      <c r="J4" s="12">
        <v>1.0518666666666667</v>
      </c>
      <c r="K4" s="13">
        <v>0.73206451612903223</v>
      </c>
      <c r="L4" s="13">
        <v>0.43886666666666663</v>
      </c>
      <c r="M4" s="12">
        <v>0.30312903225806448</v>
      </c>
    </row>
    <row r="5" spans="1:13" x14ac:dyDescent="0.2">
      <c r="A5" s="6">
        <v>1996</v>
      </c>
      <c r="B5" s="12">
        <v>0.32187096774193552</v>
      </c>
      <c r="C5" s="12">
        <v>0.39399140000000005</v>
      </c>
      <c r="D5" s="12">
        <v>0.6472592592592592</v>
      </c>
      <c r="E5" s="12">
        <v>0.93006666666666682</v>
      </c>
      <c r="F5" s="12">
        <v>1.2244516129032257</v>
      </c>
      <c r="G5" s="12">
        <v>1.4199333333333333</v>
      </c>
      <c r="H5" s="12">
        <v>1.3457419354838709</v>
      </c>
      <c r="I5" s="12">
        <v>1.2584838709677422</v>
      </c>
      <c r="J5" s="12">
        <v>1.0241333333333333</v>
      </c>
      <c r="K5" s="13">
        <v>0.6803870967741934</v>
      </c>
      <c r="L5" s="13">
        <v>0.46689330769230764</v>
      </c>
      <c r="M5" s="12">
        <v>0.34488093749999998</v>
      </c>
    </row>
    <row r="6" spans="1:13" x14ac:dyDescent="0.2">
      <c r="A6" s="6">
        <v>1997</v>
      </c>
      <c r="B6" s="12">
        <v>0.35006451612903233</v>
      </c>
      <c r="C6" s="12">
        <v>0.46214285714285719</v>
      </c>
      <c r="D6" s="12">
        <v>0.63583870967741929</v>
      </c>
      <c r="E6" s="12">
        <v>1.0093333333333336</v>
      </c>
      <c r="F6" s="12">
        <v>1.3505483870967741</v>
      </c>
      <c r="G6" s="12">
        <v>1.5266</v>
      </c>
      <c r="H6" s="12">
        <v>1.5284838709677415</v>
      </c>
      <c r="I6" s="12">
        <v>1.3691935483870961</v>
      </c>
      <c r="J6" s="12">
        <v>1.0773333333333335</v>
      </c>
      <c r="K6" s="13"/>
      <c r="L6" s="13"/>
      <c r="M6" s="12">
        <v>0.36271344999999999</v>
      </c>
    </row>
    <row r="7" spans="1:13" x14ac:dyDescent="0.2">
      <c r="A7" s="6">
        <v>1998</v>
      </c>
      <c r="B7" s="12">
        <v>0.3257096774193548</v>
      </c>
      <c r="C7" s="12">
        <v>0.50471428571428567</v>
      </c>
      <c r="D7" s="12">
        <v>0.64777419354838706</v>
      </c>
      <c r="E7" s="12">
        <v>1.0327222222222221</v>
      </c>
      <c r="F7" s="12">
        <v>1.263233333333333</v>
      </c>
      <c r="G7" s="12">
        <v>1.5701333333333332</v>
      </c>
      <c r="H7" s="12">
        <v>1.5586129032258074</v>
      </c>
      <c r="I7" s="14"/>
      <c r="J7" s="12">
        <v>1.0713666666666668</v>
      </c>
      <c r="K7" s="13">
        <v>0.80513333333333348</v>
      </c>
      <c r="L7" s="13">
        <v>0.5014333333333334</v>
      </c>
      <c r="M7" s="12">
        <v>0.34559074000000001</v>
      </c>
    </row>
    <row r="8" spans="1:13" x14ac:dyDescent="0.2">
      <c r="A8" s="6">
        <v>1999</v>
      </c>
      <c r="B8" s="12">
        <v>0.3986129032258065</v>
      </c>
      <c r="C8" s="12">
        <v>0.57683333333333331</v>
      </c>
      <c r="D8" s="12">
        <v>0.90829032258064524</v>
      </c>
      <c r="E8" s="12">
        <v>1.1744666666666668</v>
      </c>
      <c r="F8" s="12">
        <v>1.4473225806451613</v>
      </c>
      <c r="G8" s="12">
        <v>1.5831333333333335</v>
      </c>
      <c r="H8" s="12">
        <v>1.5937419354838713</v>
      </c>
      <c r="I8" s="12">
        <v>1.4079354838709675</v>
      </c>
      <c r="J8" s="12"/>
      <c r="K8" s="13">
        <v>0.75862068965517238</v>
      </c>
      <c r="L8" s="13">
        <v>0.44893103448275862</v>
      </c>
      <c r="M8" s="12">
        <v>0.35325806451612896</v>
      </c>
    </row>
    <row r="9" spans="1:13" x14ac:dyDescent="0.2">
      <c r="A9" s="6">
        <v>2000</v>
      </c>
      <c r="B9" s="12">
        <v>0.28999999999999998</v>
      </c>
      <c r="C9" s="12">
        <v>0.53475862068965507</v>
      </c>
      <c r="D9" s="12">
        <v>0.71522580645161304</v>
      </c>
      <c r="E9" s="12">
        <v>1.0144333333333333</v>
      </c>
      <c r="F9" s="12">
        <v>1.3928064516129028</v>
      </c>
      <c r="G9" s="12">
        <v>1.5736153846153846</v>
      </c>
      <c r="H9" s="12">
        <v>1.4117741935483872</v>
      </c>
      <c r="I9" s="12">
        <v>1.2819677419354836</v>
      </c>
      <c r="J9" s="12">
        <v>1.0691999999999999</v>
      </c>
      <c r="K9" s="13">
        <v>0.67526666666666668</v>
      </c>
      <c r="L9" s="13">
        <v>0.47846666666666671</v>
      </c>
      <c r="M9" s="12">
        <v>0.29295458500000005</v>
      </c>
    </row>
    <row r="10" spans="1:13" x14ac:dyDescent="0.2">
      <c r="A10" s="6">
        <v>2001</v>
      </c>
      <c r="B10" s="12"/>
      <c r="C10" s="12">
        <v>0.56299999999999994</v>
      </c>
      <c r="D10" s="12">
        <v>0.86599999999999999</v>
      </c>
      <c r="E10" s="12">
        <v>1.0860000000000001</v>
      </c>
      <c r="F10" s="12">
        <v>1.27</v>
      </c>
      <c r="G10" s="12">
        <v>1.6040000000000001</v>
      </c>
      <c r="H10" s="12">
        <v>1.5509999999999999</v>
      </c>
      <c r="I10" s="12">
        <v>1.343</v>
      </c>
      <c r="J10" s="12">
        <v>1.115</v>
      </c>
      <c r="K10" s="13">
        <v>0.749</v>
      </c>
      <c r="L10" s="13">
        <v>0.45700000000000002</v>
      </c>
      <c r="M10" s="12">
        <v>0.312</v>
      </c>
    </row>
    <row r="11" spans="1:13" x14ac:dyDescent="0.2">
      <c r="A11" s="6">
        <v>2002</v>
      </c>
      <c r="B11" s="12">
        <v>0.34830434782608699</v>
      </c>
      <c r="C11" s="12">
        <v>0.5884285714285713</v>
      </c>
      <c r="D11" s="12">
        <v>0.79283870967741921</v>
      </c>
      <c r="E11" s="12">
        <v>1.0204</v>
      </c>
      <c r="F11" s="12">
        <v>1.38</v>
      </c>
      <c r="G11" s="12">
        <v>1.5733666666666666</v>
      </c>
      <c r="H11" s="12">
        <v>1.4951935483870964</v>
      </c>
      <c r="I11" s="12">
        <v>1.2604838709677417</v>
      </c>
      <c r="J11" s="12">
        <v>1.0863448275862069</v>
      </c>
      <c r="K11" s="13">
        <v>0.67664516129032271</v>
      </c>
      <c r="L11" s="13">
        <v>0.41117391304347822</v>
      </c>
      <c r="M11" s="12">
        <v>0.28254838709677421</v>
      </c>
    </row>
    <row r="12" spans="1:13" x14ac:dyDescent="0.2">
      <c r="A12" s="6">
        <v>2003</v>
      </c>
      <c r="B12" s="12">
        <v>0.36</v>
      </c>
      <c r="C12" s="12">
        <v>0.46800000000000003</v>
      </c>
      <c r="D12" s="12">
        <v>0.68300000000000005</v>
      </c>
      <c r="E12" s="12">
        <v>1.08</v>
      </c>
      <c r="F12" s="12">
        <v>1.32</v>
      </c>
      <c r="G12" s="12">
        <v>1.681</v>
      </c>
      <c r="H12" s="12">
        <v>1.665</v>
      </c>
      <c r="I12" s="12">
        <v>1.4950000000000001</v>
      </c>
      <c r="J12" s="12">
        <v>1.2290000000000001</v>
      </c>
      <c r="K12" s="13">
        <v>0.83199999999999996</v>
      </c>
      <c r="L12" s="13">
        <v>0.52100000000000002</v>
      </c>
      <c r="M12" s="12">
        <v>0.35099999999999998</v>
      </c>
    </row>
    <row r="13" spans="1:13" x14ac:dyDescent="0.2">
      <c r="A13" s="6">
        <v>2004</v>
      </c>
      <c r="B13" s="14">
        <v>0.33752631578947367</v>
      </c>
      <c r="C13" s="14">
        <v>0.7917616999999999</v>
      </c>
      <c r="D13" s="14">
        <v>1.0563225806451613</v>
      </c>
      <c r="E13" s="14">
        <v>1.3375666666666666</v>
      </c>
      <c r="F13" s="12">
        <v>1.5956129032258066</v>
      </c>
      <c r="G13" s="12">
        <v>1.9269666666666672</v>
      </c>
      <c r="H13" s="12">
        <v>1.8557741935483867</v>
      </c>
      <c r="I13" s="12">
        <v>1.696966666666667</v>
      </c>
      <c r="J13" s="12">
        <v>1.3834333333333335</v>
      </c>
      <c r="K13" s="13">
        <v>0.87664516129032255</v>
      </c>
      <c r="L13" s="13">
        <v>0.50456666666666672</v>
      </c>
      <c r="M13" s="12">
        <v>0.39816129032258063</v>
      </c>
    </row>
    <row r="14" spans="1:13" x14ac:dyDescent="0.2">
      <c r="A14" s="6">
        <v>2005</v>
      </c>
      <c r="B14" s="12">
        <v>0.32800000000000001</v>
      </c>
      <c r="C14" s="12">
        <v>0.97199999999999998</v>
      </c>
      <c r="D14" s="12">
        <v>1.077</v>
      </c>
      <c r="E14" s="12">
        <v>1.361</v>
      </c>
      <c r="F14" s="12">
        <v>1.7130000000000001</v>
      </c>
      <c r="G14" s="12">
        <v>2.0680000000000001</v>
      </c>
      <c r="H14" s="12">
        <v>2.069</v>
      </c>
      <c r="I14" s="12">
        <v>1.8540000000000001</v>
      </c>
      <c r="J14" s="12">
        <v>1.474</v>
      </c>
      <c r="K14" s="13">
        <v>1.004</v>
      </c>
      <c r="L14" s="13">
        <v>0.59199999999999997</v>
      </c>
      <c r="M14" s="12">
        <v>0.51200000000000001</v>
      </c>
    </row>
    <row r="15" spans="1:13" x14ac:dyDescent="0.2">
      <c r="A15" s="6">
        <v>2006</v>
      </c>
      <c r="B15" s="12"/>
      <c r="C15" s="12">
        <v>0.33752631578947367</v>
      </c>
      <c r="D15" s="12">
        <v>0.86012903225806447</v>
      </c>
      <c r="E15" s="12">
        <v>0.99393333333333334</v>
      </c>
      <c r="F15" s="12">
        <v>1.3556451612903229</v>
      </c>
      <c r="G15" s="12">
        <v>1.6091333333333333</v>
      </c>
      <c r="H15" s="12">
        <v>1.544258064516129</v>
      </c>
      <c r="I15" s="12">
        <v>1.389225806451613</v>
      </c>
      <c r="J15" s="12">
        <v>1.1218666666666666</v>
      </c>
      <c r="K15" s="13">
        <v>0.72596774193548386</v>
      </c>
      <c r="L15" s="13">
        <v>0.46442857142857136</v>
      </c>
      <c r="M15" s="12">
        <v>0.26521641666666668</v>
      </c>
    </row>
    <row r="16" spans="1:13" x14ac:dyDescent="0.2">
      <c r="A16" s="6">
        <v>2007</v>
      </c>
      <c r="B16" s="12">
        <v>0.39858064516129038</v>
      </c>
      <c r="C16" s="12">
        <v>0.51142857142857145</v>
      </c>
      <c r="D16" s="12">
        <v>0.79587096774193544</v>
      </c>
      <c r="E16" s="12">
        <v>1.0457000000000003</v>
      </c>
      <c r="F16" s="12">
        <v>1.3877666666666666</v>
      </c>
      <c r="G16" s="12">
        <v>1.7010666666666669</v>
      </c>
      <c r="H16" s="12">
        <v>1.6916451612903223</v>
      </c>
      <c r="I16" s="12">
        <v>1.5404516129032257</v>
      </c>
      <c r="J16" s="12">
        <v>1.1952333333333336</v>
      </c>
      <c r="K16" s="14">
        <v>0.82499999999999996</v>
      </c>
      <c r="L16" s="13">
        <v>0.54396666666666671</v>
      </c>
      <c r="M16" s="12">
        <v>0.3941290322580645</v>
      </c>
    </row>
    <row r="17" spans="1:14" x14ac:dyDescent="0.2">
      <c r="A17" s="6">
        <v>2008</v>
      </c>
      <c r="B17" s="12">
        <v>0.35229032258064513</v>
      </c>
      <c r="C17" s="12">
        <v>0.58448275862068966</v>
      </c>
      <c r="D17" s="12">
        <v>0.96203225806451598</v>
      </c>
      <c r="E17" s="12">
        <v>1.2587333333333333</v>
      </c>
      <c r="F17" s="12">
        <v>1.5493870967741938</v>
      </c>
      <c r="G17" s="12">
        <v>1.736428571428571</v>
      </c>
      <c r="H17" s="12">
        <v>1.6993225806451613</v>
      </c>
      <c r="I17" s="12">
        <v>1.4611290322580652</v>
      </c>
      <c r="J17" s="12">
        <v>1.1613333333333336</v>
      </c>
      <c r="K17" s="13">
        <v>0.78919354838709677</v>
      </c>
      <c r="L17" s="13">
        <v>0.53206666666666669</v>
      </c>
      <c r="M17" s="12">
        <v>0.36916129032258055</v>
      </c>
    </row>
    <row r="18" spans="1:14" x14ac:dyDescent="0.2">
      <c r="A18" s="6">
        <v>2009</v>
      </c>
      <c r="B18" s="12">
        <v>0.4046129032258064</v>
      </c>
      <c r="C18" s="14">
        <v>0.32437607526881718</v>
      </c>
      <c r="D18" s="12">
        <v>0.81155555555555547</v>
      </c>
      <c r="E18" s="12">
        <v>1.0233333333333332</v>
      </c>
      <c r="F18" s="12">
        <v>1.23658064516129</v>
      </c>
      <c r="G18" s="12">
        <v>1.5203</v>
      </c>
      <c r="H18" s="12">
        <v>1.5235806451612905</v>
      </c>
      <c r="I18" s="12">
        <v>1.3568064516129033</v>
      </c>
      <c r="J18" s="12">
        <v>1.0567666666666664</v>
      </c>
      <c r="K18" s="13">
        <v>0.69783870967741968</v>
      </c>
      <c r="L18" s="13"/>
      <c r="M18" s="12">
        <v>0.29393103448275859</v>
      </c>
    </row>
    <row r="19" spans="1:14" x14ac:dyDescent="0.2">
      <c r="A19" s="6">
        <v>2010</v>
      </c>
      <c r="B19" s="12">
        <v>0.3544516129032258</v>
      </c>
      <c r="C19" s="12">
        <v>0.47225000000000011</v>
      </c>
      <c r="D19" s="12">
        <v>0.74212903225806448</v>
      </c>
      <c r="E19" s="12">
        <v>0.99373333333333347</v>
      </c>
      <c r="F19" s="12">
        <v>1.2411333333333332</v>
      </c>
      <c r="G19" s="12">
        <v>1.4307333333333327</v>
      </c>
      <c r="H19" s="12">
        <v>1.4289354838709674</v>
      </c>
      <c r="I19" s="12">
        <v>1.3018666666666663</v>
      </c>
      <c r="J19" s="12">
        <v>1.0368620689655172</v>
      </c>
      <c r="K19" s="13">
        <v>0.73716129032258071</v>
      </c>
      <c r="L19" s="14">
        <v>0.52360687500000003</v>
      </c>
      <c r="M19" s="12">
        <v>0.29865000000000003</v>
      </c>
    </row>
    <row r="20" spans="1:14" x14ac:dyDescent="0.2">
      <c r="A20" s="6">
        <v>2011</v>
      </c>
      <c r="B20" s="12">
        <v>0.30419354838709678</v>
      </c>
      <c r="C20" s="12">
        <v>0.42703571428571435</v>
      </c>
      <c r="D20" s="12">
        <v>0.72425806451612906</v>
      </c>
      <c r="E20" s="12">
        <v>0.872</v>
      </c>
      <c r="F20" s="12">
        <v>1.173774193548387</v>
      </c>
      <c r="G20" s="12">
        <v>1.4203448275862067</v>
      </c>
      <c r="H20" s="12">
        <v>1.353</v>
      </c>
      <c r="I20" s="12">
        <v>1.1545806451612903</v>
      </c>
      <c r="J20" s="12">
        <v>0.91443333333333354</v>
      </c>
      <c r="K20" s="13">
        <v>0.64819047619047621</v>
      </c>
      <c r="L20" s="14">
        <v>0.97392561549870216</v>
      </c>
      <c r="M20" s="14">
        <v>0.30245161290322586</v>
      </c>
    </row>
    <row r="21" spans="1:14" x14ac:dyDescent="0.2">
      <c r="A21" s="6">
        <v>2012</v>
      </c>
      <c r="B21" s="12">
        <v>0.28704166666666664</v>
      </c>
      <c r="C21" s="12">
        <v>0.42479310344827581</v>
      </c>
      <c r="D21" s="12">
        <v>0.63400000000000001</v>
      </c>
      <c r="E21" s="12">
        <v>1.0101000000000002</v>
      </c>
      <c r="F21" s="12">
        <v>1.0770967741935484</v>
      </c>
      <c r="G21" s="12">
        <v>1.2641333333333336</v>
      </c>
      <c r="H21" s="12">
        <v>1.2640333333333336</v>
      </c>
      <c r="I21" s="12">
        <v>1.1901612903225804</v>
      </c>
      <c r="J21" s="12">
        <v>1.0960000000000001</v>
      </c>
      <c r="K21" s="13">
        <v>0.88561290322580644</v>
      </c>
      <c r="L21" s="14">
        <v>0.60440000000000005</v>
      </c>
      <c r="M21" s="12">
        <v>0.35270967741935477</v>
      </c>
    </row>
    <row r="22" spans="1:14" x14ac:dyDescent="0.2">
      <c r="A22" s="6">
        <v>2013</v>
      </c>
      <c r="B22" s="12">
        <v>0.27158064516129032</v>
      </c>
      <c r="C22" s="12">
        <v>0.26726315789473687</v>
      </c>
      <c r="D22" s="12">
        <v>0.96183870967741936</v>
      </c>
      <c r="E22" s="12">
        <v>1.1751</v>
      </c>
      <c r="F22" s="12">
        <v>1.3759354838709679</v>
      </c>
      <c r="G22" s="12">
        <v>1.5798999999999996</v>
      </c>
      <c r="H22" s="12">
        <v>1.5402903225806448</v>
      </c>
      <c r="I22" s="12">
        <v>1.3794193548387097</v>
      </c>
      <c r="J22" s="12">
        <v>1.1041333333333332</v>
      </c>
      <c r="K22" s="13">
        <v>0.75635483870967746</v>
      </c>
      <c r="L22" s="13">
        <v>0.43813333333333337</v>
      </c>
      <c r="M22" s="12">
        <v>0.28854838709677427</v>
      </c>
    </row>
    <row r="23" spans="1:14" x14ac:dyDescent="0.2">
      <c r="A23" s="6">
        <v>2014</v>
      </c>
      <c r="B23" s="12">
        <v>0.375</v>
      </c>
      <c r="C23" s="12">
        <v>0.57225000000000004</v>
      </c>
      <c r="D23" s="12">
        <v>0.71632258064516141</v>
      </c>
      <c r="E23" s="12">
        <v>1.1328</v>
      </c>
      <c r="F23" s="12">
        <v>1.3025483870967738</v>
      </c>
      <c r="G23" s="12">
        <v>1.5350333333333335</v>
      </c>
      <c r="H23" s="12">
        <v>0.56235483870967728</v>
      </c>
      <c r="I23" s="12">
        <v>0.76641935483870971</v>
      </c>
      <c r="J23" s="12">
        <v>1.1731666666666667</v>
      </c>
      <c r="K23" s="13">
        <v>0.746</v>
      </c>
      <c r="L23" s="13">
        <v>0.439</v>
      </c>
      <c r="M23" s="12">
        <v>0.35599999999999998</v>
      </c>
    </row>
    <row r="24" spans="1:14" x14ac:dyDescent="0.2">
      <c r="A24" s="9">
        <v>2015</v>
      </c>
      <c r="B24" s="14">
        <v>0.26800000000000002</v>
      </c>
      <c r="C24" s="14"/>
      <c r="D24" s="14">
        <v>1.0760000000000001</v>
      </c>
      <c r="E24" s="14">
        <v>1.1459999999999999</v>
      </c>
      <c r="F24" s="14">
        <v>1.45</v>
      </c>
      <c r="G24" s="14">
        <v>1.6519999999999999</v>
      </c>
      <c r="H24" s="14">
        <v>1.6779999999999999</v>
      </c>
      <c r="I24" s="14">
        <v>1.4630000000000001</v>
      </c>
      <c r="J24" s="14">
        <v>1.054</v>
      </c>
      <c r="K24" s="14">
        <v>0.73799999999999999</v>
      </c>
      <c r="L24" s="14">
        <v>0.42799999999999999</v>
      </c>
      <c r="M24" s="14">
        <v>0.34100000000000003</v>
      </c>
    </row>
    <row r="25" spans="1:14" x14ac:dyDescent="0.2">
      <c r="A25" s="9">
        <v>2016</v>
      </c>
      <c r="B25" s="14">
        <v>0.38900000000000001</v>
      </c>
      <c r="C25" s="14">
        <v>0.63200000000000001</v>
      </c>
      <c r="D25" s="14">
        <v>0.81599999999999995</v>
      </c>
      <c r="E25" s="14">
        <v>1.167</v>
      </c>
      <c r="F25" s="14">
        <v>1.4079999999999999</v>
      </c>
      <c r="G25" s="14">
        <v>1.643</v>
      </c>
      <c r="H25" s="14">
        <v>1.68</v>
      </c>
      <c r="I25" s="14">
        <v>1.431</v>
      </c>
      <c r="J25" s="14">
        <v>1.22</v>
      </c>
      <c r="K25" s="14">
        <v>0.85099999999999998</v>
      </c>
      <c r="L25" s="14">
        <v>0.49299999999999999</v>
      </c>
      <c r="M25" s="14">
        <v>0.35799999999999998</v>
      </c>
    </row>
    <row r="26" spans="1:14" x14ac:dyDescent="0.2">
      <c r="A26" s="9">
        <v>2017</v>
      </c>
      <c r="B26" s="14">
        <v>0.36699999999999999</v>
      </c>
      <c r="C26" s="14">
        <v>0.52200000000000002</v>
      </c>
      <c r="D26" s="14">
        <v>0.78200000000000003</v>
      </c>
      <c r="E26" s="14">
        <v>1.147</v>
      </c>
      <c r="F26" s="14">
        <v>1.4930000000000001</v>
      </c>
      <c r="G26" s="14">
        <v>1.714</v>
      </c>
      <c r="H26" s="14">
        <v>1.45</v>
      </c>
      <c r="I26" s="14">
        <v>1.3819999999999999</v>
      </c>
      <c r="J26" s="14">
        <v>1.1140000000000001</v>
      </c>
      <c r="K26" s="14">
        <v>0.78100000000000003</v>
      </c>
      <c r="L26" s="14">
        <v>0.47099999999999997</v>
      </c>
      <c r="M26" s="14">
        <v>0.34709677419354845</v>
      </c>
    </row>
    <row r="27" spans="1:14" x14ac:dyDescent="0.2">
      <c r="A27" s="9">
        <v>2018</v>
      </c>
      <c r="B27" s="14">
        <v>0.34338709677419355</v>
      </c>
      <c r="C27" s="14">
        <v>0.51510000000000011</v>
      </c>
      <c r="D27" s="14">
        <v>1.1636129032258062</v>
      </c>
      <c r="E27" s="14">
        <v>1.2112666666666667</v>
      </c>
      <c r="F27" s="14">
        <v>1.1636129032258062</v>
      </c>
      <c r="G27" s="14">
        <v>1.5525333333333335</v>
      </c>
      <c r="H27" s="14">
        <v>1.7961612903225808</v>
      </c>
      <c r="I27" s="14">
        <v>1.6536451612903227</v>
      </c>
      <c r="J27" s="14">
        <v>1.4002962962962966</v>
      </c>
      <c r="K27" s="14">
        <v>0.81399999999999995</v>
      </c>
      <c r="L27" s="14">
        <v>0.51700000000000002</v>
      </c>
      <c r="M27" s="14">
        <v>0.371</v>
      </c>
    </row>
    <row r="28" spans="1:14" ht="14" thickBot="1" x14ac:dyDescent="0.2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14" ht="17" x14ac:dyDescent="0.2">
      <c r="A29" s="6" t="s">
        <v>0</v>
      </c>
      <c r="B29" s="12">
        <f t="shared" ref="B29:G29" si="0">AVERAGE(B4:B27)</f>
        <v>0.34662322908907489</v>
      </c>
      <c r="C29" s="12">
        <f t="shared" si="0"/>
        <v>0.52213326245537184</v>
      </c>
      <c r="D29" s="12">
        <f t="shared" si="0"/>
        <v>0.83641105635205104</v>
      </c>
      <c r="E29" s="12">
        <f t="shared" si="0"/>
        <v>1.1017028108465612</v>
      </c>
      <c r="F29" s="12">
        <f t="shared" si="0"/>
        <v>1.3616278673835123</v>
      </c>
      <c r="G29" s="12">
        <f t="shared" si="0"/>
        <v>1.6059607980833555</v>
      </c>
      <c r="H29" s="12">
        <f t="shared" ref="H29:M29" si="1">AVERAGE(H4:H27)</f>
        <v>1.5298602598566309</v>
      </c>
      <c r="I29" s="12">
        <f t="shared" si="1"/>
        <v>1.3814597942964004</v>
      </c>
      <c r="J29" s="12">
        <f t="shared" si="1"/>
        <v>1.1404247765006388</v>
      </c>
      <c r="K29" s="12">
        <f t="shared" si="1"/>
        <v>0.77326444059076449</v>
      </c>
      <c r="L29" s="12">
        <f t="shared" si="1"/>
        <v>0.51131178714299175</v>
      </c>
      <c r="M29" s="12">
        <f t="shared" si="1"/>
        <v>0.34150544633485508</v>
      </c>
      <c r="N29" s="2"/>
    </row>
    <row r="30" spans="1:14" ht="17" x14ac:dyDescent="0.2">
      <c r="A30" s="6" t="s">
        <v>1</v>
      </c>
      <c r="B30" s="12">
        <f t="shared" ref="B30:M30" si="2">MEDIAN(B4:B27)</f>
        <v>0.34918443197755966</v>
      </c>
      <c r="C30" s="12">
        <f t="shared" si="2"/>
        <v>0.51510000000000011</v>
      </c>
      <c r="D30" s="12">
        <f t="shared" si="2"/>
        <v>0.80371326164874546</v>
      </c>
      <c r="E30" s="12">
        <f t="shared" si="2"/>
        <v>1.0830000000000002</v>
      </c>
      <c r="F30" s="12">
        <f t="shared" si="2"/>
        <v>1.3657903225806454</v>
      </c>
      <c r="G30" s="12">
        <f t="shared" si="2"/>
        <v>1.5815166666666665</v>
      </c>
      <c r="H30" s="12">
        <f t="shared" si="2"/>
        <v>1.542274193548387</v>
      </c>
      <c r="I30" s="12">
        <f t="shared" si="2"/>
        <v>1.3794193548387097</v>
      </c>
      <c r="J30" s="12">
        <f t="shared" si="2"/>
        <v>1.1041333333333332</v>
      </c>
      <c r="K30" s="12">
        <f t="shared" si="2"/>
        <v>0.75635483870967746</v>
      </c>
      <c r="L30" s="12">
        <f t="shared" si="2"/>
        <v>0.48573333333333335</v>
      </c>
      <c r="M30" s="12">
        <f t="shared" si="2"/>
        <v>0.34634375709677423</v>
      </c>
    </row>
    <row r="31" spans="1:14" ht="17" x14ac:dyDescent="0.2">
      <c r="A31" s="6" t="s">
        <v>2</v>
      </c>
      <c r="B31" s="12">
        <f t="shared" ref="B31:M31" si="3">STDEV(B4:B27)</f>
        <v>4.6144245616876751E-2</v>
      </c>
      <c r="C31" s="12">
        <f t="shared" si="3"/>
        <v>0.14878306621432263</v>
      </c>
      <c r="D31" s="12">
        <f t="shared" si="3"/>
        <v>0.15733212883566502</v>
      </c>
      <c r="E31" s="12">
        <f t="shared" si="3"/>
        <v>0.12237151185548767</v>
      </c>
      <c r="F31" s="12">
        <f t="shared" si="3"/>
        <v>0.14735718874271189</v>
      </c>
      <c r="G31" s="12">
        <f t="shared" si="3"/>
        <v>0.16269494263428325</v>
      </c>
      <c r="H31" s="12">
        <f t="shared" si="3"/>
        <v>0.27223753985275584</v>
      </c>
      <c r="I31" s="12">
        <f t="shared" si="3"/>
        <v>0.20974810384702111</v>
      </c>
      <c r="J31" s="12">
        <f t="shared" si="3"/>
        <v>0.13071623827455839</v>
      </c>
      <c r="K31" s="12">
        <f t="shared" si="3"/>
        <v>8.2273930320130778E-2</v>
      </c>
      <c r="L31" s="12">
        <f t="shared" si="3"/>
        <v>0.11504808179714927</v>
      </c>
      <c r="M31" s="12">
        <f t="shared" si="3"/>
        <v>5.1268121448863786E-2</v>
      </c>
      <c r="N31" s="1"/>
    </row>
    <row r="32" spans="1:14" ht="17" x14ac:dyDescent="0.2">
      <c r="A32" s="6" t="s">
        <v>3</v>
      </c>
      <c r="B32" s="12">
        <f>+B31*100/B29</f>
        <v>13.312508148442253</v>
      </c>
      <c r="C32" s="12">
        <f t="shared" ref="C32:M32" si="4">+C31*100/C29</f>
        <v>28.495228500605158</v>
      </c>
      <c r="D32" s="12">
        <f t="shared" si="4"/>
        <v>18.810383679271077</v>
      </c>
      <c r="E32" s="12">
        <f t="shared" si="4"/>
        <v>11.107488394393402</v>
      </c>
      <c r="F32" s="12">
        <f t="shared" si="4"/>
        <v>10.822133732168076</v>
      </c>
      <c r="G32" s="12">
        <f t="shared" si="4"/>
        <v>10.130692033607085</v>
      </c>
      <c r="H32" s="12">
        <f t="shared" si="4"/>
        <v>17.794928530156621</v>
      </c>
      <c r="I32" s="12">
        <f t="shared" si="4"/>
        <v>15.183076967784586</v>
      </c>
      <c r="J32" s="12">
        <f t="shared" si="4"/>
        <v>11.462065799346931</v>
      </c>
      <c r="K32" s="12">
        <f t="shared" si="4"/>
        <v>10.639818152930259</v>
      </c>
      <c r="L32" s="12">
        <f t="shared" si="4"/>
        <v>22.500572975247159</v>
      </c>
      <c r="M32" s="12">
        <f t="shared" si="4"/>
        <v>15.01238764976944</v>
      </c>
    </row>
    <row r="33" spans="1:13" ht="17" x14ac:dyDescent="0.2">
      <c r="A33" s="6" t="s">
        <v>4</v>
      </c>
      <c r="B33" s="12">
        <f t="shared" ref="B33:G33" si="5">MAX(B4:B27)</f>
        <v>0.45048387096774195</v>
      </c>
      <c r="C33" s="12">
        <f t="shared" si="5"/>
        <v>0.97199999999999998</v>
      </c>
      <c r="D33" s="12">
        <f t="shared" si="5"/>
        <v>1.1636129032258062</v>
      </c>
      <c r="E33" s="12">
        <f t="shared" si="5"/>
        <v>1.361</v>
      </c>
      <c r="F33" s="12">
        <f t="shared" si="5"/>
        <v>1.7130000000000001</v>
      </c>
      <c r="G33" s="12">
        <f t="shared" si="5"/>
        <v>2.0680000000000001</v>
      </c>
      <c r="H33" s="12">
        <f t="shared" ref="H33:M33" si="6">MAX(H4:H27)</f>
        <v>2.069</v>
      </c>
      <c r="I33" s="12">
        <f t="shared" si="6"/>
        <v>1.8540000000000001</v>
      </c>
      <c r="J33" s="12">
        <f t="shared" si="6"/>
        <v>1.474</v>
      </c>
      <c r="K33" s="12">
        <f t="shared" si="6"/>
        <v>1.004</v>
      </c>
      <c r="L33" s="12">
        <f t="shared" si="6"/>
        <v>0.97392561549870216</v>
      </c>
      <c r="M33" s="12">
        <f t="shared" si="6"/>
        <v>0.51200000000000001</v>
      </c>
    </row>
    <row r="34" spans="1:13" ht="17" x14ac:dyDescent="0.2">
      <c r="A34" s="6" t="s">
        <v>5</v>
      </c>
      <c r="B34" s="12">
        <f t="shared" ref="B34:G34" si="7">MIN(B4:B27)</f>
        <v>0.26800000000000002</v>
      </c>
      <c r="C34" s="12">
        <f t="shared" si="7"/>
        <v>0.26726315789473687</v>
      </c>
      <c r="D34" s="12">
        <f t="shared" si="7"/>
        <v>0.63400000000000001</v>
      </c>
      <c r="E34" s="12">
        <f t="shared" si="7"/>
        <v>0.872</v>
      </c>
      <c r="F34" s="12">
        <f t="shared" si="7"/>
        <v>1.0770967741935484</v>
      </c>
      <c r="G34" s="12">
        <f t="shared" si="7"/>
        <v>1.2641333333333336</v>
      </c>
      <c r="H34" s="12">
        <f t="shared" ref="H34:M34" si="8">MIN(H4:H27)</f>
        <v>0.56235483870967728</v>
      </c>
      <c r="I34" s="12">
        <f t="shared" si="8"/>
        <v>0.76641935483870971</v>
      </c>
      <c r="J34" s="12">
        <f t="shared" si="8"/>
        <v>0.91443333333333354</v>
      </c>
      <c r="K34" s="12">
        <f t="shared" si="8"/>
        <v>0.64819047619047621</v>
      </c>
      <c r="L34" s="12">
        <f t="shared" si="8"/>
        <v>0.41117391304347822</v>
      </c>
      <c r="M34" s="12">
        <f t="shared" si="8"/>
        <v>0.26521641666666668</v>
      </c>
    </row>
    <row r="35" spans="1:13" ht="13" customHeight="1" x14ac:dyDescent="0.2">
      <c r="A35" s="5"/>
    </row>
    <row r="36" spans="1:13" s="2" customFormat="1" ht="17" x14ac:dyDescent="0.2">
      <c r="A36" s="1" t="s">
        <v>6</v>
      </c>
      <c r="B36" s="14">
        <v>0.34599999999999997</v>
      </c>
      <c r="C36" s="14">
        <v>0.64100000000000001</v>
      </c>
      <c r="D36" s="14">
        <v>0.221</v>
      </c>
      <c r="E36" s="14">
        <v>0.46899999999999997</v>
      </c>
      <c r="F36" s="14">
        <v>0.48499999999999999</v>
      </c>
      <c r="G36" s="14">
        <v>0.78700000000000003</v>
      </c>
      <c r="H36" s="14">
        <v>0.71299999999999997</v>
      </c>
      <c r="I36" s="14">
        <v>0.85299999999999998</v>
      </c>
      <c r="J36" s="14">
        <v>0.38700000000000001</v>
      </c>
      <c r="K36" s="14">
        <v>0.43</v>
      </c>
      <c r="L36" s="14">
        <v>0.41499999999999998</v>
      </c>
      <c r="M36" s="14">
        <v>4.0000000000000001E-3</v>
      </c>
    </row>
    <row r="37" spans="1:13" x14ac:dyDescent="0.2">
      <c r="A37" s="8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</row>
    <row r="38" spans="1:13" x14ac:dyDescent="0.2">
      <c r="B38" s="4"/>
      <c r="F38" s="10"/>
    </row>
    <row r="39" spans="1:13" x14ac:dyDescent="0.2">
      <c r="B39" s="4"/>
      <c r="D39" s="4"/>
      <c r="E39" s="4"/>
      <c r="F39" s="4"/>
      <c r="G39" s="11"/>
      <c r="H39" s="11"/>
      <c r="I39" s="11"/>
      <c r="J39" s="11"/>
    </row>
    <row r="40" spans="1:13" x14ac:dyDescent="0.2">
      <c r="B40" s="4"/>
      <c r="D40" s="4"/>
      <c r="E40" s="4"/>
      <c r="F40" s="4"/>
      <c r="G40" s="11"/>
      <c r="H40" s="11"/>
      <c r="I40" s="11"/>
      <c r="J40" s="11"/>
    </row>
    <row r="41" spans="1:13" x14ac:dyDescent="0.2">
      <c r="G41" s="11"/>
      <c r="H41" s="11"/>
      <c r="I41" s="11"/>
      <c r="J41" s="11"/>
    </row>
    <row r="42" spans="1:13" x14ac:dyDescent="0.2">
      <c r="A42" s="15"/>
      <c r="B42" s="16"/>
      <c r="C42" s="10"/>
      <c r="D42" s="10"/>
      <c r="E42" s="10"/>
      <c r="F42" s="10"/>
      <c r="G42" s="10"/>
      <c r="H42" s="10"/>
      <c r="I42" s="10"/>
      <c r="J42" s="10"/>
    </row>
    <row r="43" spans="1:13" x14ac:dyDescent="0.2">
      <c r="A43" s="10"/>
      <c r="B43" s="11"/>
      <c r="C43" s="10"/>
      <c r="D43" s="16"/>
      <c r="E43" s="16"/>
      <c r="F43" s="16"/>
      <c r="G43" s="11"/>
      <c r="H43" s="11"/>
      <c r="I43" s="11"/>
      <c r="J43" s="11"/>
    </row>
    <row r="44" spans="1:13" x14ac:dyDescent="0.2">
      <c r="A44" s="10"/>
      <c r="B44" s="16"/>
      <c r="C44" s="10"/>
      <c r="D44" s="16"/>
      <c r="E44" s="16"/>
      <c r="F44" s="16"/>
      <c r="G44" s="16"/>
      <c r="H44" s="16"/>
      <c r="I44" s="11"/>
      <c r="J44" s="16"/>
    </row>
    <row r="45" spans="1:13" x14ac:dyDescent="0.2">
      <c r="A45" s="10"/>
      <c r="B45" s="10"/>
      <c r="C45" s="10"/>
      <c r="D45" s="10"/>
      <c r="E45" s="10"/>
      <c r="F45" s="16"/>
      <c r="G45" s="10"/>
      <c r="H45" s="10"/>
      <c r="I45" s="11"/>
      <c r="J45" s="10"/>
    </row>
    <row r="46" spans="1:13" x14ac:dyDescent="0.2">
      <c r="A46" s="10"/>
      <c r="B46" s="10"/>
      <c r="C46" s="10"/>
      <c r="D46" s="10"/>
      <c r="E46" s="10"/>
      <c r="F46" s="10"/>
      <c r="G46" s="10"/>
      <c r="H46" s="10"/>
      <c r="I46" s="10"/>
      <c r="J46" s="10"/>
    </row>
    <row r="47" spans="1:13" x14ac:dyDescent="0.2">
      <c r="A47" s="10"/>
      <c r="B47" s="10"/>
      <c r="C47" s="10"/>
      <c r="D47" s="10"/>
      <c r="E47" s="10"/>
      <c r="F47" s="10"/>
      <c r="G47" s="10"/>
      <c r="H47" s="10"/>
      <c r="I47" s="10"/>
      <c r="J47" s="10"/>
    </row>
  </sheetData>
  <phoneticPr fontId="0" type="noConversion"/>
  <pageMargins left="0.75" right="0.75" top="1" bottom="1" header="0.5" footer="0.5"/>
  <pageSetup paperSize="9" scale="73" orientation="landscape" horizontalDpi="4294967293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BGU_APPLIED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Microsoft Office User</cp:lastModifiedBy>
  <cp:lastPrinted>2021-06-08T06:49:04Z</cp:lastPrinted>
  <dcterms:created xsi:type="dcterms:W3CDTF">2020-10-25T09:21:43Z</dcterms:created>
  <dcterms:modified xsi:type="dcterms:W3CDTF">2021-06-15T10:31:54Z</dcterms:modified>
</cp:coreProperties>
</file>